
<file path=[Content_Types].xml><?xml version="1.0" encoding="utf-8"?>
<Types xmlns="http://schemas.openxmlformats.org/package/2006/content-types">
  <Default Extension="wmf" ContentType="image/x-wmf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.xml" ContentType="application/vnd.openxmlformats-officedocument.drawing+xml"/>
  <Override PartName="/xl/drawings/drawing20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thumbnail" Target="docProps/thumbnail.wmf"/><Relationship Id="rId4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5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EsteLivro"/>
  <bookViews>
    <workbookView windowWidth="19215" windowHeight="7215" tabRatio="601"/>
  </bookViews>
  <sheets>
    <sheet name="Índice" sheetId="1" r:id="rId1"/>
    <sheet name="Conceitos" sheetId="2" r:id="rId2"/>
    <sheet name="Índice_2005" sheetId="568" r:id="rId3"/>
    <sheet name="RSI_genero (05)" sheetId="569" r:id="rId4"/>
    <sheet name="RSI_genero %(05)" sheetId="570" r:id="rId5"/>
    <sheet name="RSI_idade (05)" sheetId="611" r:id="rId6"/>
    <sheet name="RSI_idade %(05)" sheetId="612" r:id="rId7"/>
    <sheet name="RSI_VMM €(05)" sheetId="633" r:id="rId8"/>
    <sheet name="RSI_VMP_AF€ (05)" sheetId="644" r:id="rId9"/>
    <sheet name="RSI_AF (05)" sheetId="595" r:id="rId10"/>
    <sheet name="RSI_AM (05)" sheetId="658" r:id="rId11"/>
    <sheet name="RSI_AI (05)" sheetId="659" r:id="rId12"/>
    <sheet name="Índice_2006" sheetId="571" r:id="rId13"/>
    <sheet name="RSI_genero (06)" sheetId="572" r:id="rId14"/>
    <sheet name="RSI_genero % (06)" sheetId="573" r:id="rId15"/>
    <sheet name="RSI_idade (06)" sheetId="613" r:id="rId16"/>
    <sheet name="RSI_idade %(06)" sheetId="614" r:id="rId17"/>
    <sheet name="RSI_VMM €(06)" sheetId="634" r:id="rId18"/>
    <sheet name="RSI_VMP_AF€ (06)" sheetId="645" r:id="rId19"/>
    <sheet name="RSI_AF (06)" sheetId="660" r:id="rId20"/>
    <sheet name="RSI_AM (06)" sheetId="670" r:id="rId21"/>
    <sheet name="RSI_AI (06)" sheetId="680" r:id="rId22"/>
    <sheet name="Índice_2007" sheetId="574" r:id="rId23"/>
    <sheet name="RSI_genero (07)" sheetId="575" r:id="rId24"/>
    <sheet name="RSI_genero % (07)" sheetId="576" r:id="rId25"/>
    <sheet name="RSI_idade (07)" sheetId="615" r:id="rId26"/>
    <sheet name="RSI_idade %(07)" sheetId="616" r:id="rId27"/>
    <sheet name="RSI_VMM €(07)" sheetId="635" r:id="rId28"/>
    <sheet name="RSI_VMP_AF€ (07)" sheetId="646" r:id="rId29"/>
    <sheet name="RSI_AF (07)" sheetId="661" r:id="rId30"/>
    <sheet name="RSI_AM (07)" sheetId="671" r:id="rId31"/>
    <sheet name="RSI_AI (07)" sheetId="681" r:id="rId32"/>
    <sheet name="Índice_2008" sheetId="460" r:id="rId33"/>
    <sheet name="Beneficiarios RSI_genero (08)" sheetId="465" r:id="rId34"/>
    <sheet name="RSI_genero %(08)" sheetId="466" r:id="rId35"/>
    <sheet name="RSI_idade (08)" sheetId="617" r:id="rId36"/>
    <sheet name="RSI_idade %(08)" sheetId="618" r:id="rId37"/>
    <sheet name="RSI_VMM €(08)" sheetId="636" r:id="rId38"/>
    <sheet name="RSI_VMP_AF€ (08)" sheetId="647" r:id="rId39"/>
    <sheet name="RSI_AF (08)" sheetId="662" r:id="rId40"/>
    <sheet name="RSI_AM (08)" sheetId="672" r:id="rId41"/>
    <sheet name="RSI_AI (08)" sheetId="682" r:id="rId42"/>
    <sheet name="Índice_2009" sheetId="461" r:id="rId43"/>
    <sheet name="RSI_genero (09)" sheetId="467" r:id="rId44"/>
    <sheet name="RSI_genero % (09)" sheetId="468" r:id="rId45"/>
    <sheet name="RSI_idade (09)" sheetId="619" r:id="rId46"/>
    <sheet name="RSI_idade %(09)" sheetId="620" r:id="rId47"/>
    <sheet name="RSI_VMM €(09)" sheetId="637" r:id="rId48"/>
    <sheet name="RSI_VMP_AF€ (09)" sheetId="648" r:id="rId49"/>
    <sheet name="RSI_AF (09)" sheetId="663" r:id="rId50"/>
    <sheet name="RSI_AM (09)" sheetId="673" r:id="rId51"/>
    <sheet name="RSI_AI (09)" sheetId="683" r:id="rId52"/>
    <sheet name="Índice_2010" sheetId="462" r:id="rId53"/>
    <sheet name="RSI_genero (10)" sheetId="469" r:id="rId54"/>
    <sheet name="Beneficiarios RSI_genero %(10)" sheetId="470" r:id="rId55"/>
    <sheet name="RSI_idade (10)" sheetId="621" r:id="rId56"/>
    <sheet name="RSI_idade %(10)" sheetId="622" r:id="rId57"/>
    <sheet name="RSI_VMM €(10)" sheetId="638" r:id="rId58"/>
    <sheet name="RSI_VMP_AF€ (10)" sheetId="649" r:id="rId59"/>
    <sheet name="RSI_AF (10)" sheetId="664" r:id="rId60"/>
    <sheet name="RSI_AM (10)" sheetId="674" r:id="rId61"/>
    <sheet name="RSI_AI (10)" sheetId="684" r:id="rId62"/>
    <sheet name="Índice_2011" sheetId="463" r:id="rId63"/>
    <sheet name="RSI_genero(11)" sheetId="577" r:id="rId64"/>
    <sheet name=" RSI_genero %(11)" sheetId="604" r:id="rId65"/>
    <sheet name="RSI_idade (11)" sheetId="623" r:id="rId66"/>
    <sheet name="RSI_idade %(11)" sheetId="624" r:id="rId67"/>
    <sheet name="RSI_VMM €(11)" sheetId="639" r:id="rId68"/>
    <sheet name="RSI_VMP_AF€ (11)" sheetId="650" r:id="rId69"/>
    <sheet name="RSI_AF (11)" sheetId="665" r:id="rId70"/>
    <sheet name="RSI_AM (11)" sheetId="675" r:id="rId71"/>
    <sheet name="RSI_AI (11)" sheetId="685" r:id="rId72"/>
    <sheet name="Índice_2012" sheetId="102" r:id="rId73"/>
    <sheet name="Beneficiarios RSI_genero(12)" sheetId="581" r:id="rId74"/>
    <sheet name="Beneficiarios RSI_genero %(12)" sheetId="605" r:id="rId75"/>
    <sheet name="RSI_idade(12)" sheetId="625" r:id="rId76"/>
    <sheet name="RSI_idade%(12)" sheetId="626" r:id="rId77"/>
    <sheet name="RSI_VMM €(12)" sheetId="640" r:id="rId78"/>
    <sheet name="RSI_VMP_AF€ (12)" sheetId="651" r:id="rId79"/>
    <sheet name="RSI_AF (12)" sheetId="666" r:id="rId80"/>
    <sheet name="RSI_AM (12)" sheetId="676" r:id="rId81"/>
    <sheet name="RSI_AI (12)" sheetId="686" r:id="rId82"/>
    <sheet name="Índice 2013" sheetId="121" r:id="rId83"/>
    <sheet name="RSI_genero(13)" sheetId="606" r:id="rId84"/>
    <sheet name="RSI_genero %(13)" sheetId="607" r:id="rId85"/>
    <sheet name="RSI_idade(13)" sheetId="627" r:id="rId86"/>
    <sheet name="RSI_idade%(13)" sheetId="628" r:id="rId87"/>
    <sheet name="RSI_VMM €(13)" sheetId="641" r:id="rId88"/>
    <sheet name="RSI_VMP_AF€ (13)" sheetId="652" r:id="rId89"/>
    <sheet name="RSI_AF (13)" sheetId="667" r:id="rId90"/>
    <sheet name="RSI_AM (13)" sheetId="677" r:id="rId91"/>
    <sheet name="RSI_AI (13)" sheetId="687" r:id="rId92"/>
    <sheet name="Índice 2014" sheetId="158" r:id="rId93"/>
    <sheet name="RSI_genero(14)" sheetId="608" r:id="rId94"/>
    <sheet name="RSI_genero %(14)" sheetId="609" r:id="rId95"/>
    <sheet name="RSI_idade(14)" sheetId="629" r:id="rId96"/>
    <sheet name="RSI_idade % (14)" sheetId="690" r:id="rId97"/>
    <sheet name="RSI_VMM €(14)" sheetId="642" r:id="rId98"/>
    <sheet name="RSI_VMP_AF€ (14)" sheetId="653" r:id="rId99"/>
    <sheet name="RSI_AF (14)" sheetId="668" r:id="rId100"/>
    <sheet name="RSI_AM (14)" sheetId="678" r:id="rId101"/>
    <sheet name="RSI_AI (14)" sheetId="688" r:id="rId102"/>
    <sheet name="Índice 2015" sheetId="177" r:id="rId103"/>
    <sheet name="RSI_genero (15)" sheetId="580" r:id="rId104"/>
    <sheet name="RSI_genero %(15)" sheetId="610" r:id="rId105"/>
    <sheet name="RSI_idade(15)" sheetId="631" r:id="rId106"/>
    <sheet name="RSI_idade%(15)" sheetId="632" r:id="rId107"/>
    <sheet name="RSI_VMM €(15)" sheetId="643" r:id="rId108"/>
    <sheet name="RSI_VMP_AF€ (15)" sheetId="654" r:id="rId109"/>
    <sheet name="RSI_AF (15)" sheetId="669" r:id="rId110"/>
    <sheet name="RSI_AM (15)" sheetId="679" r:id="rId111"/>
    <sheet name="RSI_AI (15)" sheetId="689" r:id="rId112"/>
    <sheet name="Índice 2016" sheetId="477" r:id="rId113"/>
    <sheet name="RSI_genero (16)" sheetId="478" r:id="rId114"/>
    <sheet name="RSI_genero % (16)" sheetId="479" r:id="rId115"/>
    <sheet name="Ev.Nº 1ºtrim-4ºtrim_genero (16" sheetId="480" r:id="rId116"/>
    <sheet name="Ev.%1º-4º trim_genero (16)" sheetId="481" r:id="rId117"/>
    <sheet name="RSI_idade (16)" sheetId="482" r:id="rId118"/>
    <sheet name="RSI_idade %(16)" sheetId="483" r:id="rId119"/>
    <sheet name="Ev.Nº_1º-4ºtrim_idade  (16)" sheetId="484" r:id="rId120"/>
    <sheet name="Ev.%1º-4ºtrim_idade (16)" sheetId="485" r:id="rId121"/>
    <sheet name="RSI_VMM € (16)" sheetId="486" r:id="rId122"/>
    <sheet name="Ev. 1ºtrim-4º trim_VMM€ (16)" sheetId="487" r:id="rId123"/>
    <sheet name="RSI_VMP_AF€ (16)" sheetId="488" r:id="rId124"/>
    <sheet name="Ev.Nº 1ºtrim-4º trim_VMM_AF(16" sheetId="489" r:id="rId125"/>
    <sheet name="RSI_AF (16)" sheetId="490" r:id="rId126"/>
    <sheet name="Ev.Nº 1ºtrim-4º trim_AF(16)" sheetId="491" r:id="rId127"/>
    <sheet name="Ev.%1º-4ºtrim_AF1(16)" sheetId="492" r:id="rId128"/>
    <sheet name="RSI_AFM (16)" sheetId="493" r:id="rId129"/>
    <sheet name="Ev.Nº 1ºtrim-4º trim_AFM(16)" sheetId="494" r:id="rId130"/>
    <sheet name="Ev.% 1ºtrim-4º trim_AFM(16)" sheetId="495" r:id="rId131"/>
    <sheet name="RSI_AFI (16)" sheetId="496" r:id="rId132"/>
    <sheet name="Ev.Nº 1ºtrim-4º trim_AFI(16)" sheetId="497" r:id="rId133"/>
    <sheet name="Ev.% 1ºtrim-4º trim_AFI(16)" sheetId="498" r:id="rId134"/>
    <sheet name="Índice 2017" sheetId="499" r:id="rId135"/>
    <sheet name="RSI_genero (17)" sheetId="500" r:id="rId136"/>
    <sheet name="RSI_genero % (17)" sheetId="501" r:id="rId137"/>
    <sheet name="Ev.Nº 1ºtrim-4ºtrim_genero (17)" sheetId="502" r:id="rId138"/>
    <sheet name="Ev.%1º-4º trim_genero (17)" sheetId="503" r:id="rId139"/>
    <sheet name="RSI_idade (17)" sheetId="504" r:id="rId140"/>
    <sheet name="RSI_idade %(17)" sheetId="505" r:id="rId141"/>
    <sheet name="Ev.Nº_1º-4ºtrim_idade  (17)" sheetId="506" r:id="rId142"/>
    <sheet name="Ev.%1º-4ºtrim_idade (17)" sheetId="507" r:id="rId143"/>
    <sheet name="RSI_VMM € (17)" sheetId="508" r:id="rId144"/>
    <sheet name="Ev. 1ºtrim-4º trim_VMM€ (17)" sheetId="509" r:id="rId145"/>
    <sheet name="RSI_VMP_AF€ (17)" sheetId="510" r:id="rId146"/>
    <sheet name="Ev.Nº 1ºtrim-4º trim_VMM_AF(17)" sheetId="511" r:id="rId147"/>
    <sheet name="RSI_AF (17)" sheetId="512" r:id="rId148"/>
    <sheet name="Ev.Nº 1ºtrim-4º trim_AF(17)" sheetId="513" r:id="rId149"/>
    <sheet name="Ev.%1º-4ºtrim_AF1(17)" sheetId="514" r:id="rId150"/>
    <sheet name="RSI_AFM (17)" sheetId="515" r:id="rId151"/>
    <sheet name="Ev.Nº 1ºtrim-4º trim_AFM(17)" sheetId="516" r:id="rId152"/>
    <sheet name="Ev.% 1ºtrim-4º trim_AFM(17)" sheetId="517" r:id="rId153"/>
    <sheet name="RSI_AFI (17)" sheetId="518" r:id="rId154"/>
    <sheet name="Ev.Nº 1ºtrim-4º trim_AFI(17)" sheetId="519" r:id="rId155"/>
    <sheet name="Ev.% 1ºtrim-4º trim_AFI(17)" sheetId="520" r:id="rId156"/>
    <sheet name="Índice 2018" sheetId="521" r:id="rId157"/>
    <sheet name="RSI_genero (18)" sheetId="522" r:id="rId158"/>
    <sheet name="RSI_genero % (18)" sheetId="523" r:id="rId159"/>
    <sheet name="Ev.Nº 1ºtrim-4ºtrim_genero (18" sheetId="526" r:id="rId160"/>
    <sheet name="Ev.%1º-4º trim_genero (18)" sheetId="527" r:id="rId161"/>
    <sheet name="RSI_idade (18)" sheetId="528" r:id="rId162"/>
    <sheet name="RSI_idade %(18)" sheetId="529" r:id="rId163"/>
    <sheet name="Ev.Nº_1º-4ºtrim_idade  (18)" sheetId="530" r:id="rId164"/>
    <sheet name="Ev.%1º-4ºtrim_idade (18)" sheetId="531" r:id="rId165"/>
    <sheet name="RSI_VMM € (18)" sheetId="532" r:id="rId166"/>
    <sheet name="Ev. 1ºtrim-4º trim_VMM€ (18)" sheetId="533" r:id="rId167"/>
    <sheet name="RSI_VMP_AF€ (18)" sheetId="534" r:id="rId168"/>
    <sheet name="Ev.Nº 1ºtrim-4º trim_VMM_AF(18" sheetId="536" r:id="rId169"/>
    <sheet name="RSI_AF (18)" sheetId="537" r:id="rId170"/>
    <sheet name="Ev.Nº 1ºtrim-4º trim_AF(18)" sheetId="538" r:id="rId171"/>
    <sheet name="Ev.%1º-4ºtrim_AF1(18)" sheetId="539" r:id="rId172"/>
    <sheet name="RSI_AFM (18)" sheetId="540" r:id="rId173"/>
    <sheet name="Ev.Nº 1ºtrim-4º trim_AFM(18)" sheetId="541" r:id="rId174"/>
    <sheet name="Ev.% 1ºtrim-4º trim_AFM(18)" sheetId="542" r:id="rId175"/>
    <sheet name="RSI_AFI (18)" sheetId="543" r:id="rId176"/>
    <sheet name="Ev.Nº 1ºtrim-4º trim_AFI(18)" sheetId="544" r:id="rId177"/>
    <sheet name="Ev.% 1ºtrim-4º trim_AFI(18)" sheetId="545" r:id="rId178"/>
    <sheet name="Índice 2019" sheetId="582" r:id="rId179"/>
    <sheet name="RSI_genero (19)" sheetId="583" r:id="rId180"/>
    <sheet name="RSI_genero % (19)" sheetId="584" r:id="rId181"/>
    <sheet name="Ev.Nº 1ºtrim-4ºtrim_genero(19)" sheetId="585" r:id="rId182"/>
    <sheet name="Ev.%1º-4º trim_genero (19)" sheetId="586" r:id="rId183"/>
    <sheet name="RSI_idade(19)" sheetId="587" r:id="rId184"/>
    <sheet name="RSI_idade %(19)" sheetId="588" r:id="rId185"/>
    <sheet name="Ev.Nº_1º-4ºtrim_idade  (19)" sheetId="589" r:id="rId186"/>
    <sheet name="Ev.%1º-4ºtrim_idade (19)" sheetId="590" r:id="rId187"/>
    <sheet name="RSI_VMM € (19)" sheetId="591" r:id="rId188"/>
    <sheet name="Ev. 1ºtrim-4º trim_VMM€ (19)" sheetId="592" r:id="rId189"/>
    <sheet name="RSI_VMP_AF€ (19)" sheetId="593" r:id="rId190"/>
    <sheet name="Ev.Nº 1ºtrim-4º trim_VMM_AF(19)" sheetId="594" r:id="rId191"/>
    <sheet name="RSI_AF (19)" sheetId="691" r:id="rId192"/>
    <sheet name="Ev.Nº 1ºtrim-4º trim_AF(19)" sheetId="596" r:id="rId193"/>
    <sheet name="Ev.%1º-4ºtrim_AF1(19)" sheetId="597" r:id="rId194"/>
    <sheet name="RSI_AFM (19)" sheetId="598" r:id="rId195"/>
    <sheet name="Ev.Nº 1ºtrim-4º trim_AFM(19)" sheetId="599" r:id="rId196"/>
    <sheet name="Ev.% 1ºtrim-4º trim_AFM(19)" sheetId="600" r:id="rId197"/>
    <sheet name="RSI_AFI (19)" sheetId="601" r:id="rId198"/>
    <sheet name="Ev.Nº 1ºtrim-4º trim_AFI(19)" sheetId="602" r:id="rId199"/>
    <sheet name="Ev.% 1ºtrim-4º trim_AFI(19)" sheetId="603" r:id="rId200"/>
    <sheet name="Índice 2020" sheetId="692" r:id="rId201"/>
    <sheet name="RSI_genero (20)" sheetId="693" r:id="rId202"/>
    <sheet name="RSI_genero % (20)" sheetId="694" r:id="rId203"/>
    <sheet name="Ev.Nº 1ºtrim-4ºtrim_genero(20)" sheetId="695" r:id="rId204"/>
    <sheet name="Ev.%1º-4º trim_genero (20)" sheetId="696" r:id="rId205"/>
    <sheet name="RSI_idade(20)" sheetId="697" r:id="rId206"/>
    <sheet name="RSI_idade %(20)" sheetId="698" r:id="rId207"/>
    <sheet name="Ev.Nº_1º-4ºtrim_idade  (20)" sheetId="699" r:id="rId208"/>
    <sheet name="Ev.%1º-4ºtrim_idade (20)" sheetId="700" r:id="rId209"/>
    <sheet name="RSI_VMM € (20)" sheetId="701" r:id="rId210"/>
    <sheet name="Ev. 1ºtrim-4º trim_VMM€ (20)" sheetId="702" r:id="rId211"/>
    <sheet name="RSI_VMP_AF€ (20)" sheetId="703" r:id="rId212"/>
    <sheet name="Ev.Nº 1ºtrim-4º trim_VMM_AF(20)" sheetId="704" r:id="rId213"/>
    <sheet name="RSI_AF (20)" sheetId="705" r:id="rId214"/>
    <sheet name="Ev.Nº 1ºtrim-4º trim_AF(20)" sheetId="706" r:id="rId215"/>
    <sheet name="Ev.%1º-4ºtrim_AF1(20)" sheetId="707" r:id="rId216"/>
    <sheet name="RSI_AFM (20)" sheetId="708" r:id="rId217"/>
    <sheet name="Ev.Nº 1ºtrim-4º trim_AFM(20)" sheetId="709" r:id="rId218"/>
    <sheet name="Ev.% 1ºtrim-4º trim_AFM(20)" sheetId="710" r:id="rId219"/>
    <sheet name="RSI_AFI (20)" sheetId="711" r:id="rId220"/>
    <sheet name="Ev.Nº 1ºtrim-4º trim_AFI(20)" sheetId="712" r:id="rId221"/>
    <sheet name="Ev.% 1ºtrim-4º trim_AFI(20)" sheetId="713" r:id="rId222"/>
    <sheet name="Índice 2021" sheetId="714" r:id="rId223"/>
    <sheet name="RSI_genero (21)" sheetId="715" r:id="rId224"/>
    <sheet name="RSI_genero % (21)" sheetId="716" r:id="rId225"/>
    <sheet name="Ev.Nº 1ºtrim-4ºtrim_genero(21)" sheetId="717" r:id="rId226"/>
    <sheet name="Ev.%1º-4º trim_genero (21)" sheetId="718" r:id="rId227"/>
    <sheet name="RSI_idade(21)" sheetId="719" r:id="rId228"/>
    <sheet name="RSI_idade %(21)" sheetId="720" r:id="rId229"/>
    <sheet name="Ev.Nº_1º-4ºtrim_idade  (21)" sheetId="721" r:id="rId230"/>
    <sheet name="Ev.%1º-4ºtrim_idade (21)" sheetId="722" r:id="rId231"/>
    <sheet name="RSI_VMM € (21)" sheetId="723" r:id="rId232"/>
    <sheet name="Ev. 1ºtrim-4º trim_VMM€ (21)" sheetId="724" r:id="rId233"/>
    <sheet name="RSI_VMP_AF€ (21)" sheetId="725" r:id="rId234"/>
    <sheet name="Ev.Nº 1ºtrim-4º trim_VMM_AF(21)" sheetId="726" r:id="rId235"/>
    <sheet name="RSI_AF (21)" sheetId="727" r:id="rId236"/>
    <sheet name="Ev.Nº 1ºtrim-4º trim_AF(21)" sheetId="728" r:id="rId237"/>
    <sheet name="Ev.%1º-4ºtrim_AF1(21)" sheetId="729" r:id="rId238"/>
    <sheet name="RSI_AFM (21)" sheetId="730" r:id="rId239"/>
    <sheet name="Ev.Nº 1ºtrim-4º trim_AFM(21)" sheetId="731" r:id="rId240"/>
    <sheet name="Ev.% 1ºtrim-4º trim_AFM(21)" sheetId="732" r:id="rId241"/>
    <sheet name="RSI_AFI (21)" sheetId="733" r:id="rId242"/>
    <sheet name="Ev.Nº 1ºtrim-4º trim_AFI(21)" sheetId="734" r:id="rId243"/>
    <sheet name="Ev.% 1ºtrim-4º trim_AFI(21)" sheetId="735" r:id="rId244"/>
  </sheets>
  <externalReferences>
    <externalReference r:id="rId245"/>
  </externalReferences>
  <calcPr calcId="144525"/>
  <customWorkbookViews>
    <customWorkbookView name="admin - Vista pessoal" guid="{DE376690-E965-4CEC-BFBB-B93A498D1953}" personalView="1" maximized="1" windowWidth="1362" windowHeight="443" activeSheetId="1"/>
  </customWorkbookViews>
</workbook>
</file>

<file path=xl/sharedStrings.xml><?xml version="1.0" encoding="utf-8"?>
<sst xmlns="http://schemas.openxmlformats.org/spreadsheetml/2006/main" count="10768" uniqueCount="528">
  <si>
    <t>RETRATO DE LISBOA - LISBOA EM NÚMEROS</t>
  </si>
  <si>
    <t>Consulte os dados por anos:</t>
  </si>
  <si>
    <t>(clique sobre cada ano para aceder ao índice das variáveis)</t>
  </si>
  <si>
    <t>Nota</t>
  </si>
  <si>
    <t>Informação do ISS, IP: Situação da base de dados operacional em 17/02/2017 (2005, 2006, 2007, 2008, 2009, 2010, 2011, 2012, 2013, 2014, 2015); em 01/03/2017 (2016); em 19/01/2018 (1º, 2º, 3º e 4º trim. 2017) e em 20/03/2018 (ano 2017); em 01/01/2019 (1º, 2º,  3º, 4º trim. 2018); em 01/03/2019 (dados anuais 2019); em 19/04/2019 (1º trim. 2019)</t>
  </si>
  <si>
    <t>CONCEITOS</t>
  </si>
  <si>
    <t>Rendimento Social de Inserção</t>
  </si>
  <si>
    <t xml:space="preserve">O Rendimento Social de Inserção (RSI) é uma medida de proteção social criada para apoiar as pessoas ou famílias que se encontrem em situação de grave carência económica e em risco de exclusão social e é constituída por: um contrato de inserção para os ajudar a integrar-se social e profissionalmente; uma prestação em dinheiro para satisfação das suas necessidades básicas. Para receber o Rendimento Social de Inserção é necessário celebrar  um Contrato de Inserção, do qual consta um conjunto de deveres e direitos, com vista à integração social e profissional. Para ver condições de acesso ir a: http://www.seg-social.pt/documents/10152/15010/rendimento_social_insercao (metainformação: Guia Prático Rendimento Social de Inserção 2016) 
 </t>
  </si>
  <si>
    <t xml:space="preserve"> </t>
  </si>
  <si>
    <t xml:space="preserve">Taxa que permite definir o peso da população desempregada </t>
  </si>
  <si>
    <t>Conjunto de indivíduos com idade mínima de 15 anos que, no período de referência, constituíam a  mão-de-obra disponível para a produção de bens e serviços que entram no circuito económico (empregados e desempregados).</t>
  </si>
  <si>
    <t>Indicadores 2005</t>
  </si>
  <si>
    <t>(clique no título de cada variável, para aceder à informação)</t>
  </si>
  <si>
    <t>Beneficiários do Rendimento Social de Inserção (género, idade)</t>
  </si>
  <si>
    <t>Q.1</t>
  </si>
  <si>
    <t>Número de beneficiários com processamento de Rendimento Social de Inserção, género, 2005</t>
  </si>
  <si>
    <t>Q.2</t>
  </si>
  <si>
    <t>Número de beneficiários com processamento de Rendimento Social de Inserção, género, 2005 (%)</t>
  </si>
  <si>
    <t>Q.3</t>
  </si>
  <si>
    <t>Número de beneficiários com processamento de Rendimento Social de Inserção, escalão etário, 2005</t>
  </si>
  <si>
    <t>Q.4</t>
  </si>
  <si>
    <t>Número de beneficiários com processamento de Rendimento Social de Inserção, escalão etário, 2005 (%)</t>
  </si>
  <si>
    <t>Valor médio mensal processado (beneficiário, agregado familiar)</t>
  </si>
  <si>
    <t>Q.5</t>
  </si>
  <si>
    <t>Valor médio mensal processado por beneficiário de RSI, 2005</t>
  </si>
  <si>
    <t>Q.6</t>
  </si>
  <si>
    <t>Valor médio mensal processado por agregado familiar de RSI, 2005</t>
  </si>
  <si>
    <t>Agregados Familiares com Rendimento Social de Inserção</t>
  </si>
  <si>
    <t>Q.7</t>
  </si>
  <si>
    <t>Número de Agregados Familiares (com processamento) de Rendimento Social de Inserção, 2005</t>
  </si>
  <si>
    <t>Q.8</t>
  </si>
  <si>
    <t>Número de Agregados Familiares monoparentais (com processamento) de RSI, 2005</t>
  </si>
  <si>
    <t>Q.9</t>
  </si>
  <si>
    <t>Número de Agregados Familiares isolados (com processamento) de RSI, 2005</t>
  </si>
  <si>
    <t>fonte: Instituto da Segurança Social, I.P./Sistema de Estatísticas da Segurança Social (SESS/RSI)</t>
  </si>
  <si>
    <t>Unidade: Nº</t>
  </si>
  <si>
    <t>Fem</t>
  </si>
  <si>
    <t>Masc</t>
  </si>
  <si>
    <t>Total</t>
  </si>
  <si>
    <t>Portugal</t>
  </si>
  <si>
    <t>Área Metropolitana de Lisboa</t>
  </si>
  <si>
    <t>Distrito de Lisboa</t>
  </si>
  <si>
    <t>Concelho de Lisboa</t>
  </si>
  <si>
    <t xml:space="preserve">Ajuda </t>
  </si>
  <si>
    <t xml:space="preserve">Alcântara </t>
  </si>
  <si>
    <t xml:space="preserve">Alvalade </t>
  </si>
  <si>
    <t xml:space="preserve">Areeiro </t>
  </si>
  <si>
    <t xml:space="preserve">Arroios </t>
  </si>
  <si>
    <t xml:space="preserve">Avenidas Novas </t>
  </si>
  <si>
    <t xml:space="preserve">Beato </t>
  </si>
  <si>
    <t xml:space="preserve">Belém </t>
  </si>
  <si>
    <t xml:space="preserve">Benfica </t>
  </si>
  <si>
    <t xml:space="preserve">Campo de Ourique </t>
  </si>
  <si>
    <t xml:space="preserve">Campolide </t>
  </si>
  <si>
    <t xml:space="preserve">Carnide </t>
  </si>
  <si>
    <t xml:space="preserve">Estrela </t>
  </si>
  <si>
    <t xml:space="preserve">Lumiar </t>
  </si>
  <si>
    <t xml:space="preserve">Marvila </t>
  </si>
  <si>
    <t xml:space="preserve">Misericórdia </t>
  </si>
  <si>
    <t xml:space="preserve">Olivais </t>
  </si>
  <si>
    <t xml:space="preserve">Parque das Nações </t>
  </si>
  <si>
    <t xml:space="preserve">Penha de França </t>
  </si>
  <si>
    <t xml:space="preserve">Santa Clara </t>
  </si>
  <si>
    <t xml:space="preserve">Santa Maria Maior </t>
  </si>
  <si>
    <t xml:space="preserve">Santo António </t>
  </si>
  <si>
    <t xml:space="preserve">São Domingos de Benfica </t>
  </si>
  <si>
    <t xml:space="preserve">São Vicente </t>
  </si>
  <si>
    <t>fonte: Instituto da Segurança Social, I.P./Sistema de Estatísticas da Segurança Social (SESS/RSI); cálculos: OLCPL</t>
  </si>
  <si>
    <t>Unidade: %</t>
  </si>
  <si>
    <t>Número de beneficiários com processamento de Rendimento Social de Inserção, escalão etário, 2019</t>
  </si>
  <si>
    <t>&lt;18 anos</t>
  </si>
  <si>
    <t>18 a 29 anos</t>
  </si>
  <si>
    <t>30 a 39 anos</t>
  </si>
  <si>
    <t>40 a 49 anos</t>
  </si>
  <si>
    <t>50 a 59 anos</t>
  </si>
  <si>
    <t>&gt;=60 anos</t>
  </si>
  <si>
    <t>Valor médio mensal processado por beneficiário de Rendimento Social de Inserção, 2005</t>
  </si>
  <si>
    <r>
      <rPr>
        <b/>
        <sz val="9"/>
        <color indexed="8"/>
        <rFont val="Arial"/>
        <charset val="134"/>
      </rPr>
      <t xml:space="preserve">Unidade: </t>
    </r>
    <r>
      <rPr>
        <b/>
        <strike/>
        <sz val="9"/>
        <color indexed="8"/>
        <rFont val="Arial"/>
        <charset val="134"/>
      </rPr>
      <t>€</t>
    </r>
  </si>
  <si>
    <t>Valor Médio Mensal Processado por Agregado Familiar no Ano (em €), 2005</t>
  </si>
  <si>
    <t>Número de agregados familiares (com processamento) de Rendimento Social de Inserção, 2005</t>
  </si>
  <si>
    <t>Número de agregados familiares monoparentais (com processamento) de Rendimento Social de Inserção, 2005</t>
  </si>
  <si>
    <t>Número de agregados familiares Isolados (com processamento) de Rendimento Social de Inserção, 2005</t>
  </si>
  <si>
    <t>Indicadores 2006</t>
  </si>
  <si>
    <t>Beneficiários do Rendimento Social de Inserção (género)</t>
  </si>
  <si>
    <t>Número de beneficiários com processamento de Rendimento Social de Inserção, género, 2006</t>
  </si>
  <si>
    <t>Número de beneficiários com processamento de Rendimento Social de Inserção, género, 2006 (%)</t>
  </si>
  <si>
    <t>Número de beneficiários com processamento de Rendimento Social de Inserção, escalão etário, 2006</t>
  </si>
  <si>
    <t>Número de beneficiários com processamento de Rendimento Social de Inserção, escalão etário, 2006 (%)</t>
  </si>
  <si>
    <t>Valor médio mensal processado por beneficiário de RSI, 2006</t>
  </si>
  <si>
    <t>Valor médio mensal processado por agregado familiar de RSI, 2006</t>
  </si>
  <si>
    <t>Número de Agregados Familiares (com processamento) de Rendimento Social de Inserção, 2006</t>
  </si>
  <si>
    <t>Número de Agregados Familiares monoparentais (com processamento) de RSI, 2006</t>
  </si>
  <si>
    <t>Número de Agregados Familiares isolados (com processamento) de RSI, 2006</t>
  </si>
  <si>
    <t>Valor médio mensal processado por beneficiário de Rendimento Social de Inserção, 2006</t>
  </si>
  <si>
    <t>Valor Médio Mensal Processado por Agregado Familiar no Ano (em €), 2006</t>
  </si>
  <si>
    <t>Número de agregados familiares (com processamento) de Rendimento Social de Inserção, 2006</t>
  </si>
  <si>
    <t>Indicadores 2007</t>
  </si>
  <si>
    <t>Número de beneficiários com processamento de Rendimento Social de Inserção, género, 2007</t>
  </si>
  <si>
    <t>Número de beneficiários com processamento de Rendimento Social de Inserção, género, 2007 (%)</t>
  </si>
  <si>
    <t>Número de beneficiários com processamento de Rendimento Social de Inserção, escalão etário, 2007</t>
  </si>
  <si>
    <t>Número de beneficiários com processamento de Rendimento Social de Inserção, escalão etário, 2007 (%)</t>
  </si>
  <si>
    <t>Valor médio mensal processado por beneficiário de RSI, 2007</t>
  </si>
  <si>
    <t>Valor médio mensal processado por agregado familiar de RSI, 2007</t>
  </si>
  <si>
    <t>Número de Agregados Familiares (com processamento) de Rendimento Social de Inserção, 2007</t>
  </si>
  <si>
    <t>Número de Agregados Familiares monoparentais (com processamento) de RSI, 2007</t>
  </si>
  <si>
    <t>Número de Agregados Familiares isolados (com processamento) de RSI, 2007</t>
  </si>
  <si>
    <t>Valor médio mensal processado por beneficiário de Rendimento Social de Inserção, 2007</t>
  </si>
  <si>
    <t>Valor Médio Mensal Processado por Agregado Familiar no Ano (em €), 2007</t>
  </si>
  <si>
    <t>Número de agregados familiares (com processamento) de Rendimento Social de Inserção, 2007</t>
  </si>
  <si>
    <t>Indicadores 2008</t>
  </si>
  <si>
    <t>Número de beneficiários com processamento de Rendimento Social de Inserção, género, 2008</t>
  </si>
  <si>
    <t>Número de beneficiários com processamento de Rendimento Social de Inserção, género, 2008 (%)</t>
  </si>
  <si>
    <t>Número de beneficiários com processamento de Rendimento Social de Inserção, escalão etário, 2008</t>
  </si>
  <si>
    <t>Número de beneficiários com processamento de Rendimento Social de Inserção, escalão etário, 2008 (%)</t>
  </si>
  <si>
    <t>Valor médio mensal processado por beneficiário de RSI, 2008</t>
  </si>
  <si>
    <t>Valor médio mensal processado por agregado familiar de RSI, 2008</t>
  </si>
  <si>
    <t>Número de Agregados Familiares (com processamento) de Rendimento Social de Inserção, 2008</t>
  </si>
  <si>
    <t>Número de Agregados Familiares monoparentais (com processamento) de RSI, 2008</t>
  </si>
  <si>
    <t>Número de Agregados Familiares isolados (com processamento) de RSI, 2008</t>
  </si>
  <si>
    <t>Valor Médio Mensal Processado por Agregado Familiar no Ano (em €), 2008</t>
  </si>
  <si>
    <t>Número de agregados familiares (com processamento) de Rendimento Social de Inserção, 2008</t>
  </si>
  <si>
    <t>Indicadores 2009</t>
  </si>
  <si>
    <t>Número de beneficiários com processamento de Rendimento Social de Inserção, género, 2009</t>
  </si>
  <si>
    <t>Número de beneficiários com processamento de Rendimento Social de Inserção, género, 2009 (%)</t>
  </si>
  <si>
    <t>Número de beneficiários com processamento de Rendimento Social de Inserção, escalão etário, 2009</t>
  </si>
  <si>
    <t>Número de beneficiários com processamento de Rendimento Social de Inserção, escalão etário, 2009 (%)</t>
  </si>
  <si>
    <t>Valor médio mensal processado por beneficiário de RSI, 2009</t>
  </si>
  <si>
    <t>Valor médio mensal processado por agregado familiar de RSI, 2009</t>
  </si>
  <si>
    <t>Número de Agregados Familiares (com processamento) de Rendimento Social de Inserção, 2009</t>
  </si>
  <si>
    <t>Número de Agregados Familiares monoparentais (com processamento) de RSI, 2009</t>
  </si>
  <si>
    <t>Número de Agregados Familiares isolados (com processamento) de RSI, 2009</t>
  </si>
  <si>
    <t>Valor médio mensal processado por beneficiário de Rendimento Social de Inserção, 2009</t>
  </si>
  <si>
    <t>Valor Médio Mensal Processado por Agregado Familiar no Ano (em €), 2009</t>
  </si>
  <si>
    <t>Número de agregados familiares (com processamento) de Rendimento Social de Inserção, 2009</t>
  </si>
  <si>
    <t>Indicadores 2010</t>
  </si>
  <si>
    <t>Número de beneficiários com processamento de Rendimento Social de Inserção, género, 2010</t>
  </si>
  <si>
    <t>Número de beneficiários com processamento de Rendimento Social de Inserção, género, 2010 (%)</t>
  </si>
  <si>
    <t>Número de beneficiários com processamento de Rendimento Social de Inserção, escalão etário, 2010</t>
  </si>
  <si>
    <t>Número de beneficiários com processamento de Rendimento Social de Inserção, escalão etário, 2010 (%)</t>
  </si>
  <si>
    <t>Valor médio mensal processado por beneficiário de RSI, 2010</t>
  </si>
  <si>
    <t>Valor médio mensal processado por agregado familiar de RSI, 2010</t>
  </si>
  <si>
    <t>Número de Agregados Familiares (com processamento) de Rendimento Social de Inserção, 2010</t>
  </si>
  <si>
    <t>Número de Agregados Familiares monoparentais (com processamento) de RSI, 2010</t>
  </si>
  <si>
    <t>Número de Agregados Familiares isolados (com processamento) de RSI, 2010</t>
  </si>
  <si>
    <t>Penha de França</t>
  </si>
  <si>
    <t>Prazeres</t>
  </si>
  <si>
    <t>Sacramento</t>
  </si>
  <si>
    <t>Santa Catarina</t>
  </si>
  <si>
    <t>Santa Engrácia</t>
  </si>
  <si>
    <t>Santa Isabel</t>
  </si>
  <si>
    <t>Santa Justa</t>
  </si>
  <si>
    <t>Santa Maria de Belém</t>
  </si>
  <si>
    <t>Santa Maria dos Olivais</t>
  </si>
  <si>
    <t>Santiago</t>
  </si>
  <si>
    <t>Santo Condestável</t>
  </si>
  <si>
    <t>Santo Estêvão</t>
  </si>
  <si>
    <t>Santos-o-Velho</t>
  </si>
  <si>
    <t>São Cristóvão e São Lourenço</t>
  </si>
  <si>
    <t>São Domingos de Benfica</t>
  </si>
  <si>
    <t>São Francisco Xavier</t>
  </si>
  <si>
    <t>São João</t>
  </si>
  <si>
    <t>São João de Brito</t>
  </si>
  <si>
    <t>São João de Deus</t>
  </si>
  <si>
    <t>São Jorge de Arroios</t>
  </si>
  <si>
    <t>São José</t>
  </si>
  <si>
    <t>São Mamede</t>
  </si>
  <si>
    <t>São Miguel</t>
  </si>
  <si>
    <t>São Nicolau</t>
  </si>
  <si>
    <t>São Paulo</t>
  </si>
  <si>
    <t>São Sebastião da Pedreira</t>
  </si>
  <si>
    <t>São Vicente de Fora</t>
  </si>
  <si>
    <t>Sé</t>
  </si>
  <si>
    <t>Socorro</t>
  </si>
  <si>
    <t>Valor médio mensal processado por beneficiário de Rendimento Social de Inserção, 2010</t>
  </si>
  <si>
    <t>Valor Médio Mensal Processado por Agregado Familiar no Ano (em €), 2010</t>
  </si>
  <si>
    <t>Número de agregados familiares (com processamento) de Rendimento Social de Inserção, 2010</t>
  </si>
  <si>
    <t>Indicadores 2011</t>
  </si>
  <si>
    <t>Número de beneficiários com processamento de Rendimento Social de Inserção, género, 2011</t>
  </si>
  <si>
    <t>Número de beneficiários com processamento de Rendimento Social de Inserção, género, 2011 (%)</t>
  </si>
  <si>
    <t>Evolução do número de beneficiários com processamento de Rendimento Social de Inserção, género, 2011, 1º trim.-4º trim.</t>
  </si>
  <si>
    <t>Evolução do número de beneficiários com processamento de Rendimento Social de Inserção, género, 2011, 1º trim.-4º trim.  (%)</t>
  </si>
  <si>
    <t>Valor médio mensal processado por beneficiário de RSI, 2011</t>
  </si>
  <si>
    <t>Valor médio mensal processado por agregado familiar de RSI, 2011</t>
  </si>
  <si>
    <t>Número de Agregados Familiares (com processamento) de Rendimento Social de Inserção, 2011</t>
  </si>
  <si>
    <t>Número de Agregados Familiares monoparentais (com processamento) de RSI, 2011</t>
  </si>
  <si>
    <t>Número de Agregados Familiares isolados (com processamento) de RSI, 2011</t>
  </si>
  <si>
    <t>Número de beneficiários com processamento de Rendimento Social de Inserção, escalão etário, 2011</t>
  </si>
  <si>
    <t>Número de beneficiários com processamento de Rendimento Social de Inserção, escalão etário, 2011 (%)</t>
  </si>
  <si>
    <t>Valor médio mensal processado por beneficiário de Rendimento Social de Inserção, 2011</t>
  </si>
  <si>
    <t>Valor Médio Mensal Processado por Agregado Familiar no Ano (em €), 2011</t>
  </si>
  <si>
    <t>Número de agregados familiares (com processamento) de Rendimento Social de Inserção, 2011</t>
  </si>
  <si>
    <t>Indicadores 2012</t>
  </si>
  <si>
    <t>Número de beneficiários com processamento de Rendimento Social de Inserção, género, 2012</t>
  </si>
  <si>
    <t>Número de beneficiários com processamento de Rendimento Social de Inserção, género, 2012 (%)</t>
  </si>
  <si>
    <t xml:space="preserve">Número de beneficiários com processamento de Rendimento Social de Inserção, escalão etário, 2012 </t>
  </si>
  <si>
    <t>Número de beneficiários com processamento de Rendimento Social de Inserção, escalão etário, 2012 (%)</t>
  </si>
  <si>
    <t>Valor médio mensal processado por beneficiário de RSI, 2012</t>
  </si>
  <si>
    <t>Valor médio mensal processado por agregado familiar de RSI, 2012</t>
  </si>
  <si>
    <t>Agregados Faniliares com Rendimento Social de Inserção</t>
  </si>
  <si>
    <t>Número de Agregados Familiares (com processamento) de Rendimento Social de Inserção, 2012</t>
  </si>
  <si>
    <t>Número de Agregados Familiares monoparentais (com processamento) de RSI, 2012</t>
  </si>
  <si>
    <t>Número de Agregados Familiares isolados (com processamento) de RSI, 2012</t>
  </si>
  <si>
    <t>Número de beneficiários com processamento de Rendimento Social de Inserção, escalão etário, 2012</t>
  </si>
  <si>
    <t>Valor médio mensal processado por beneficiário de Rendimento Social de Inserção, 2012</t>
  </si>
  <si>
    <t>Valor Médio Mensal Processado por Agregado Familiar no Ano (em €), 2012</t>
  </si>
  <si>
    <t>Número de agregados familiares (com processamento) de Rendimento Social de Inserção, 2012</t>
  </si>
  <si>
    <t>Indicadores 2013</t>
  </si>
  <si>
    <t>Número de beneficiários com processamento de Rendimento Social de Inserção, género, 2013</t>
  </si>
  <si>
    <t>Número de beneficiários com processamento de Rendimento Social de Inserção, género, 2013 (%)</t>
  </si>
  <si>
    <t>Número de beneficiários com processamento de Rendimento Social de Inserção, escalão etário, 2013</t>
  </si>
  <si>
    <t>Número de beneficiários com processamento de Rendimento Social de Inserção, escalão etário, 2013 (%)</t>
  </si>
  <si>
    <t>Valor médio mensal processado por beneficiário de RSI, 2013</t>
  </si>
  <si>
    <t>Valor médio mensal processado por agregado familiar de RSI, 2013</t>
  </si>
  <si>
    <t>Número de Agregados Familiares (com processamento) de Rendimento Social de Inserção, 2013</t>
  </si>
  <si>
    <t>Número de Agregados Familiares monoparentais (com processamento) de RSI, 2013</t>
  </si>
  <si>
    <t>Número de Agregados Familiares isolados (com processamento) de RSI, 2013</t>
  </si>
  <si>
    <t>Valor médio mensal processado por beneficiário de Rendimento Social de Inserção, 2013</t>
  </si>
  <si>
    <t>Valor Médio Mensal Processado por Agregado Familiar no Ano (em €), 2013</t>
  </si>
  <si>
    <t>Número de agregados familiares (com processamento) de Rendimento Social de Inserção, 2013</t>
  </si>
  <si>
    <t>Indicadores 2014</t>
  </si>
  <si>
    <t>Número de beneficiários com processamento de Rendimento Social de Inserção, género, 2014</t>
  </si>
  <si>
    <t>Número de beneficiários com processamento de Rendimento Social de Inserção, género, 2014 (%)</t>
  </si>
  <si>
    <t>Número de beneficiários com processamento de Rendimento Social de Inserção, escalão etário, 2014</t>
  </si>
  <si>
    <t>Número de beneficiários com processamento de Rendimento Social de Inserção, escalão etário, 2014 (%)</t>
  </si>
  <si>
    <t>Valor médio mensal processado por beneficiário de RSI, 2014</t>
  </si>
  <si>
    <t>Valor médio mensal processado por agregado familiar de RSI, 2014</t>
  </si>
  <si>
    <t>Número de Agregados Familiares (com processamento) de Rendimento Social de Inserção, 2014</t>
  </si>
  <si>
    <t>Número de Agregados Familiares monoparentais (com processamento) de RSI, 2014</t>
  </si>
  <si>
    <t>Número de Agregados Familiares isolados (com processamento) de RSI, 2014</t>
  </si>
  <si>
    <t>Beneficiários com processamento de Rendimento Social de Inserção, escalão etário, 2014</t>
  </si>
  <si>
    <t>Valor médio mensal processado por beneficiário de Rendimento Social de Inserção, 2014</t>
  </si>
  <si>
    <t>Valor Médio Mensal Processado por Agregado Familiar no Ano (em €), 2014</t>
  </si>
  <si>
    <t>Número de agregados familiares (com processamento) de Rendimento Social de Inserção, 2014</t>
  </si>
  <si>
    <t>Número de agregados familiares monoparentais (com processamento) de RSI, 2014</t>
  </si>
  <si>
    <t>Número de agregados familiares isolados (com processamento) de Rendimento Social de Inserção, 2014</t>
  </si>
  <si>
    <t>Indicadores 2015</t>
  </si>
  <si>
    <t>Número de beneficiários com processamento de Rendimento Social de Inserção, género, 2015</t>
  </si>
  <si>
    <t>Número de beneficiários com processamento de Rendimento Social de Inserção, género, 2015 (%)</t>
  </si>
  <si>
    <t>Número de beneficiários com processamento de Rendimento Social de Inserção, escalão etário, 2015</t>
  </si>
  <si>
    <t>Número de beneficiários com processamento de Rendimento Social de Inserção, escalão etário, 2015 (%)</t>
  </si>
  <si>
    <t>Valor médio mensal processado por beneficiário de RSI, 2015</t>
  </si>
  <si>
    <t>Valor médio mensal processado por agregado familiar de RSI, 2015</t>
  </si>
  <si>
    <t>Número de Agregados Familiares (com processamento) de Rendimento Social de Inserção, 2015</t>
  </si>
  <si>
    <t>Número de Agregados Familiares monoparentais (com processamento) de RSI, 2015</t>
  </si>
  <si>
    <t>Número de Agregados Familiares isolados (com processamento) de RSI, 2015</t>
  </si>
  <si>
    <t>Beneficiários com processamento de Rendimento Social de Inserção, escalão etário, 2015 (%)</t>
  </si>
  <si>
    <t>Beneficiários com processamento de Rendimento Social de Inserção, escalão etário, 2015</t>
  </si>
  <si>
    <t>Valor médio mensal processado por beneficiário de Rendimento Social de Inserção, 2015</t>
  </si>
  <si>
    <t>Valor Médio Mensal Processado por Agregado Familiar no Ano (em €), 2015</t>
  </si>
  <si>
    <t>Número de agregados familiares (com processamento) de Rendimento Social de Inserção, 2015</t>
  </si>
  <si>
    <t>Número de agregados familiares monoparentais (com processamento) de Rendimento Social de Inserção, 2015</t>
  </si>
  <si>
    <t>Número de agregados familiares isolados (com processamento) de Rendimento Social de Inserção, 2015</t>
  </si>
  <si>
    <t>Indicadores 2016</t>
  </si>
  <si>
    <t>Número de beneficiários com processamento de Rendimento Social de Inserção, género, 2016</t>
  </si>
  <si>
    <t>Número de beneficiários com processamento de Rendimento Social de Inserção, género, 2016 (%)</t>
  </si>
  <si>
    <t>Evolução do número de beneficiários com processamento de Rendimento Social de Inserção, género, 2016, 1º trim.-4º trim.</t>
  </si>
  <si>
    <t>Evolução do número de beneficiários com processamento de Rendimento Social de Inserção, género, 2016, 1º trim.-4º trim. (%)</t>
  </si>
  <si>
    <t>Número de beneficiários com processamento de Rendimento Social de Inserção, escalão etário, 2016</t>
  </si>
  <si>
    <t>Número de beneficiários com processamento de Rendimento Social de Inserção, escalão etário, 2016 (%)</t>
  </si>
  <si>
    <t>Evolução do número de beneficiários com processamento de Rendimento Social de Inserção, escalão etário, 2016, 1º trim.-4º trim.</t>
  </si>
  <si>
    <t>Evolução do número de beneficiários com processamento de Rendimento Social de Inserção, escalão etário, 2016, 1º trim.-4º trim. (%)</t>
  </si>
  <si>
    <t>Valor médio mensal processado por beneficiário de RSI, 2016</t>
  </si>
  <si>
    <t>Q.10</t>
  </si>
  <si>
    <t>Evolução do valor médio mensal processado por beneficiário de RSI, 2016, 1º trim.-4º trim.</t>
  </si>
  <si>
    <t>Q.11</t>
  </si>
  <si>
    <t>Valor médio mensal processado por agregado familiar de RSI, 2016</t>
  </si>
  <si>
    <t>Q.12</t>
  </si>
  <si>
    <t>Evolução do valor médio mensal processado por agregado familiar de RSI, 2016, 1º trim.-4º trim.</t>
  </si>
  <si>
    <t>Q.13</t>
  </si>
  <si>
    <t>Número de Agregados Familiares (com processamento) de Rendimento Social de Inserção, 2016</t>
  </si>
  <si>
    <t>Q.14</t>
  </si>
  <si>
    <t>Evolução do número de Agregados Familiares (com processamento) de Rendimento Social de Inserção, 2016, 1º trim.-4º trim.</t>
  </si>
  <si>
    <t>Q.15</t>
  </si>
  <si>
    <t>Evolução de número de Agregados Familiares (com processamento) de Rendimento Social de Inserção, 2016, 1º trim.-4º trim. (%)</t>
  </si>
  <si>
    <t>Q.16</t>
  </si>
  <si>
    <t>Número de Agregados Familiares monoparentais (com processamento) de RSI, 2016</t>
  </si>
  <si>
    <t>Q.17</t>
  </si>
  <si>
    <t>Evolução do número de Agregados Familiares monoparentais (com processamento) de RSI, 2016, 1º trim.-4º trim.</t>
  </si>
  <si>
    <t>Q.18</t>
  </si>
  <si>
    <t>Evolução do número de Agregados Familiares monoparentais (com processamento) de RSI, 2016, 1º trim.-4º trim. (%)</t>
  </si>
  <si>
    <t>Q.19</t>
  </si>
  <si>
    <t>Número de Agregados Familiares isolados (com processamento) de RSI, 2016</t>
  </si>
  <si>
    <t>Q.20</t>
  </si>
  <si>
    <t>Evolução do número de Agregados Familiares isolados (com processamento) de RSI, 2016, 1º trim.-4º trim.</t>
  </si>
  <si>
    <t>Q.21</t>
  </si>
  <si>
    <t>Evolução do número de Agregados Familiares isolados (com processamento) de RSI, 2016, 1º trim.-4º trim. (%)</t>
  </si>
  <si>
    <t>1º TRIMESTRE</t>
  </si>
  <si>
    <t>2º TRIMESTRE</t>
  </si>
  <si>
    <t>3º TRIMESTRE</t>
  </si>
  <si>
    <t>4º TRIMESTRE</t>
  </si>
  <si>
    <t>ANO</t>
  </si>
  <si>
    <t>Evolução do número de beneficiários com processamento de Rendimento Social de Inserção, género, 2016</t>
  </si>
  <si>
    <t xml:space="preserve">1º trim.-4º trim. </t>
  </si>
  <si>
    <t xml:space="preserve">Masc </t>
  </si>
  <si>
    <t xml:space="preserve">Total </t>
  </si>
  <si>
    <t xml:space="preserve">Fem </t>
  </si>
  <si>
    <t>Evolução do número de beneficiários com processamento de Rendimento Social de Inserção, escalão etário, 2016</t>
  </si>
  <si>
    <t>1º trim.-4º trim.</t>
  </si>
  <si>
    <t>Valor médio mensal processado por beneficiário de Rendimento Social de Inserção, 2016</t>
  </si>
  <si>
    <t>Evolução do valor médio mensal processado por beneficiário de Rendimento Social de Inserção, 2016, 1º trim.-4º trim.</t>
  </si>
  <si>
    <t>Evolução do valor médio mensal processado por beneficiário de Rendimento Social de Inserção, 2016</t>
  </si>
  <si>
    <t>Unidade: €</t>
  </si>
  <si>
    <t>Valor médio mensal processado por agregado familiar de Rendimento Social de Inserção, 2016</t>
  </si>
  <si>
    <t>Evolução do valor médio mensal processado por agregado familiar de Rendimento Social de Inserção, 2016, 1º trim.-4º trim.</t>
  </si>
  <si>
    <t>Evolução do valor médio mensal processado por agregado familiar de Rendimento Social de Inserção, 2016</t>
  </si>
  <si>
    <t>Número de agregados familiares (com processamento) de Rendimento Social de Inserção, 2016</t>
  </si>
  <si>
    <t>Evolução do número de agregados familiares (com processamento) de Rendimento Social de Inserção, 2016, 1º trim.-4º trim.</t>
  </si>
  <si>
    <t>Evolução do número de agregados familiares (com processamento) de Rendimento Social de Inserção, 2016</t>
  </si>
  <si>
    <t>Número de agregados familiares monoparentais (com processamento) de Rendimento Social de Inserção, 2016</t>
  </si>
  <si>
    <t>Evolução do número de agregados familiares monoparentais (com processamento) de Rendimento Social de Inserção, 2016, 1º trim.-4º trim.</t>
  </si>
  <si>
    <t>Evolução do número de agregados familiares monoparentais (com processamento) de Rendimento Social de Inserção, 2016</t>
  </si>
  <si>
    <t>Evolução do número de agregados familiares monoparentais (com processamento) de Rendimento Social de Inserção, 2016, 1º trim.-4º trim. (%)</t>
  </si>
  <si>
    <t>Número de agregados familiares Isolados (com processamento) de Rendimento Social de Inserção, 2016</t>
  </si>
  <si>
    <t>Evolução do número de agregados familiares isolados (com processamento) de Rendimento Social de Inserção, 2016, 1º trim.-4º trim.</t>
  </si>
  <si>
    <t>Evolução do número de agregados familiares isolados (com processamento) de Rendimento Social de Inserção, 2016</t>
  </si>
  <si>
    <t>Evolução do número de agregados Familiares isolados (com processamento) de Rendimento Social de Inserção, 2016, 1º trim.-4º trim. (%)</t>
  </si>
  <si>
    <t>Indicadores 2017</t>
  </si>
  <si>
    <t>Número de beneficiários com processamento de Rendimento Social de Inserção, género, 2017</t>
  </si>
  <si>
    <t>Número de beneficiários com processamento de Rendimento Social de Inserção, género, 2017 (%)</t>
  </si>
  <si>
    <t>Evolução do número de beneficiários com processamento de Rendimento Social de Inserção, género, 2017, 1º trim.-4º trim.</t>
  </si>
  <si>
    <t>Evolução do número de beneficiários com processamento de Rendimento Social de Inserção, género, 2017, 1º trim.-4º trim. (%)</t>
  </si>
  <si>
    <t>Número de beneficiários com processamento de Rendimento Social de Inserção, escalão etário, 2017</t>
  </si>
  <si>
    <t>Número de beneficiários com processamento de Rendimento Social de Inserção, escalão etário, 2017 (%)</t>
  </si>
  <si>
    <t>Evolução do número de beneficiários com processamento de Rendimento Social de Inserção, escalão etário, 2017, 1º trim.-4º trim.</t>
  </si>
  <si>
    <t>Evolução do número de beneficiários com processamento de Rendimento Social de Inserção, escalão etário, 2017, 1º trim.-4º trim. (%)</t>
  </si>
  <si>
    <t>Valor médio mensal processado por beneficiário de RSI, 2017</t>
  </si>
  <si>
    <t>Evolução do valor médio mensal processado por beneficiário de RSI, 2017, 1º trim.-4º trim.</t>
  </si>
  <si>
    <t>Valor médio mensal processado por agregado familiar de RSI, 2017</t>
  </si>
  <si>
    <t>Evolução do valor médio mensal processado por agregado familiar de RSI, 2017, 1º trim.-4º trim.</t>
  </si>
  <si>
    <t>Número de Agregados Familiares (com processamento) de Rendimento Social de Inserção, 2017</t>
  </si>
  <si>
    <t>Evolução do número de Agregados Familiares (com processamento) de Rendimento Social de Inserção, 2017, 1º trim.-4º trim.</t>
  </si>
  <si>
    <t>Evolução de número de Agregados Familiares (com processamento) de Rendimento Social de Inserção, 2017, 1º trim.-4º trim. (%)</t>
  </si>
  <si>
    <t>Número de Agregados Familiares monoparentais (com processamento) de RSI, 2017</t>
  </si>
  <si>
    <t>Evolução do número de Agregados Familiares monoparentais (com processamento) de RSI, 2017, 1º trim.-4º trim.</t>
  </si>
  <si>
    <t>Evolução do número de Agregados Familiares monoparentais (com processamento) de RSI, 2017, 1º trim.-4º trim. (%)</t>
  </si>
  <si>
    <t>Número de Agregados Familiares isolados (com processamento) de RSI, 2017</t>
  </si>
  <si>
    <t>Evolução do número de Agregados Familiares isolados (com processamento) de RSI, 2017, 1º trim.-4º trim.</t>
  </si>
  <si>
    <t>Evolução do número de Agregados Familiares isolados (com processamento) de RSI, 2017, 1º trim.-4º trim. (%)</t>
  </si>
  <si>
    <t>Evolução do número de beneficiários com processamento de Rendimento Social de Inserção, género, 2017</t>
  </si>
  <si>
    <t>Evolução do número de beneficiários com processamento de Rendimento Social de Inserção, escalão etário, 2017</t>
  </si>
  <si>
    <t>Valor médio mensal processado por beneficiário de Rendimento Social de Inserção, 2017</t>
  </si>
  <si>
    <t>Evolução do valor médio mensal processado por beneficiário de Rendimento Social de Inserção, 2017, 1º trim.-4º trim.</t>
  </si>
  <si>
    <t>Evolução do valor médio mensal processado por beneficiário de Rendimento Social de Inserção, 2017</t>
  </si>
  <si>
    <t>Valor médio mensal processado por agregado familiar de Rendimento Social de Inserção, 2017</t>
  </si>
  <si>
    <t>Evolução do valor médio mensal processado por agregado familiar de Rendimento Social de Inserção, 2017, 1º trim.-4º trim.</t>
  </si>
  <si>
    <t>Evolução do valor médio mensal processado por agregado familiar de Rendimento Social de Inserção, 2017</t>
  </si>
  <si>
    <t>Número de agregados familiares (com processamento) de Rendimento Social de Inserção, 2017</t>
  </si>
  <si>
    <t>Evolução do número de agregados familiares (com processamento) de Rendimento Social de Inserção, 2017, 1º trim.-4º trim.</t>
  </si>
  <si>
    <t>Evolução do número de agregados familiares (com processamento) de Rendimento Social de Inserção, 2017</t>
  </si>
  <si>
    <t>Evolução do valor médio mensal processado por agregado familiar de RSI, 2017</t>
  </si>
  <si>
    <t>Número de agregados familiares monoparentais (com processamento) de Rendimento Social de Inserção, 2017</t>
  </si>
  <si>
    <t>Evolução do número de agregados familiares monoparentais (com processamento) de Rendimento Social de Inserção, 2017, 1º trim.-4º trim.</t>
  </si>
  <si>
    <t>Evolução do número de agregados familiares monoparentais (com processamento) de Rendimento Social de Inserção, 2017</t>
  </si>
  <si>
    <t>Evolução do número de agregados familiares monoparentais (com processamento) de Rendimento Social de Inserção, 2017, 1º trim.-4º trim. (%)</t>
  </si>
  <si>
    <t>Número de agregados familiares Isolados (com processamento) de Rendimento Social de Inserção, 2017</t>
  </si>
  <si>
    <t>Evolução do número de agregados familiares isolados (com processamento) de Rendimento Social de Inserção, 2017, 1º trim.-4º trim.</t>
  </si>
  <si>
    <t>Evolução do número de agregados familiares isolados (com processamento) de Rendimento Social de Inserção, 2017</t>
  </si>
  <si>
    <t>Evolução do número de agregados Familiares isolados (com processamento) de Rendimento Social de Inserção, 2017, 1º trim.-4º trim. (%)</t>
  </si>
  <si>
    <t>Indicadores 2018</t>
  </si>
  <si>
    <t>Número de beneficiários com processamento de Rendimento Social de Inserção, género, 2018</t>
  </si>
  <si>
    <t>Número de beneficiários com processamento de Rendimento Social de Inserção, género, 2018 (%)</t>
  </si>
  <si>
    <t>Evolução do número de beneficiários com processamento de Rendimento Social de Inserção, género, 2018, 1º trim.-4º trim.</t>
  </si>
  <si>
    <t>Evolução do número de beneficiários com processamento de Rendimento Social de Inserção, género, 2018, 1º trim.-4º trim. (%)</t>
  </si>
  <si>
    <t>Número de beneficiários com processamento de Rendimento Social de Inserção, escalão etário, 2018</t>
  </si>
  <si>
    <t>Número de beneficiários com processamento de Rendimento Social de Inserção, escalão etário, 2018 (%)</t>
  </si>
  <si>
    <t>Evolução do número de beneficiários com processamento de Rendimento Social de Inserção, escalão etário, 2018, 1º trim.-4º trim.</t>
  </si>
  <si>
    <t>Evolução do número de beneficiários com processamento de Rendimento Social de Inserção, escalão etário, 2018, 1º trim.-4º trim. (%)</t>
  </si>
  <si>
    <t>Valor médio mensal processado por beneficiário de RSI, 2018</t>
  </si>
  <si>
    <t>Evolução do valor médio mensal processado por beneficiário de RSI, 2018, 1º trim.-4º trim.</t>
  </si>
  <si>
    <t>Valor médio mensal processado por agregado familiar de RSI, 2018</t>
  </si>
  <si>
    <t>Evolução do valor médio mensal processado por agregado familiar de RSI, 2018, 1º trim.-4º trim.</t>
  </si>
  <si>
    <t>Número de Agregados Familiares (com processamento) de Rendimento Social de Inserção, 2018</t>
  </si>
  <si>
    <t>Evolução do número de Agregados Familiares (com processamento) de Rendimento Social de Inserção, 2018, 1º trim.-4º trim.</t>
  </si>
  <si>
    <t>Evolução de número de Agregados Familiares (com processamento) de Rendimento Social de Inserção, 2018, 1º trim.-4º trim. (%)</t>
  </si>
  <si>
    <t>Número de Agregados Familiares monoparentais (com processamento) de RSI, 2018</t>
  </si>
  <si>
    <t>Evolução do número de Agregados Familiares monoparentais (com processamento) de RSI, 2018, 1º trim.-4º trim.</t>
  </si>
  <si>
    <t>Evolução do número de Agregados Familiares monoparentais (com processamento) de RSI, 2018, 1º trim.-4º trim. (%)</t>
  </si>
  <si>
    <t>Número de Agregados Familiares isolados (com processamento) de RSI, 2018</t>
  </si>
  <si>
    <t>Evolução do número de Agregados Familiares isolados (com processamento) de RSI, 2018, 1º trim.-4º trim.</t>
  </si>
  <si>
    <t>Evolução do número de Agregados Familiares isolados (com processamento) de RSI, 2018, 1º trim.-4º trim. (%)</t>
  </si>
  <si>
    <t>Evolução do número de beneficiários com processamento de Rendimento Social de Inserção, género, 2018</t>
  </si>
  <si>
    <t>Evolução do número de beneficiários com processamento de Rendimento Social de Inserção, escalão etário, 2018</t>
  </si>
  <si>
    <t>Valor médio mensal processado por beneficiário de Rendimento Social de Inserção, 2018</t>
  </si>
  <si>
    <t>Evolução do valor médio mensal processado por beneficiário de Rendimento Social de Inserção, 2018, 1º trim.-4º trim.</t>
  </si>
  <si>
    <t>Evolução do valor médio mensal processado por beneficiário de Rendimento Social de Inserção, 2018</t>
  </si>
  <si>
    <t>Valor médio mensal processado por agregado familiar de Rendimento Social de Inserção, 2018</t>
  </si>
  <si>
    <t>Evolução do valor médio mensal processado por agregado familiar de Rendimento Social de Inserção, 2018, 1º trim.-4º trim.</t>
  </si>
  <si>
    <t>Evolução do valor médio mensal processado por agregado familiar de Rendimento Social de Inserção, 2018</t>
  </si>
  <si>
    <t>Número de agregados familiares (com processamento) de Rendimento Social de Inserção, 2018</t>
  </si>
  <si>
    <t>Evolução do número de agregados familiares (com processamento) de Rendimento Social de Inserção, 2018, 1º trim.-4º trim.</t>
  </si>
  <si>
    <t>Evolução do número de agregados familiares (com processamento) de Rendimento Social de Inserção, 2018</t>
  </si>
  <si>
    <t>Evolução do valor médio mensal processado por agregado familiar de RSI, 2018</t>
  </si>
  <si>
    <t>Número de agregados familiares monoparentais (com processamento) de Rendimento Social de Inserção, 2018</t>
  </si>
  <si>
    <t>fonte:  Instituto da Segurança Social, I.P./Centro Distrital de Lisboa</t>
  </si>
  <si>
    <t>Número de agregados familiares monoparentais (com processamento) de Rendimento Social de Inserção, 2019</t>
  </si>
  <si>
    <t>n.d</t>
  </si>
  <si>
    <t>Evolução do número de agregados familiares monoparentais (com processamento) de Rendimento Social de Inserção, 2018, 1º trim.-4º trim.</t>
  </si>
  <si>
    <t>Evolução do número de agregados familiares monoparentais (com processamento) de Rendimento Social de Inserção, 2018</t>
  </si>
  <si>
    <t>-</t>
  </si>
  <si>
    <t>Evolução do número de agregados familiares monoparentais (com processamento) de Rendimento Social de Inserção, 2018, 1º trim.-4º trim. (%)</t>
  </si>
  <si>
    <t>Número de agregados familiares Isolados (com processamento) de Rendimento Social de Inserção, 2018</t>
  </si>
  <si>
    <t>Evolução do número de agregados familiares isolados (com processamento) de Rendimento Social de Inserção, 2018, 1º trim.-4º trim.</t>
  </si>
  <si>
    <t>Evolução do número de agregados familiares isolados (com processamento) de Rendimento Social de Inserção, 2018</t>
  </si>
  <si>
    <t>Evolução do número de agregados Familiares isolados (com processamento) de Rendimento Social de Inserção, 2018, 1º trim.-4º trim. (%)</t>
  </si>
  <si>
    <t>Indicadores 2019</t>
  </si>
  <si>
    <t>Número de beneficiários com processamento de Rendimento Social de Inserção, género, 2019</t>
  </si>
  <si>
    <t>Número de beneficiários com processamento de Rendimento Social de Inserção, género, 2019 (%)</t>
  </si>
  <si>
    <t>Evolução do número de beneficiários com processamento de Rendimento Social de Inserção, género, 2019, 1º trim.-4º trim.</t>
  </si>
  <si>
    <t>Evolução do número de beneficiários com processamento de Rendimento Social de Inserção, género, 2019, 1º trim.-4º trim. (%)</t>
  </si>
  <si>
    <t>Número de beneficiários com processamento de Rendimento Social de Inserção, escalão etário, 2019 (%)</t>
  </si>
  <si>
    <t>Evolução do número de beneficiários com processamento de Rendimento Social de Inserção, escalão etário, 2019, 1º trim.-4º trim.</t>
  </si>
  <si>
    <t>Evolução do número de beneficiários com processamento de Rendimento Social de Inserção, escalão etário, 2019, 1º trim.-4º trim. (%)</t>
  </si>
  <si>
    <t>Valor médio mensal processado por beneficiário de RSI, 2019</t>
  </si>
  <si>
    <t>Evolução do valor médio mensal processado por beneficiário de RSI, 2019, 1º trim.-4º trim.</t>
  </si>
  <si>
    <t>Valor médio mensal processado por agregado familiar de RSI, 2019</t>
  </si>
  <si>
    <t>Evolução do valor médio mensal processado por agregado familiar de RSI, 2019, 1º trim.-4º trim.</t>
  </si>
  <si>
    <t>Número de Agregados Familiares (com processamento) de Rendimento Social de Inserção, 2019</t>
  </si>
  <si>
    <t>Evolução do número de Agregados Familiares (com processamento) de Rendimento Social de Inserção, 2019, 1º trim.-4º trim.</t>
  </si>
  <si>
    <t>Evolução de número de Agregados Familiares (com processamento) de Rendimento Social de Inserção, 2019, 1º trim.-4º trim. (%)</t>
  </si>
  <si>
    <t>Número de Agregados Familiares monoparentais (com processamento) de RSI, 2019</t>
  </si>
  <si>
    <t>Evolução do número de Agregados Familiares monoparentais (com processamento) de RSI, 2019, 1º trim.-4º trim.</t>
  </si>
  <si>
    <t>Evolução do número de Agregados Familiares monoparentais (com processamento) de RSI, 2019, 1º trim.-4º trim. (%)</t>
  </si>
  <si>
    <t>Número de Agregados Familiares isolados (com processamento) de RSI, 2019</t>
  </si>
  <si>
    <t>Evolução do número de Agregados Familiares isolados (com processamento) de RSI, 2019, 1º trim.-4º trim.</t>
  </si>
  <si>
    <t>Evolução do número de Agregados Familiares isolados (com processamento) de RSI, 2019, 1º trim.-4º trim. (%)</t>
  </si>
  <si>
    <t>Evolução do número de beneficiários com processamento de Rendimento Social de Inserção, género, 2019</t>
  </si>
  <si>
    <t>Evolução do número de beneficiários com processamento de Rendimento Social de Inserção, escalão etário, 2019</t>
  </si>
  <si>
    <t>Valor médio mensal processado por beneficiário de Rendimento Social de Inserção, 2019</t>
  </si>
  <si>
    <t>Evolução do valor médio mensal processado por beneficiário de Rendimento Social de Inserção, 2019, 1º trim.-4º trim.</t>
  </si>
  <si>
    <t>Evolução do valor médio mensal processado por beneficiário de Rendimento Social de Inserção, 2019</t>
  </si>
  <si>
    <t>Valor médio mensal processado por agregado familiar de Rendimento Social de Inserção, 2019</t>
  </si>
  <si>
    <t>Evolução do valor médio mensal processado por agregado familiar de Rendimento Social de Inserção, 2019, 1º trim.-4º trim.</t>
  </si>
  <si>
    <t>Evolução do valor médio mensal processado por agregado familiar de Rendimento Social de Inserção, 2019</t>
  </si>
  <si>
    <t>Número de agregados familiares (com processamento) de Rendimento Social de Inserção, 2019</t>
  </si>
  <si>
    <t>Evolução do número de agregados familiares (com processamento) de Rendimento Social de Inserção, 2019, 1º trim.-4º trim.</t>
  </si>
  <si>
    <t>Evolução do número de agregados familiares (com processamento) de Rendimento Social de Inserção, 2019</t>
  </si>
  <si>
    <t>Evolução do valor médio mensal processado por agregado familiar de RSI, 2019</t>
  </si>
  <si>
    <t>Evolução do número de agregados familiares monoparentais (com processamento) de Rendimento Social de Inserção, 2019, 1º trim.-4º trim.</t>
  </si>
  <si>
    <t>Evolução do número de agregados familiares monoparentais (com processamento) de Rendimento Social de Inserção, 2019</t>
  </si>
  <si>
    <t>Evolução do número de agregados familiares monoparentais (com processamento) de Rendimento Social de Inserção, 2019, 1º trim.-4º trim. (%)</t>
  </si>
  <si>
    <t>Número de agregados familiares Isolados (com processamento) de Rendimento Social de Inserção, 2019</t>
  </si>
  <si>
    <t>Evolução do número de agregados familiares isolados (com processamento) de Rendimento Social de Inserção, 2019, 1º trim.-4º trim.</t>
  </si>
  <si>
    <t>Evolução do número de agregados familiares isolados (com processamento) de Rendimento Social de Inserção, 2019</t>
  </si>
  <si>
    <t>Evolução do número de agregados Familiares isolados (com processamento) de Rendimento Social de Inserção, 2019, 1º trim.-4º trim. (%)</t>
  </si>
  <si>
    <t>Indicadores 2020</t>
  </si>
  <si>
    <t>Número de beneficiários com processamento de Rendimento Social de Inserção, género, 2020</t>
  </si>
  <si>
    <t>Número de beneficiários com processamento de Rendimento Social de Inserção, género, 2020 (%)</t>
  </si>
  <si>
    <t>Evolução do número de beneficiários com processamento de Rendimento Social de Inserção, género, 2020, 1º trim.-4º trim.</t>
  </si>
  <si>
    <t>Evolução do número de beneficiários com processamento de Rendimento Social de Inserção, género, 2020, 1º trim.-4º trim. (%)</t>
  </si>
  <si>
    <t>Número de beneficiários com processamento de Rendimento Social de Inserção, escalão etário, 2020</t>
  </si>
  <si>
    <t>Número de beneficiários com processamento de Rendimento Social de Inserção, escalão etário, 2020 (%)</t>
  </si>
  <si>
    <t>Evolução do número de beneficiários com processamento de Rendimento Social de Inserção, escalão etário, 2020, 1º trim.-4º trim.</t>
  </si>
  <si>
    <t>Evolução do número de beneficiários com processamento de Rendimento Social de Inserção, escalão etário, 2020, 1º trim.-4º trim. (%)</t>
  </si>
  <si>
    <t>Valor médio mensal processado por beneficiário de RSI, 2020</t>
  </si>
  <si>
    <t>Evolução do valor médio mensal processado por beneficiário de RSI, 2020, 1º trim.-4º trim.</t>
  </si>
  <si>
    <t>Valor médio mensal processado por agregado familiar de RSI, 2020</t>
  </si>
  <si>
    <t>Evolução do valor médio mensal processado por agregado familiar de RSI, 2020, 1º trim.-4º trim.</t>
  </si>
  <si>
    <t>Número de Agregados Familiares (com processamento) de Rendimento Social de Inserção, 2020</t>
  </si>
  <si>
    <t>Evolução do número de Agregados Familiares (com processamento) de Rendimento Social de Inserção, 2020, 1º trim.-4º trim.</t>
  </si>
  <si>
    <t>Evolução de número de Agregados Familiares (com processamento) de Rendimento Social de Inserção, 2020, 1º trim.-4º trim. (%)</t>
  </si>
  <si>
    <t>Número de Agregados Familiares monoparentais (com processamento) de RSI, 2020</t>
  </si>
  <si>
    <t>Evolução do número de Agregados Familiares monoparentais (com processamento) de RSI, 2020, 1º trim.-4º trim.</t>
  </si>
  <si>
    <t>Evolução do número de Agregados Familiares monoparentais (com processamento) de RSI, 2020, 1º trim.-4º trim. (%)</t>
  </si>
  <si>
    <t>Número de Agregados Familiares isolados (com processamento) de RSI, 2020</t>
  </si>
  <si>
    <t>Evolução do número de Agregados Familiares isolados (com processamento) de RSI, 2020, 1º trim.-4º trim.</t>
  </si>
  <si>
    <t>Evolução do número de Agregados Familiares isolados (com processamento) de RSI, 2020, 1º trim.-4º trim. (%)</t>
  </si>
  <si>
    <t>Evolução do número de beneficiários com processamento de Rendimento Social de Inserção, género, 2020</t>
  </si>
  <si>
    <t>Evolução do número de beneficiários com processamento de Rendimento Social de Inserção, escalão etário, 2020</t>
  </si>
  <si>
    <t>Valor médio mensal processado por beneficiário de Rendimento Social de Inserção, 2020</t>
  </si>
  <si>
    <t>Evolução do valor médio mensal processado por beneficiário de Rendimento Social de Inserção, 2020, 1º trim.-4º trim.</t>
  </si>
  <si>
    <t>Evolução do valor médio mensal processado por beneficiário de Rendimento Social de Inserção, 2020</t>
  </si>
  <si>
    <t>Valor médio mensal processado por agregado familiar de Rendimento Social de Inserção, 2020</t>
  </si>
  <si>
    <t>Evolução do valor médio mensal processado por agregado familiar de Rendimento Social de Inserção, 2020, 1º trim.-4º trim.</t>
  </si>
  <si>
    <t>Evolução do valor médio mensal processado por agregado familiar de Rendimento Social de Inserção, 2020</t>
  </si>
  <si>
    <t>Número de agregados familiares (com processamento) de Rendimento Social de Inserção, 2020</t>
  </si>
  <si>
    <t>Evolução do número de agregados familiares (com processamento) de Rendimento Social de Inserção, 2020, 1º trim.-4º trim.</t>
  </si>
  <si>
    <t>Evolução do número de agregados familiares (com processamento) de Rendimento Social de Inserção, 2020</t>
  </si>
  <si>
    <t>Evolução do valor médio mensal processado por agregado familiar de RSI, 2020</t>
  </si>
  <si>
    <t>Número de agregados familiares monoparentais (com processamento) de Rendimento Social de Inserção, 2020</t>
  </si>
  <si>
    <t>Evolução do número de agregados familiares monoparentais (com processamento) de Rendimento Social de Inserção, 2020, 1º trim.-4º trim.</t>
  </si>
  <si>
    <t>Evolução do número de agregados familiares monoparentais (com processamento) de Rendimento Social de Inserção, 2020</t>
  </si>
  <si>
    <t>Evolução do número de agregados familiares monoparentais (com processamento) de Rendimento Social de Inserção, 2020, 1º trim.-4º trim. (%)</t>
  </si>
  <si>
    <t>Número de agregados familiares Isolados (com processamento) de Rendimento Social de Inserção, 2020</t>
  </si>
  <si>
    <t>Evolução do número de agregados familiares isolados (com processamento) de Rendimento Social de Inserção, 2020, 1º trim.-4º trim.</t>
  </si>
  <si>
    <t>Evolução do número de agregados familiares isolados (com processamento) de Rendimento Social de Inserção, 2020</t>
  </si>
  <si>
    <t>Evolução do número de agregados Familiares isolados (com processamento) de Rendimento Social de Inserção, 2020, 1º trim.-4º trim. (%)</t>
  </si>
  <si>
    <t>Indicadores 2021</t>
  </si>
  <si>
    <t>Número de beneficiários com processamento de Rendimento Social de Inserção, género, 2021</t>
  </si>
  <si>
    <t>Número de beneficiários com processamento de Rendimento Social de Inserção, género, 2021 (%)</t>
  </si>
  <si>
    <t>Evolução do número de beneficiários com processamento de Rendimento Social de Inserção, género, 2021, 1º trim.-4º trim.</t>
  </si>
  <si>
    <t>Evolução do número de beneficiários com processamento de Rendimento Social de Inserção, género, 2021, 1º trim.-4º trim. (%)</t>
  </si>
  <si>
    <t>Número de beneficiários com processamento de Rendimento Social de Inserção, escalão etário, 2021</t>
  </si>
  <si>
    <t>Número de beneficiários com processamento de Rendimento Social de Inserção, escalão etário, 2021 (%)</t>
  </si>
  <si>
    <t>Evolução do número de beneficiários com processamento de Rendimento Social de Inserção, escalão etário, 2021, 1º trim.-4º trim.</t>
  </si>
  <si>
    <t>Evolução do número de beneficiários com processamento de Rendimento Social de Inserção, escalão etário, 2021, 1º trim.-4º trim. (%)</t>
  </si>
  <si>
    <t>Valor médio mensal processado por beneficiário de RSI, 2021</t>
  </si>
  <si>
    <t>Evolução do valor médio mensal processado por beneficiário de RSI, 2021, 1º trim.-4º trim.</t>
  </si>
  <si>
    <t>Valor médio mensal processado por agregado familiar de RSI, 2021</t>
  </si>
  <si>
    <t>Evolução do valor médio mensal processado por agregado familiar de RSI, 2021, 1º trim.-4º trim.</t>
  </si>
  <si>
    <t>Número de Agregados Familiares (com processamento) de Rendimento Social de Inserção, 2021</t>
  </si>
  <si>
    <t>Evolução do número de Agregados Familiares (com processamento) de Rendimento Social de Inserção, 2021, 1º trim.-4º trim.</t>
  </si>
  <si>
    <t>Evolução de número de Agregados Familiares (com processamento) de Rendimento Social de Inserção, 2021, 1º trim.-4º trim. (%)</t>
  </si>
  <si>
    <t>Número de Agregados Familiares monoparentais (com processamento) de RSI, 2021</t>
  </si>
  <si>
    <t>Evolução do número de Agregados Familiares monoparentais (com processamento) de RSI, 2021, 1º trim.-4º trim.</t>
  </si>
  <si>
    <t>Evolução do número de Agregados Familiares monoparentais (com processamento) de RSI, 2021, 1º trim.-4º trim. (%)</t>
  </si>
  <si>
    <t>Número de Agregados Familiares isolados (com processamento) de RSI, 2021</t>
  </si>
  <si>
    <t>Evolução do número de Agregados Familiares isolados (com processamento) de RSI, 2021, 1º trim.-4º trim.</t>
  </si>
  <si>
    <t>Evolução do número de Agregados Familiares isolados (com processamento) de RSI, 2021, 1º trim.-4º trim. (%)</t>
  </si>
  <si>
    <t>Evolução do número de beneficiários com processamento de Rendimento Social de Inserção, género, 2021</t>
  </si>
  <si>
    <t>Evolução do número de beneficiários com processamento de Rendimento Social de Inserção, escalão etário, 2021</t>
  </si>
  <si>
    <t>Valor médio mensal processado por beneficiário de Rendimento Social de Inserção, 2021</t>
  </si>
  <si>
    <t>Evolução do valor médio mensal processado por beneficiário de Rendimento Social de Inserção, 2021, 1º trim.-4º trim.</t>
  </si>
  <si>
    <t>Evolução do valor médio mensal processado por beneficiário de Rendimento Social de Inserção, 2021</t>
  </si>
  <si>
    <t>Valor médio mensal processado por agregado familiar de Rendimento Social de Inserção, 2021</t>
  </si>
  <si>
    <t>Evolução do valor médio mensal processado por agregado familiar de Rendimento Social de Inserção, 2021, 1º trim.-4º trim.</t>
  </si>
  <si>
    <t>Evolução do valor médio mensal processado por agregado familiar de Rendimento Social de Inserção, 2021</t>
  </si>
  <si>
    <t>Número de agregados familiares (com processamento) de Rendimento Social de Inserção, 2021</t>
  </si>
  <si>
    <t>Evolução do número de agregados familiares (com processamento) de Rendimento Social de Inserção, 2021, 1º trim.-4º trim.</t>
  </si>
  <si>
    <t>Evolução do número de agregados familiares (com processamento) de Rendimento Social de Inserção, 2021</t>
  </si>
  <si>
    <t>Evolução do valor médio mensal processado por agregado familiar de RSI, 2021</t>
  </si>
  <si>
    <t>Número de agregados familiares monoparentais (com processamento) de Rendimento Social de Inserção, 2021</t>
  </si>
  <si>
    <t>Evolução do número de agregados familiares monoparentais (com processamento) de Rendimento Social de Inserção, 2021, 1º trim.-4º trim.</t>
  </si>
  <si>
    <t>Evolução do número de agregados familiares monoparentais (com processamento) de Rendimento Social de Inserção, 2021</t>
  </si>
  <si>
    <t>Evolução do número de agregados familiares monoparentais (com processamento) de Rendimento Social de Inserção, 2021, 1º trim.-4º trim. (%)</t>
  </si>
  <si>
    <t>Número de agregados familiares Isolados (com processamento) de Rendimento Social de Inserção, 2021</t>
  </si>
  <si>
    <t>Evolução do número de agregados familiares isolados (com processamento) de Rendimento Social de Inserção, 2021, 1º trim.-4º trim.</t>
  </si>
  <si>
    <t>Evolução do número de agregados familiares isolados (com processamento) de Rendimento Social de Inserção, 2021</t>
  </si>
  <si>
    <t>Evolução do número de agregados Familiares isolados (com processamento) de Rendimento Social de Inserção, 2021, 1º trim.-4º trim. (%)</t>
  </si>
</sst>
</file>

<file path=xl/styles.xml><?xml version="1.0" encoding="utf-8"?>
<styleSheet xmlns="http://schemas.openxmlformats.org/spreadsheetml/2006/main">
  <numFmts count="11">
    <numFmt numFmtId="176" formatCode="_ * #,##0_ ;_ * \-#,##0_ ;_ * &quot;-&quot;_ ;_ @_ "/>
    <numFmt numFmtId="177" formatCode="_ * #,##0.00_ ;_ * \-#,##0.00_ ;_ * &quot;-&quot;??_ ;_ @_ "/>
    <numFmt numFmtId="178" formatCode="_-* #,##0.00\ _€_-;\-* #,##0.00\ _€_-;_-* &quot;-&quot;??\ _€_-;_-@_-"/>
    <numFmt numFmtId="42" formatCode="_(&quot;$&quot;* #,##0_);_(&quot;$&quot;* \(#,##0\);_(&quot;$&quot;* &quot;-&quot;_);_(@_)"/>
    <numFmt numFmtId="179" formatCode="_-* #,##0.00\ &quot;€&quot;_-;\-* #,##0.00\ &quot;€&quot;_-;_-* &quot;-&quot;??\ &quot;€&quot;_-;_-@_-"/>
    <numFmt numFmtId="43" formatCode="_(* #,##0.00_);_(* \(#,##0.00\);_(* &quot;-&quot;??_);_(@_)"/>
    <numFmt numFmtId="180" formatCode="#,##0.00\ &quot;€&quot;_);[Red]\(#,##0.00\ &quot;€&quot;\)"/>
    <numFmt numFmtId="181" formatCode="#,##0;\(#,##0\)"/>
    <numFmt numFmtId="182" formatCode="0.0%"/>
    <numFmt numFmtId="183" formatCode="#,##0.00\ &quot;€&quot;;\-#,##0.00\ &quot;€&quot;"/>
    <numFmt numFmtId="184" formatCode="#,##0.0\ &quot;€&quot;"/>
  </numFmts>
  <fonts count="90">
    <font>
      <sz val="11"/>
      <color theme="1"/>
      <name val="Calibri"/>
      <charset val="134"/>
      <scheme val="minor"/>
    </font>
    <font>
      <sz val="6"/>
      <color indexed="8"/>
      <name val="Arial"/>
      <charset val="134"/>
    </font>
    <font>
      <sz val="10"/>
      <name val="Arial"/>
      <charset val="134"/>
    </font>
    <font>
      <b/>
      <sz val="9"/>
      <color theme="3"/>
      <name val="Arial"/>
      <charset val="134"/>
    </font>
    <font>
      <b/>
      <u/>
      <sz val="9"/>
      <color theme="3"/>
      <name val="Arial"/>
      <charset val="134"/>
    </font>
    <font>
      <b/>
      <sz val="8"/>
      <color theme="4" tint="0.399975585192419"/>
      <name val="Arial"/>
      <charset val="134"/>
    </font>
    <font>
      <b/>
      <sz val="9"/>
      <color theme="0"/>
      <name val="Arial"/>
      <charset val="134"/>
    </font>
    <font>
      <sz val="12"/>
      <color indexed="8"/>
      <name val="Arial"/>
      <charset val="134"/>
    </font>
    <font>
      <b/>
      <sz val="8"/>
      <color indexed="8"/>
      <name val="Arial"/>
      <charset val="134"/>
    </font>
    <font>
      <b/>
      <sz val="9"/>
      <color rgb="FF1F497D"/>
      <name val="Arial"/>
      <charset val="134"/>
    </font>
    <font>
      <sz val="9"/>
      <color theme="4"/>
      <name val="Arial"/>
      <charset val="134"/>
    </font>
    <font>
      <b/>
      <sz val="9"/>
      <color theme="4"/>
      <name val="Arial"/>
      <charset val="134"/>
    </font>
    <font>
      <b/>
      <sz val="8"/>
      <color theme="1"/>
      <name val="Arial"/>
      <charset val="134"/>
    </font>
    <font>
      <b/>
      <sz val="8"/>
      <name val="Arial"/>
      <charset val="134"/>
    </font>
    <font>
      <b/>
      <sz val="11"/>
      <color theme="1"/>
      <name val="Calibri"/>
      <charset val="134"/>
      <scheme val="minor"/>
    </font>
    <font>
      <sz val="6"/>
      <color theme="4"/>
      <name val="Arial"/>
      <charset val="134"/>
    </font>
    <font>
      <b/>
      <sz val="9"/>
      <color theme="1"/>
      <name val="Arial"/>
      <charset val="134"/>
    </font>
    <font>
      <b/>
      <sz val="9"/>
      <color indexed="8"/>
      <name val="Arial"/>
      <charset val="134"/>
    </font>
    <font>
      <sz val="8"/>
      <color indexed="8"/>
      <name val="Arial"/>
      <charset val="134"/>
    </font>
    <font>
      <b/>
      <sz val="8"/>
      <color theme="0"/>
      <name val="Arial"/>
      <charset val="134"/>
    </font>
    <font>
      <b/>
      <sz val="8"/>
      <color theme="4"/>
      <name val="Arial"/>
      <charset val="134"/>
    </font>
    <font>
      <sz val="8"/>
      <color theme="0"/>
      <name val="Arial"/>
      <charset val="134"/>
    </font>
    <font>
      <sz val="8"/>
      <color theme="4"/>
      <name val="Arial"/>
      <charset val="134"/>
    </font>
    <font>
      <sz val="9"/>
      <color theme="0"/>
      <name val="Arial"/>
      <charset val="134"/>
    </font>
    <font>
      <b/>
      <sz val="10"/>
      <color theme="0"/>
      <name val="Arial"/>
      <charset val="134"/>
    </font>
    <font>
      <sz val="10"/>
      <color theme="4"/>
      <name val="Arial"/>
      <charset val="134"/>
    </font>
    <font>
      <b/>
      <sz val="10"/>
      <color rgb="FF000000"/>
      <name val="Arial"/>
      <charset val="134"/>
    </font>
    <font>
      <sz val="8"/>
      <name val="Arial"/>
      <charset val="134"/>
    </font>
    <font>
      <b/>
      <sz val="10"/>
      <name val="Arial"/>
      <charset val="134"/>
    </font>
    <font>
      <sz val="9"/>
      <color theme="4" tint="-0.249977111117893"/>
      <name val="Arial"/>
      <charset val="134"/>
    </font>
    <font>
      <sz val="6"/>
      <color theme="3"/>
      <name val="Arial"/>
      <charset val="134"/>
    </font>
    <font>
      <sz val="6"/>
      <color theme="0"/>
      <name val="Arial"/>
      <charset val="134"/>
    </font>
    <font>
      <b/>
      <sz val="6"/>
      <color theme="0"/>
      <name val="Arial"/>
      <charset val="134"/>
    </font>
    <font>
      <b/>
      <sz val="10"/>
      <color indexed="9"/>
      <name val="Arial"/>
      <charset val="134"/>
    </font>
    <font>
      <sz val="10"/>
      <color theme="1"/>
      <name val="Arial"/>
      <charset val="134"/>
    </font>
    <font>
      <sz val="11"/>
      <name val="Calibri"/>
      <charset val="134"/>
      <scheme val="minor"/>
    </font>
    <font>
      <b/>
      <sz val="11"/>
      <name val="Calibri"/>
      <charset val="134"/>
      <scheme val="minor"/>
    </font>
    <font>
      <sz val="9"/>
      <color indexed="8"/>
      <name val="Arial"/>
      <charset val="134"/>
    </font>
    <font>
      <sz val="9"/>
      <name val="Arial"/>
      <charset val="134"/>
    </font>
    <font>
      <b/>
      <sz val="10"/>
      <name val="Calibri"/>
      <charset val="134"/>
      <scheme val="minor"/>
    </font>
    <font>
      <b/>
      <sz val="9"/>
      <color theme="5"/>
      <name val="Arial"/>
      <charset val="134"/>
    </font>
    <font>
      <b/>
      <sz val="9"/>
      <color theme="4" tint="-0.249977111117893"/>
      <name val="Arial"/>
      <charset val="134"/>
    </font>
    <font>
      <b/>
      <sz val="9"/>
      <color theme="4" tint="0.399975585192419"/>
      <name val="Arial"/>
      <charset val="134"/>
    </font>
    <font>
      <b/>
      <u/>
      <sz val="9"/>
      <color theme="4" tint="-0.249977111117893"/>
      <name val="Arial"/>
      <charset val="134"/>
    </font>
    <font>
      <u/>
      <sz val="9"/>
      <name val="Arial"/>
      <charset val="134"/>
    </font>
    <font>
      <b/>
      <sz val="9"/>
      <name val="Arial"/>
      <charset val="134"/>
    </font>
    <font>
      <b/>
      <sz val="9"/>
      <color indexed="9"/>
      <name val="Arial"/>
      <charset val="134"/>
    </font>
    <font>
      <b/>
      <sz val="9"/>
      <color theme="3" tint="0.399975585192419"/>
      <name val="Arial"/>
      <charset val="134"/>
    </font>
    <font>
      <sz val="9"/>
      <color theme="3" tint="0.399975585192419"/>
      <name val="Arial"/>
      <charset val="134"/>
    </font>
    <font>
      <sz val="9"/>
      <color theme="4"/>
      <name val="ARail"/>
      <charset val="134"/>
    </font>
    <font>
      <b/>
      <sz val="9"/>
      <color theme="4"/>
      <name val="ARail"/>
      <charset val="134"/>
    </font>
    <font>
      <b/>
      <sz val="8"/>
      <color indexed="9"/>
      <name val="Arial"/>
      <charset val="134"/>
    </font>
    <font>
      <b/>
      <sz val="8"/>
      <color theme="3" tint="0.399975585192419"/>
      <name val="Arial"/>
      <charset val="134"/>
    </font>
    <font>
      <sz val="8"/>
      <color theme="3" tint="0.399975585192419"/>
      <name val="Arial"/>
      <charset val="134"/>
    </font>
    <font>
      <sz val="6"/>
      <color theme="4" tint="-0.249977111117893"/>
      <name val="Arial"/>
      <charset val="134"/>
    </font>
    <font>
      <b/>
      <sz val="8"/>
      <name val="Verdana"/>
      <charset val="134"/>
    </font>
    <font>
      <u/>
      <sz val="11"/>
      <color theme="10"/>
      <name val="Calibri"/>
      <charset val="134"/>
      <scheme val="minor"/>
    </font>
    <font>
      <sz val="10"/>
      <color theme="3"/>
      <name val="Arial"/>
      <charset val="134"/>
    </font>
    <font>
      <sz val="10"/>
      <color theme="3"/>
      <name val="Calibri"/>
      <charset val="134"/>
      <scheme val="minor"/>
    </font>
    <font>
      <sz val="9"/>
      <color theme="1"/>
      <name val="Arial"/>
      <charset val="134"/>
    </font>
    <font>
      <sz val="9"/>
      <color indexed="63"/>
      <name val="Arial"/>
      <charset val="134"/>
    </font>
    <font>
      <sz val="8"/>
      <color indexed="63"/>
      <name val="Arial"/>
      <charset val="134"/>
    </font>
    <font>
      <sz val="11"/>
      <color theme="1"/>
      <name val="Arial"/>
      <charset val="134"/>
    </font>
    <font>
      <b/>
      <u/>
      <sz val="10"/>
      <color theme="3"/>
      <name val="Arial"/>
      <charset val="134"/>
    </font>
    <font>
      <u/>
      <sz val="11"/>
      <color rgb="FF800080"/>
      <name val="Calibri"/>
      <charset val="134"/>
      <scheme val="minor"/>
    </font>
    <font>
      <u/>
      <sz val="9"/>
      <color theme="3"/>
      <name val="Arial"/>
      <charset val="134"/>
    </font>
    <font>
      <sz val="9"/>
      <color theme="3"/>
      <name val="Arial"/>
      <charset val="134"/>
    </font>
    <font>
      <sz val="11"/>
      <color rgb="FF0061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FF0000"/>
      <name val="Calibri"/>
      <charset val="0"/>
      <scheme val="minor"/>
    </font>
    <font>
      <sz val="11"/>
      <color theme="1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rgb="FF9C0006"/>
      <name val="Calibri"/>
      <charset val="0"/>
      <scheme val="minor"/>
    </font>
    <font>
      <sz val="8"/>
      <name val="Times New Roman"/>
      <charset val="134"/>
    </font>
    <font>
      <sz val="10"/>
      <name val="MS Sans Serif"/>
      <charset val="134"/>
    </font>
    <font>
      <i/>
      <sz val="11"/>
      <color rgb="FF7F7F7F"/>
      <name val="Calibri"/>
      <charset val="0"/>
      <scheme val="minor"/>
    </font>
    <font>
      <sz val="10"/>
      <color theme="1"/>
      <name val="Calibri"/>
      <charset val="134"/>
      <scheme val="minor"/>
    </font>
    <font>
      <b/>
      <sz val="11"/>
      <color rgb="FFFA7D00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8"/>
      <name val="Times New Roman"/>
      <charset val="134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b/>
      <sz val="15"/>
      <color theme="3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b/>
      <sz val="18"/>
      <color theme="3"/>
      <name val="Calibri"/>
      <charset val="134"/>
      <scheme val="minor"/>
    </font>
    <font>
      <sz val="11"/>
      <color rgb="FF9C6500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trike/>
      <sz val="9"/>
      <color indexed="8"/>
      <name val="Arial"/>
      <charset val="134"/>
    </font>
  </fonts>
  <fills count="47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3" tint="0.79998168889431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rgb="FF000000"/>
      </patternFill>
    </fill>
    <fill>
      <patternFill patternType="solid">
        <fgColor rgb="FFF9F9F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599993896298105"/>
        <bgColor indexed="64"/>
      </patternFill>
    </fill>
  </fills>
  <borders count="43">
    <border>
      <left/>
      <right/>
      <top/>
      <bottom/>
      <diagonal/>
    </border>
    <border>
      <left style="dashed">
        <color theme="3"/>
      </left>
      <right style="dashed">
        <color theme="3"/>
      </right>
      <top style="dashed">
        <color theme="3"/>
      </top>
      <bottom/>
      <diagonal/>
    </border>
    <border>
      <left style="dashed">
        <color theme="3"/>
      </left>
      <right style="dashed">
        <color theme="3"/>
      </right>
      <top/>
      <bottom/>
      <diagonal/>
    </border>
    <border>
      <left style="dashed">
        <color theme="3"/>
      </left>
      <right style="dashed">
        <color theme="3"/>
      </right>
      <top/>
      <bottom style="dashed">
        <color theme="3"/>
      </bottom>
      <diagonal/>
    </border>
    <border>
      <left/>
      <right style="dashed">
        <color theme="3"/>
      </right>
      <top/>
      <bottom/>
      <diagonal/>
    </border>
    <border>
      <left/>
      <right/>
      <top style="dashed">
        <color theme="3"/>
      </top>
      <bottom/>
      <diagonal/>
    </border>
    <border>
      <left style="dashed">
        <color theme="3"/>
      </left>
      <right/>
      <top style="dashed">
        <color theme="3"/>
      </top>
      <bottom/>
      <diagonal/>
    </border>
    <border>
      <left style="dashed">
        <color theme="3"/>
      </left>
      <right/>
      <top/>
      <bottom/>
      <diagonal/>
    </border>
    <border>
      <left style="dashed">
        <color theme="3"/>
      </left>
      <right/>
      <top/>
      <bottom style="dashed">
        <color theme="3"/>
      </bottom>
      <diagonal/>
    </border>
    <border>
      <left/>
      <right/>
      <top/>
      <bottom style="dashed">
        <color theme="3"/>
      </bottom>
      <diagonal/>
    </border>
    <border>
      <left/>
      <right style="dashed">
        <color theme="3"/>
      </right>
      <top style="dashed">
        <color theme="3"/>
      </top>
      <bottom/>
      <diagonal/>
    </border>
    <border>
      <left/>
      <right style="dashed">
        <color theme="3"/>
      </right>
      <top/>
      <bottom style="dashed">
        <color theme="3"/>
      </bottom>
      <diagonal/>
    </border>
    <border>
      <left/>
      <right style="dotted">
        <color theme="4" tint="-0.499984740745262"/>
      </right>
      <top/>
      <bottom/>
      <diagonal/>
    </border>
    <border>
      <left style="dashed">
        <color theme="3"/>
      </left>
      <right style="dotted">
        <color theme="4" tint="-0.499984740745262"/>
      </right>
      <top/>
      <bottom/>
      <diagonal/>
    </border>
    <border>
      <left style="dotted">
        <color theme="4" tint="-0.499984740745262"/>
      </left>
      <right/>
      <top style="dotted">
        <color theme="4" tint="-0.499984740745262"/>
      </top>
      <bottom/>
      <diagonal/>
    </border>
    <border>
      <left/>
      <right/>
      <top style="dotted">
        <color theme="4" tint="-0.499984740745262"/>
      </top>
      <bottom/>
      <diagonal/>
    </border>
    <border>
      <left/>
      <right style="dotted">
        <color theme="4" tint="-0.499984740745262"/>
      </right>
      <top style="dotted">
        <color theme="4" tint="-0.499984740745262"/>
      </top>
      <bottom/>
      <diagonal/>
    </border>
    <border>
      <left style="dotted">
        <color theme="4" tint="-0.499984740745262"/>
      </left>
      <right/>
      <top/>
      <bottom/>
      <diagonal/>
    </border>
    <border>
      <left style="dotted">
        <color theme="4" tint="-0.499984740745262"/>
      </left>
      <right/>
      <top/>
      <bottom style="dotted">
        <color theme="4" tint="-0.499984740745262"/>
      </bottom>
      <diagonal/>
    </border>
    <border>
      <left/>
      <right/>
      <top/>
      <bottom style="dotted">
        <color theme="4" tint="-0.499984740745262"/>
      </bottom>
      <diagonal/>
    </border>
    <border>
      <left/>
      <right style="dotted">
        <color theme="4" tint="-0.499984740745262"/>
      </right>
      <top/>
      <bottom style="dotted">
        <color theme="4" tint="-0.499984740745262"/>
      </bottom>
      <diagonal/>
    </border>
    <border>
      <left style="dotted">
        <color theme="4" tint="-0.499984740745262"/>
      </left>
      <right style="dotted">
        <color theme="4" tint="-0.499984740745262"/>
      </right>
      <top/>
      <bottom/>
      <diagonal/>
    </border>
    <border>
      <left/>
      <right style="dashed">
        <color auto="1"/>
      </right>
      <top/>
      <bottom/>
      <diagonal/>
    </border>
    <border>
      <left/>
      <right/>
      <top/>
      <bottom style="dashed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dashed">
        <color theme="3"/>
      </right>
      <top/>
      <bottom style="dotted">
        <color theme="4" tint="-0.499984740745262"/>
      </bottom>
      <diagonal/>
    </border>
    <border>
      <left style="dashed">
        <color auto="1"/>
      </left>
      <right/>
      <top/>
      <bottom/>
      <diagonal/>
    </border>
    <border>
      <left style="dashed">
        <color theme="3"/>
      </left>
      <right/>
      <top/>
      <bottom style="dashed">
        <color theme="4" tint="-0.499984740745262"/>
      </bottom>
      <diagonal/>
    </border>
    <border>
      <left/>
      <right style="dashed">
        <color theme="3"/>
      </right>
      <top/>
      <bottom style="dashed">
        <color theme="4" tint="-0.499984740745262"/>
      </bottom>
      <diagonal/>
    </border>
    <border>
      <left/>
      <right/>
      <top style="dashed">
        <color theme="4" tint="-0.499984740745262"/>
      </top>
      <bottom/>
      <diagonal/>
    </border>
    <border>
      <left/>
      <right style="dashed">
        <color theme="4" tint="-0.499984740745262"/>
      </right>
      <top/>
      <bottom/>
      <diagonal/>
    </border>
    <border>
      <left style="dott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70">
    <xf numFmtId="0" fontId="0" fillId="0" borderId="0"/>
    <xf numFmtId="0" fontId="74" fillId="0" borderId="0"/>
    <xf numFmtId="0" fontId="79" fillId="23" borderId="36" applyNumberFormat="0" applyAlignment="0" applyProtection="0">
      <alignment vertical="center"/>
    </xf>
    <xf numFmtId="0" fontId="71" fillId="24" borderId="0" applyNumberFormat="0" applyBorder="0" applyAlignment="0" applyProtection="0">
      <alignment vertical="center"/>
    </xf>
    <xf numFmtId="176" fontId="76" fillId="0" borderId="0" applyFont="0" applyFill="0" applyBorder="0" applyAlignment="0" applyProtection="0">
      <alignment vertical="center"/>
    </xf>
    <xf numFmtId="0" fontId="80" fillId="0" borderId="37" applyNumberFormat="0" applyBorder="0" applyProtection="0">
      <alignment horizontal="center"/>
    </xf>
    <xf numFmtId="177" fontId="76" fillId="0" borderId="0" applyFont="0" applyFill="0" applyBorder="0" applyAlignment="0" applyProtection="0">
      <alignment vertical="center"/>
    </xf>
    <xf numFmtId="0" fontId="2" fillId="0" borderId="0"/>
    <xf numFmtId="42" fontId="76" fillId="0" borderId="0" applyFont="0" applyFill="0" applyBorder="0" applyAlignment="0" applyProtection="0">
      <alignment vertical="center"/>
    </xf>
    <xf numFmtId="0" fontId="76" fillId="25" borderId="39" applyNumberFormat="0" applyFont="0" applyAlignment="0" applyProtection="0">
      <alignment vertical="center"/>
    </xf>
    <xf numFmtId="0" fontId="56" fillId="0" borderId="0" applyNumberFormat="0" applyFill="0" applyBorder="0" applyAlignment="0" applyProtection="0"/>
    <xf numFmtId="0" fontId="2" fillId="0" borderId="0"/>
    <xf numFmtId="179" fontId="0" fillId="0" borderId="0" applyFont="0" applyFill="0" applyBorder="0" applyAlignment="0" applyProtection="0"/>
    <xf numFmtId="0" fontId="73" fillId="0" borderId="0" applyFill="0" applyBorder="0" applyProtection="0"/>
    <xf numFmtId="0" fontId="78" fillId="0" borderId="0" applyNumberFormat="0" applyFill="0" applyBorder="0" applyAlignment="0" applyProtection="0">
      <alignment vertical="center"/>
    </xf>
    <xf numFmtId="0" fontId="70" fillId="31" borderId="0" applyNumberFormat="0" applyBorder="0" applyAlignment="0" applyProtection="0">
      <alignment vertical="center"/>
    </xf>
    <xf numFmtId="9" fontId="0" fillId="0" borderId="0" applyFont="0" applyFill="0" applyBorder="0" applyAlignment="0" applyProtection="0"/>
    <xf numFmtId="0" fontId="2" fillId="0" borderId="0"/>
    <xf numFmtId="0" fontId="2" fillId="0" borderId="0"/>
    <xf numFmtId="0" fontId="69" fillId="0" borderId="0" applyNumberFormat="0" applyFill="0" applyBorder="0" applyAlignment="0" applyProtection="0">
      <alignment vertical="center"/>
    </xf>
    <xf numFmtId="0" fontId="73" fillId="0" borderId="0" applyFill="0" applyBorder="0" applyProtection="0"/>
    <xf numFmtId="0" fontId="85" fillId="0" borderId="0" applyNumberFormat="0" applyFill="0" applyBorder="0" applyAlignment="0" applyProtection="0">
      <alignment vertical="center"/>
    </xf>
    <xf numFmtId="0" fontId="2" fillId="0" borderId="0"/>
    <xf numFmtId="0" fontId="75" fillId="0" borderId="0" applyNumberFormat="0" applyFill="0" applyBorder="0" applyAlignment="0" applyProtection="0">
      <alignment vertical="center"/>
    </xf>
    <xf numFmtId="0" fontId="83" fillId="0" borderId="38" applyNumberFormat="0" applyFill="0" applyAlignment="0" applyProtection="0">
      <alignment vertical="center"/>
    </xf>
    <xf numFmtId="0" fontId="81" fillId="0" borderId="38" applyNumberFormat="0" applyFill="0" applyAlignment="0" applyProtection="0">
      <alignment vertical="center"/>
    </xf>
    <xf numFmtId="0" fontId="82" fillId="0" borderId="40" applyNumberFormat="0" applyFill="0" applyAlignment="0" applyProtection="0">
      <alignment vertical="center"/>
    </xf>
    <xf numFmtId="0" fontId="70" fillId="3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70" fillId="39" borderId="0" applyNumberFormat="0" applyBorder="0" applyAlignment="0" applyProtection="0">
      <alignment vertical="center"/>
    </xf>
    <xf numFmtId="0" fontId="72" fillId="20" borderId="0" applyNumberFormat="0" applyBorder="0" applyAlignment="0" applyProtection="0">
      <alignment vertical="center"/>
    </xf>
    <xf numFmtId="0" fontId="88" fillId="40" borderId="35" applyNumberFormat="0" applyAlignment="0" applyProtection="0">
      <alignment vertical="center"/>
    </xf>
    <xf numFmtId="0" fontId="71" fillId="42" borderId="0" applyNumberFormat="0" applyBorder="0" applyAlignment="0" applyProtection="0">
      <alignment vertical="center"/>
    </xf>
    <xf numFmtId="0" fontId="84" fillId="22" borderId="41" applyNumberFormat="0" applyAlignment="0" applyProtection="0">
      <alignment vertical="center"/>
    </xf>
    <xf numFmtId="0" fontId="77" fillId="22" borderId="35" applyNumberFormat="0" applyAlignment="0" applyProtection="0">
      <alignment vertical="center"/>
    </xf>
    <xf numFmtId="0" fontId="87" fillId="0" borderId="42" applyNumberFormat="0" applyFill="0" applyAlignment="0" applyProtection="0">
      <alignment vertical="center"/>
    </xf>
    <xf numFmtId="0" fontId="68" fillId="0" borderId="34" applyNumberFormat="0" applyFill="0" applyAlignment="0" applyProtection="0">
      <alignment vertical="center"/>
    </xf>
    <xf numFmtId="0" fontId="71" fillId="38" borderId="0" applyNumberFormat="0" applyBorder="0" applyAlignment="0" applyProtection="0">
      <alignment vertical="center"/>
    </xf>
    <xf numFmtId="0" fontId="67" fillId="17" borderId="0" applyNumberFormat="0" applyBorder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86" fillId="33" borderId="0" applyNumberFormat="0" applyBorder="0" applyAlignment="0" applyProtection="0">
      <alignment vertical="center"/>
    </xf>
    <xf numFmtId="0" fontId="71" fillId="7" borderId="0" applyNumberFormat="0" applyBorder="0" applyAlignment="0" applyProtection="0">
      <alignment vertical="center"/>
    </xf>
    <xf numFmtId="0" fontId="70" fillId="46" borderId="0" applyNumberFormat="0" applyBorder="0" applyAlignment="0" applyProtection="0">
      <alignment vertical="center"/>
    </xf>
    <xf numFmtId="0" fontId="2" fillId="0" borderId="0"/>
    <xf numFmtId="0" fontId="71" fillId="37" borderId="0" applyNumberFormat="0" applyBorder="0" applyAlignment="0" applyProtection="0">
      <alignment vertical="center"/>
    </xf>
    <xf numFmtId="0" fontId="70" fillId="32" borderId="0" applyNumberFormat="0" applyBorder="0" applyAlignment="0" applyProtection="0">
      <alignment vertical="center"/>
    </xf>
    <xf numFmtId="0" fontId="2" fillId="0" borderId="0"/>
    <xf numFmtId="0" fontId="71" fillId="43" borderId="0" applyNumberFormat="0" applyBorder="0" applyAlignment="0" applyProtection="0">
      <alignment vertical="center"/>
    </xf>
    <xf numFmtId="0" fontId="70" fillId="36" borderId="0" applyNumberFormat="0" applyBorder="0" applyAlignment="0" applyProtection="0">
      <alignment vertical="center"/>
    </xf>
    <xf numFmtId="0" fontId="71" fillId="45" borderId="0" applyNumberFormat="0" applyBorder="0" applyAlignment="0" applyProtection="0">
      <alignment vertical="center"/>
    </xf>
    <xf numFmtId="0" fontId="71" fillId="41" borderId="0" applyNumberFormat="0" applyBorder="0" applyAlignment="0" applyProtection="0">
      <alignment vertical="center"/>
    </xf>
    <xf numFmtId="0" fontId="70" fillId="30" borderId="0" applyNumberFormat="0" applyBorder="0" applyAlignment="0" applyProtection="0">
      <alignment vertical="center"/>
    </xf>
    <xf numFmtId="178" fontId="2" fillId="0" borderId="0" applyFont="0" applyFill="0" applyBorder="0" applyAlignment="0" applyProtection="0"/>
    <xf numFmtId="0" fontId="70" fillId="21" borderId="0" applyNumberFormat="0" applyBorder="0" applyAlignment="0" applyProtection="0">
      <alignment vertical="center"/>
    </xf>
    <xf numFmtId="0" fontId="71" fillId="29" borderId="0" applyNumberFormat="0" applyBorder="0" applyAlignment="0" applyProtection="0">
      <alignment vertical="center"/>
    </xf>
    <xf numFmtId="0" fontId="71" fillId="27" borderId="0" applyNumberFormat="0" applyBorder="0" applyAlignment="0" applyProtection="0">
      <alignment vertical="center"/>
    </xf>
    <xf numFmtId="0" fontId="70" fillId="34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26" borderId="0" applyNumberFormat="0" applyBorder="0" applyAlignment="0" applyProtection="0">
      <alignment vertical="center"/>
    </xf>
    <xf numFmtId="0" fontId="70" fillId="28" borderId="0" applyNumberFormat="0" applyBorder="0" applyAlignment="0" applyProtection="0">
      <alignment vertical="center"/>
    </xf>
    <xf numFmtId="0" fontId="70" fillId="18" borderId="0" applyNumberFormat="0" applyBorder="0" applyAlignment="0" applyProtection="0">
      <alignment vertical="center"/>
    </xf>
    <xf numFmtId="0" fontId="80" fillId="0" borderId="37" applyNumberFormat="0" applyBorder="0" applyProtection="0">
      <alignment horizontal="center"/>
    </xf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/>
    <xf numFmtId="0" fontId="2" fillId="0" borderId="0"/>
    <xf numFmtId="43" fontId="2" fillId="0" borderId="0" applyFont="0" applyFill="0" applyBorder="0" applyAlignment="0" applyProtection="0"/>
  </cellStyleXfs>
  <cellXfs count="592">
    <xf numFmtId="0" fontId="0" fillId="0" borderId="0" xfId="0"/>
    <xf numFmtId="0" fontId="1" fillId="2" borderId="0" xfId="65" applyFont="1" applyFill="1" applyAlignment="1">
      <alignment vertical="center"/>
    </xf>
    <xf numFmtId="0" fontId="2" fillId="0" borderId="0" xfId="65"/>
    <xf numFmtId="0" fontId="3" fillId="3" borderId="0" xfId="0" applyFont="1" applyFill="1" applyAlignment="1">
      <alignment horizontal="right" vertical="center"/>
    </xf>
    <xf numFmtId="0" fontId="4" fillId="3" borderId="0" xfId="0" applyFont="1" applyFill="1" applyAlignment="1">
      <alignment vertical="center"/>
    </xf>
    <xf numFmtId="0" fontId="5" fillId="3" borderId="0" xfId="0" applyFont="1" applyFill="1"/>
    <xf numFmtId="0" fontId="1" fillId="2" borderId="0" xfId="0" applyFont="1" applyFill="1" applyAlignment="1">
      <alignment vertical="center"/>
    </xf>
    <xf numFmtId="0" fontId="6" fillId="4" borderId="0" xfId="0" applyFont="1" applyFill="1" applyAlignment="1">
      <alignment horizontal="center" vertical="center" wrapText="1"/>
    </xf>
    <xf numFmtId="0" fontId="7" fillId="2" borderId="0" xfId="0" applyFont="1" applyFill="1" applyAlignment="1">
      <alignment vertical="center"/>
    </xf>
    <xf numFmtId="0" fontId="3" fillId="5" borderId="0" xfId="0" applyFont="1" applyFill="1" applyAlignment="1">
      <alignment horizontal="center" vertical="center" wrapText="1"/>
    </xf>
    <xf numFmtId="0" fontId="8" fillId="6" borderId="0" xfId="67" applyFont="1" applyFill="1" applyAlignment="1">
      <alignment horizontal="left" wrapText="1"/>
    </xf>
    <xf numFmtId="0" fontId="6" fillId="7" borderId="0" xfId="0" applyFont="1" applyFill="1" applyAlignment="1">
      <alignment horizontal="center" vertical="center"/>
    </xf>
    <xf numFmtId="0" fontId="9" fillId="8" borderId="0" xfId="0" applyFont="1" applyFill="1" applyAlignment="1">
      <alignment horizontal="left"/>
    </xf>
    <xf numFmtId="3" fontId="10" fillId="3" borderId="1" xfId="16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 indent="1"/>
    </xf>
    <xf numFmtId="3" fontId="10" fillId="3" borderId="2" xfId="16" applyNumberFormat="1" applyFont="1" applyFill="1" applyBorder="1" applyAlignment="1">
      <alignment horizontal="center" vertical="center" wrapText="1"/>
    </xf>
    <xf numFmtId="3" fontId="11" fillId="3" borderId="3" xfId="16" applyNumberFormat="1" applyFont="1" applyFill="1" applyBorder="1" applyAlignment="1">
      <alignment horizontal="center" vertical="center" wrapText="1"/>
    </xf>
    <xf numFmtId="0" fontId="11" fillId="9" borderId="0" xfId="0" applyFont="1" applyFill="1" applyAlignment="1">
      <alignment horizontal="left" indent="2"/>
    </xf>
    <xf numFmtId="3" fontId="10" fillId="3" borderId="3" xfId="16" applyNumberFormat="1" applyFont="1" applyFill="1" applyBorder="1" applyAlignment="1">
      <alignment horizontal="center" vertical="center" wrapText="1"/>
    </xf>
    <xf numFmtId="0" fontId="12" fillId="3" borderId="0" xfId="0" applyFont="1" applyFill="1" applyAlignment="1">
      <alignment horizontal="right"/>
    </xf>
    <xf numFmtId="0" fontId="13" fillId="0" borderId="0" xfId="65" applyFont="1" applyAlignment="1">
      <alignment horizontal="left"/>
    </xf>
    <xf numFmtId="0" fontId="14" fillId="0" borderId="0" xfId="0" applyFont="1"/>
    <xf numFmtId="0" fontId="0" fillId="3" borderId="0" xfId="0" applyFill="1"/>
    <xf numFmtId="0" fontId="3" fillId="3" borderId="0" xfId="0" applyFont="1" applyFill="1" applyAlignment="1">
      <alignment horizontal="right"/>
    </xf>
    <xf numFmtId="0" fontId="4" fillId="3" borderId="0" xfId="0" applyFont="1" applyFill="1"/>
    <xf numFmtId="0" fontId="5" fillId="3" borderId="0" xfId="0" applyFont="1" applyFill="1" applyAlignment="1">
      <alignment vertical="center"/>
    </xf>
    <xf numFmtId="0" fontId="3" fillId="5" borderId="0" xfId="0" applyFont="1" applyFill="1" applyAlignment="1">
      <alignment vertical="center" wrapText="1"/>
    </xf>
    <xf numFmtId="0" fontId="0" fillId="3" borderId="0" xfId="0" applyFill="1" applyAlignment="1">
      <alignment vertical="center" wrapText="1"/>
    </xf>
    <xf numFmtId="0" fontId="3" fillId="3" borderId="0" xfId="0" applyFont="1" applyFill="1" applyAlignment="1">
      <alignment vertical="center" wrapText="1"/>
    </xf>
    <xf numFmtId="0" fontId="6" fillId="3" borderId="0" xfId="0" applyFont="1" applyFill="1" applyAlignment="1">
      <alignment horizontal="center" vertical="center" wrapText="1"/>
    </xf>
    <xf numFmtId="0" fontId="6" fillId="3" borderId="0" xfId="0" applyFont="1" applyFill="1" applyAlignment="1">
      <alignment horizontal="center" vertical="center"/>
    </xf>
    <xf numFmtId="181" fontId="10" fillId="10" borderId="1" xfId="0" applyNumberFormat="1" applyFont="1" applyFill="1" applyBorder="1" applyAlignment="1">
      <alignment horizontal="center" vertical="center" wrapText="1"/>
    </xf>
    <xf numFmtId="3" fontId="10" fillId="3" borderId="0" xfId="0" applyNumberFormat="1" applyFont="1" applyFill="1" applyAlignment="1">
      <alignment horizontal="center" vertical="center" wrapText="1"/>
    </xf>
    <xf numFmtId="3" fontId="10" fillId="3" borderId="4" xfId="68" applyNumberFormat="1" applyFont="1" applyFill="1" applyBorder="1" applyAlignment="1">
      <alignment horizontal="center" vertical="center" wrapText="1"/>
    </xf>
    <xf numFmtId="3" fontId="10" fillId="11" borderId="0" xfId="0" applyNumberFormat="1" applyFont="1" applyFill="1" applyAlignment="1">
      <alignment horizontal="center" vertical="center" wrapText="1"/>
    </xf>
    <xf numFmtId="181" fontId="10" fillId="10" borderId="2" xfId="0" applyNumberFormat="1" applyFont="1" applyFill="1" applyBorder="1" applyAlignment="1">
      <alignment horizontal="center" vertical="center" wrapText="1"/>
    </xf>
    <xf numFmtId="181" fontId="11" fillId="10" borderId="3" xfId="0" applyNumberFormat="1" applyFont="1" applyFill="1" applyBorder="1" applyAlignment="1">
      <alignment horizontal="center" vertical="center" wrapText="1"/>
    </xf>
    <xf numFmtId="3" fontId="11" fillId="3" borderId="0" xfId="0" applyNumberFormat="1" applyFont="1" applyFill="1" applyAlignment="1">
      <alignment horizontal="center" vertical="center" wrapText="1"/>
    </xf>
    <xf numFmtId="3" fontId="11" fillId="3" borderId="4" xfId="68" applyNumberFormat="1" applyFont="1" applyFill="1" applyBorder="1" applyAlignment="1">
      <alignment horizontal="center" vertical="center" wrapText="1"/>
    </xf>
    <xf numFmtId="3" fontId="11" fillId="11" borderId="0" xfId="0" applyNumberFormat="1" applyFont="1" applyFill="1" applyAlignment="1">
      <alignment horizontal="center" vertical="center" wrapText="1"/>
    </xf>
    <xf numFmtId="3" fontId="11" fillId="2" borderId="0" xfId="65" applyNumberFormat="1" applyFont="1" applyFill="1" applyAlignment="1">
      <alignment horizontal="center" vertical="center"/>
    </xf>
    <xf numFmtId="3" fontId="10" fillId="3" borderId="0" xfId="68" applyNumberFormat="1" applyFont="1" applyFill="1" applyAlignment="1">
      <alignment horizontal="center" vertical="center" wrapText="1"/>
    </xf>
    <xf numFmtId="181" fontId="10" fillId="10" borderId="3" xfId="0" applyNumberFormat="1" applyFont="1" applyFill="1" applyBorder="1" applyAlignment="1">
      <alignment horizontal="center" vertical="center" wrapText="1"/>
    </xf>
    <xf numFmtId="0" fontId="0" fillId="0" borderId="5" xfId="0" applyBorder="1"/>
    <xf numFmtId="182" fontId="1" fillId="2" borderId="0" xfId="16" applyNumberFormat="1" applyFont="1" applyFill="1" applyAlignment="1">
      <alignment vertical="center"/>
    </xf>
    <xf numFmtId="0" fontId="3" fillId="12" borderId="0" xfId="0" applyFont="1" applyFill="1" applyAlignment="1">
      <alignment horizontal="center" vertical="center" wrapText="1"/>
    </xf>
    <xf numFmtId="0" fontId="15" fillId="2" borderId="0" xfId="65" applyFont="1" applyFill="1" applyAlignment="1">
      <alignment horizontal="center" vertical="center"/>
    </xf>
    <xf numFmtId="182" fontId="15" fillId="2" borderId="0" xfId="16" applyNumberFormat="1" applyFont="1" applyFill="1" applyAlignment="1">
      <alignment horizontal="center" vertical="center"/>
    </xf>
    <xf numFmtId="3" fontId="10" fillId="11" borderId="5" xfId="0" applyNumberFormat="1" applyFont="1" applyFill="1" applyBorder="1" applyAlignment="1">
      <alignment horizontal="center" vertical="center" wrapText="1"/>
    </xf>
    <xf numFmtId="3" fontId="10" fillId="3" borderId="5" xfId="16" applyNumberFormat="1" applyFont="1" applyFill="1" applyBorder="1" applyAlignment="1">
      <alignment horizontal="center" vertical="center" wrapText="1"/>
    </xf>
    <xf numFmtId="0" fontId="10" fillId="2" borderId="0" xfId="65" applyFont="1" applyFill="1" applyAlignment="1">
      <alignment horizontal="center" vertical="center"/>
    </xf>
    <xf numFmtId="182" fontId="10" fillId="2" borderId="0" xfId="16" applyNumberFormat="1" applyFont="1" applyFill="1" applyAlignment="1">
      <alignment horizontal="center" vertical="center"/>
    </xf>
    <xf numFmtId="182" fontId="1" fillId="2" borderId="0" xfId="16" applyNumberFormat="1" applyFont="1" applyFill="1" applyAlignment="1">
      <alignment horizontal="center" vertical="center"/>
    </xf>
    <xf numFmtId="183" fontId="10" fillId="3" borderId="1" xfId="16" applyNumberFormat="1" applyFont="1" applyFill="1" applyBorder="1" applyAlignment="1">
      <alignment horizontal="center" vertical="center" wrapText="1"/>
    </xf>
    <xf numFmtId="183" fontId="10" fillId="3" borderId="2" xfId="16" applyNumberFormat="1" applyFont="1" applyFill="1" applyBorder="1" applyAlignment="1">
      <alignment horizontal="center" vertical="center" wrapText="1"/>
    </xf>
    <xf numFmtId="183" fontId="11" fillId="3" borderId="3" xfId="16" applyNumberFormat="1" applyFont="1" applyFill="1" applyBorder="1" applyAlignment="1">
      <alignment horizontal="center" vertical="center" wrapText="1"/>
    </xf>
    <xf numFmtId="183" fontId="10" fillId="3" borderId="3" xfId="16" applyNumberFormat="1" applyFont="1" applyFill="1" applyBorder="1" applyAlignment="1">
      <alignment horizontal="center" vertical="center" wrapText="1"/>
    </xf>
    <xf numFmtId="0" fontId="10" fillId="3" borderId="1" xfId="16" applyNumberFormat="1" applyFont="1" applyFill="1" applyBorder="1" applyAlignment="1">
      <alignment horizontal="center" vertical="center" wrapText="1"/>
    </xf>
    <xf numFmtId="0" fontId="10" fillId="3" borderId="2" xfId="16" applyNumberFormat="1" applyFont="1" applyFill="1" applyBorder="1" applyAlignment="1">
      <alignment horizontal="center" vertical="center" wrapText="1"/>
    </xf>
    <xf numFmtId="0" fontId="11" fillId="3" borderId="3" xfId="16" applyNumberFormat="1" applyFont="1" applyFill="1" applyBorder="1" applyAlignment="1">
      <alignment horizontal="center" vertical="center" wrapText="1"/>
    </xf>
    <xf numFmtId="0" fontId="10" fillId="3" borderId="3" xfId="16" applyNumberFormat="1" applyFont="1" applyFill="1" applyBorder="1" applyAlignment="1">
      <alignment horizontal="center" vertical="center" wrapText="1"/>
    </xf>
    <xf numFmtId="0" fontId="2" fillId="0" borderId="0" xfId="65" applyBorder="1"/>
    <xf numFmtId="0" fontId="1" fillId="2" borderId="0" xfId="65" applyFont="1" applyFill="1" applyBorder="1" applyAlignment="1">
      <alignment vertical="center"/>
    </xf>
    <xf numFmtId="0" fontId="6" fillId="4" borderId="0" xfId="0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vertical="center" wrapText="1"/>
    </xf>
    <xf numFmtId="0" fontId="3" fillId="5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8" fillId="6" borderId="0" xfId="67" applyNumberFormat="1" applyFont="1" applyFill="1" applyBorder="1" applyAlignment="1" applyProtection="1">
      <alignment horizontal="left" wrapText="1"/>
    </xf>
    <xf numFmtId="0" fontId="6" fillId="7" borderId="0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9" fillId="8" borderId="0" xfId="0" applyFont="1" applyFill="1" applyBorder="1" applyAlignment="1">
      <alignment horizontal="left"/>
    </xf>
    <xf numFmtId="181" fontId="10" fillId="10" borderId="6" xfId="0" applyNumberFormat="1" applyFont="1" applyFill="1" applyBorder="1" applyAlignment="1">
      <alignment horizontal="center" vertical="center" wrapText="1"/>
    </xf>
    <xf numFmtId="3" fontId="10" fillId="3" borderId="0" xfId="0" applyNumberFormat="1" applyFont="1" applyFill="1" applyBorder="1" applyAlignment="1" applyProtection="1">
      <alignment horizontal="center" vertical="center" wrapText="1"/>
    </xf>
    <xf numFmtId="3" fontId="10" fillId="3" borderId="0" xfId="68" applyNumberFormat="1" applyFont="1" applyFill="1" applyBorder="1" applyAlignment="1" applyProtection="1">
      <alignment horizontal="center" vertical="center" wrapText="1"/>
    </xf>
    <xf numFmtId="181" fontId="10" fillId="11" borderId="0" xfId="0" applyNumberFormat="1" applyFont="1" applyFill="1" applyBorder="1" applyAlignment="1">
      <alignment horizontal="center" vertical="center" wrapText="1"/>
    </xf>
    <xf numFmtId="0" fontId="9" fillId="8" borderId="0" xfId="0" applyFont="1" applyFill="1" applyBorder="1" applyAlignment="1">
      <alignment horizontal="left" indent="1"/>
    </xf>
    <xf numFmtId="181" fontId="10" fillId="10" borderId="7" xfId="0" applyNumberFormat="1" applyFont="1" applyFill="1" applyBorder="1" applyAlignment="1">
      <alignment horizontal="center" vertical="center" wrapText="1"/>
    </xf>
    <xf numFmtId="181" fontId="11" fillId="10" borderId="8" xfId="0" applyNumberFormat="1" applyFont="1" applyFill="1" applyBorder="1" applyAlignment="1">
      <alignment horizontal="center" vertical="center" wrapText="1"/>
    </xf>
    <xf numFmtId="3" fontId="11" fillId="3" borderId="0" xfId="0" applyNumberFormat="1" applyFont="1" applyFill="1" applyBorder="1" applyAlignment="1" applyProtection="1">
      <alignment horizontal="center" vertical="center" wrapText="1"/>
    </xf>
    <xf numFmtId="3" fontId="11" fillId="3" borderId="0" xfId="68" applyNumberFormat="1" applyFont="1" applyFill="1" applyBorder="1" applyAlignment="1" applyProtection="1">
      <alignment horizontal="center" vertical="center" wrapText="1"/>
    </xf>
    <xf numFmtId="181" fontId="11" fillId="11" borderId="0" xfId="0" applyNumberFormat="1" applyFont="1" applyFill="1" applyBorder="1" applyAlignment="1">
      <alignment horizontal="center" vertical="center" wrapText="1"/>
    </xf>
    <xf numFmtId="0" fontId="11" fillId="9" borderId="0" xfId="0" applyFont="1" applyFill="1" applyBorder="1" applyAlignment="1">
      <alignment horizontal="left" indent="2"/>
    </xf>
    <xf numFmtId="3" fontId="11" fillId="2" borderId="0" xfId="65" applyNumberFormat="1" applyFont="1" applyFill="1" applyBorder="1" applyAlignment="1" applyProtection="1">
      <alignment horizontal="center" vertical="center"/>
    </xf>
    <xf numFmtId="181" fontId="10" fillId="10" borderId="8" xfId="0" applyNumberFormat="1" applyFont="1" applyFill="1" applyBorder="1" applyAlignment="1">
      <alignment horizontal="center" vertical="center" wrapText="1"/>
    </xf>
    <xf numFmtId="0" fontId="0" fillId="0" borderId="0" xfId="0" applyBorder="1" applyAlignment="1"/>
    <xf numFmtId="181" fontId="10" fillId="10" borderId="0" xfId="0" applyNumberFormat="1" applyFont="1" applyFill="1" applyBorder="1" applyAlignment="1">
      <alignment horizontal="center" vertical="center" wrapText="1"/>
    </xf>
    <xf numFmtId="0" fontId="3" fillId="12" borderId="0" xfId="0" applyFont="1" applyFill="1" applyBorder="1" applyAlignment="1">
      <alignment horizontal="center" vertical="center" wrapText="1"/>
    </xf>
    <xf numFmtId="0" fontId="16" fillId="3" borderId="0" xfId="0" applyFont="1" applyFill="1"/>
    <xf numFmtId="0" fontId="17" fillId="6" borderId="0" xfId="67" applyFont="1" applyFill="1" applyAlignment="1">
      <alignment horizontal="left" vertical="center" wrapText="1"/>
    </xf>
    <xf numFmtId="179" fontId="10" fillId="10" borderId="1" xfId="12" applyFont="1" applyFill="1" applyBorder="1" applyAlignment="1">
      <alignment horizontal="right" vertical="center" wrapText="1"/>
    </xf>
    <xf numFmtId="179" fontId="10" fillId="11" borderId="0" xfId="12" applyFont="1" applyFill="1" applyAlignment="1">
      <alignment horizontal="center" vertical="center" wrapText="1"/>
    </xf>
    <xf numFmtId="179" fontId="10" fillId="11" borderId="4" xfId="12" applyFont="1" applyFill="1" applyBorder="1" applyAlignment="1">
      <alignment horizontal="center" vertical="center" wrapText="1"/>
    </xf>
    <xf numFmtId="179" fontId="10" fillId="10" borderId="2" xfId="12" applyFont="1" applyFill="1" applyBorder="1" applyAlignment="1">
      <alignment horizontal="right" vertical="center" wrapText="1"/>
    </xf>
    <xf numFmtId="179" fontId="11" fillId="0" borderId="3" xfId="12" applyFont="1" applyBorder="1" applyAlignment="1">
      <alignment horizontal="right" vertical="center" wrapText="1"/>
    </xf>
    <xf numFmtId="179" fontId="11" fillId="11" borderId="0" xfId="12" applyFont="1" applyFill="1" applyAlignment="1">
      <alignment horizontal="center" vertical="center" wrapText="1"/>
    </xf>
    <xf numFmtId="179" fontId="11" fillId="11" borderId="4" xfId="12" applyFont="1" applyFill="1" applyBorder="1" applyAlignment="1">
      <alignment horizontal="center" vertical="center" wrapText="1"/>
    </xf>
    <xf numFmtId="179" fontId="10" fillId="10" borderId="3" xfId="12" applyFont="1" applyFill="1" applyBorder="1" applyAlignment="1">
      <alignment horizontal="right" vertical="center" wrapText="1"/>
    </xf>
    <xf numFmtId="0" fontId="13" fillId="0" borderId="0" xfId="65" applyFont="1" applyAlignment="1">
      <alignment horizontal="center"/>
    </xf>
    <xf numFmtId="0" fontId="14" fillId="0" borderId="0" xfId="0" applyFont="1" applyAlignment="1">
      <alignment horizontal="center"/>
    </xf>
    <xf numFmtId="0" fontId="18" fillId="3" borderId="0" xfId="0" applyFont="1" applyFill="1" applyAlignment="1">
      <alignment horizontal="center" vertical="center"/>
    </xf>
    <xf numFmtId="0" fontId="18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horizontal="center" vertical="center"/>
    </xf>
    <xf numFmtId="0" fontId="18" fillId="2" borderId="7" xfId="0" applyFont="1" applyFill="1" applyBorder="1" applyAlignment="1">
      <alignment horizontal="center" vertical="center"/>
    </xf>
    <xf numFmtId="0" fontId="14" fillId="0" borderId="5" xfId="0" applyFont="1" applyBorder="1" applyAlignment="1">
      <alignment horizontal="center"/>
    </xf>
    <xf numFmtId="180" fontId="10" fillId="3" borderId="1" xfId="16" applyNumberFormat="1" applyFont="1" applyFill="1" applyBorder="1" applyAlignment="1">
      <alignment horizontal="center" vertical="center" wrapText="1"/>
    </xf>
    <xf numFmtId="180" fontId="10" fillId="3" borderId="2" xfId="16" applyNumberFormat="1" applyFont="1" applyFill="1" applyBorder="1" applyAlignment="1">
      <alignment horizontal="center" vertical="center" wrapText="1"/>
    </xf>
    <xf numFmtId="180" fontId="11" fillId="3" borderId="3" xfId="16" applyNumberFormat="1" applyFont="1" applyFill="1" applyBorder="1" applyAlignment="1">
      <alignment horizontal="center" vertical="center" wrapText="1"/>
    </xf>
    <xf numFmtId="180" fontId="10" fillId="3" borderId="3" xfId="16" applyNumberFormat="1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10" fontId="10" fillId="3" borderId="6" xfId="16" applyNumberFormat="1" applyFont="1" applyFill="1" applyBorder="1" applyAlignment="1">
      <alignment horizontal="center" vertical="center" wrapText="1"/>
    </xf>
    <xf numFmtId="10" fontId="10" fillId="3" borderId="5" xfId="16" applyNumberFormat="1" applyFont="1" applyFill="1" applyBorder="1" applyAlignment="1">
      <alignment horizontal="center" vertical="center" wrapText="1"/>
    </xf>
    <xf numFmtId="10" fontId="10" fillId="3" borderId="7" xfId="16" applyNumberFormat="1" applyFont="1" applyFill="1" applyBorder="1" applyAlignment="1">
      <alignment horizontal="center" vertical="center" wrapText="1"/>
    </xf>
    <xf numFmtId="10" fontId="10" fillId="3" borderId="0" xfId="16" applyNumberFormat="1" applyFont="1" applyFill="1" applyBorder="1" applyAlignment="1">
      <alignment horizontal="center" vertical="center" wrapText="1"/>
    </xf>
    <xf numFmtId="10" fontId="11" fillId="3" borderId="8" xfId="16" applyNumberFormat="1" applyFont="1" applyFill="1" applyBorder="1" applyAlignment="1">
      <alignment horizontal="center" vertical="center" wrapText="1"/>
    </xf>
    <xf numFmtId="10" fontId="11" fillId="3" borderId="9" xfId="16" applyNumberFormat="1" applyFont="1" applyFill="1" applyBorder="1" applyAlignment="1">
      <alignment horizontal="center" vertical="center" wrapText="1"/>
    </xf>
    <xf numFmtId="10" fontId="10" fillId="3" borderId="8" xfId="16" applyNumberFormat="1" applyFont="1" applyFill="1" applyBorder="1" applyAlignment="1">
      <alignment horizontal="center" vertical="center" wrapText="1"/>
    </xf>
    <xf numFmtId="10" fontId="10" fillId="3" borderId="9" xfId="16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horizontal="left"/>
    </xf>
    <xf numFmtId="10" fontId="10" fillId="3" borderId="10" xfId="16" applyNumberFormat="1" applyFont="1" applyFill="1" applyBorder="1" applyAlignment="1">
      <alignment horizontal="center" vertical="center" wrapText="1"/>
    </xf>
    <xf numFmtId="10" fontId="10" fillId="3" borderId="4" xfId="16" applyNumberFormat="1" applyFont="1" applyFill="1" applyBorder="1" applyAlignment="1">
      <alignment horizontal="center" vertical="center" wrapText="1"/>
    </xf>
    <xf numFmtId="10" fontId="11" fillId="3" borderId="11" xfId="16" applyNumberFormat="1" applyFont="1" applyFill="1" applyBorder="1" applyAlignment="1">
      <alignment horizontal="center" vertical="center" wrapText="1"/>
    </xf>
    <xf numFmtId="10" fontId="10" fillId="3" borderId="11" xfId="16" applyNumberFormat="1" applyFont="1" applyFill="1" applyBorder="1" applyAlignment="1">
      <alignment horizontal="center" vertical="center" wrapText="1"/>
    </xf>
    <xf numFmtId="0" fontId="4" fillId="3" borderId="0" xfId="0" applyFont="1" applyFill="1" applyAlignment="1">
      <alignment horizontal="left" vertical="center" wrapText="1"/>
    </xf>
    <xf numFmtId="0" fontId="10" fillId="3" borderId="6" xfId="16" applyNumberFormat="1" applyFont="1" applyFill="1" applyBorder="1" applyAlignment="1">
      <alignment horizontal="center" vertical="center" wrapText="1"/>
    </xf>
    <xf numFmtId="0" fontId="10" fillId="3" borderId="5" xfId="16" applyNumberFormat="1" applyFont="1" applyFill="1" applyBorder="1" applyAlignment="1">
      <alignment horizontal="center" vertical="center" wrapText="1"/>
    </xf>
    <xf numFmtId="0" fontId="10" fillId="3" borderId="7" xfId="16" applyNumberFormat="1" applyFont="1" applyFill="1" applyBorder="1" applyAlignment="1">
      <alignment horizontal="center" vertical="center" wrapText="1"/>
    </xf>
    <xf numFmtId="0" fontId="10" fillId="3" borderId="0" xfId="16" applyNumberFormat="1" applyFont="1" applyFill="1" applyBorder="1" applyAlignment="1">
      <alignment horizontal="center" vertical="center" wrapText="1"/>
    </xf>
    <xf numFmtId="0" fontId="11" fillId="3" borderId="8" xfId="16" applyNumberFormat="1" applyFont="1" applyFill="1" applyBorder="1" applyAlignment="1">
      <alignment horizontal="center" vertical="center" wrapText="1"/>
    </xf>
    <xf numFmtId="0" fontId="11" fillId="3" borderId="9" xfId="16" applyNumberFormat="1" applyFont="1" applyFill="1" applyBorder="1" applyAlignment="1">
      <alignment horizontal="center" vertical="center" wrapText="1"/>
    </xf>
    <xf numFmtId="0" fontId="10" fillId="3" borderId="8" xfId="16" applyNumberFormat="1" applyFont="1" applyFill="1" applyBorder="1" applyAlignment="1">
      <alignment horizontal="center" vertical="center" wrapText="1"/>
    </xf>
    <xf numFmtId="0" fontId="10" fillId="3" borderId="9" xfId="16" applyNumberFormat="1" applyFont="1" applyFill="1" applyBorder="1" applyAlignment="1">
      <alignment horizontal="center" vertical="center" wrapText="1"/>
    </xf>
    <xf numFmtId="0" fontId="10" fillId="3" borderId="10" xfId="16" applyNumberFormat="1" applyFont="1" applyFill="1" applyBorder="1" applyAlignment="1">
      <alignment horizontal="center" vertical="center" wrapText="1"/>
    </xf>
    <xf numFmtId="182" fontId="2" fillId="0" borderId="0" xfId="65" applyNumberFormat="1"/>
    <xf numFmtId="0" fontId="10" fillId="3" borderId="4" xfId="16" applyNumberFormat="1" applyFont="1" applyFill="1" applyBorder="1" applyAlignment="1">
      <alignment horizontal="center" vertical="center" wrapText="1"/>
    </xf>
    <xf numFmtId="0" fontId="11" fillId="3" borderId="11" xfId="16" applyNumberFormat="1" applyFont="1" applyFill="1" applyBorder="1" applyAlignment="1">
      <alignment horizontal="center" vertical="center" wrapText="1"/>
    </xf>
    <xf numFmtId="0" fontId="10" fillId="3" borderId="11" xfId="16" applyNumberFormat="1" applyFont="1" applyFill="1" applyBorder="1" applyAlignment="1">
      <alignment horizontal="center" vertical="center" wrapText="1"/>
    </xf>
    <xf numFmtId="9" fontId="10" fillId="3" borderId="6" xfId="16" applyFont="1" applyFill="1" applyBorder="1" applyAlignment="1" applyProtection="1">
      <alignment horizontal="center" vertical="center" wrapText="1"/>
    </xf>
    <xf numFmtId="9" fontId="10" fillId="3" borderId="5" xfId="16" applyFont="1" applyFill="1" applyBorder="1" applyAlignment="1" applyProtection="1">
      <alignment horizontal="center" vertical="center" wrapText="1"/>
    </xf>
    <xf numFmtId="9" fontId="10" fillId="3" borderId="10" xfId="16" applyFont="1" applyFill="1" applyBorder="1" applyAlignment="1" applyProtection="1">
      <alignment horizontal="center" vertical="center" wrapText="1"/>
    </xf>
    <xf numFmtId="9" fontId="10" fillId="3" borderId="7" xfId="16" applyFont="1" applyFill="1" applyBorder="1" applyAlignment="1" applyProtection="1">
      <alignment horizontal="center" vertical="center" wrapText="1"/>
    </xf>
    <xf numFmtId="9" fontId="10" fillId="3" borderId="0" xfId="16" applyFont="1" applyFill="1" applyBorder="1" applyAlignment="1" applyProtection="1">
      <alignment horizontal="center" vertical="center" wrapText="1"/>
    </xf>
    <xf numFmtId="9" fontId="10" fillId="3" borderId="4" xfId="16" applyFont="1" applyFill="1" applyBorder="1" applyAlignment="1" applyProtection="1">
      <alignment horizontal="center" vertical="center" wrapText="1"/>
    </xf>
    <xf numFmtId="9" fontId="11" fillId="3" borderId="8" xfId="16" applyFont="1" applyFill="1" applyBorder="1" applyAlignment="1" applyProtection="1">
      <alignment horizontal="center" vertical="center" wrapText="1"/>
    </xf>
    <xf numFmtId="9" fontId="11" fillId="3" borderId="9" xfId="16" applyFont="1" applyFill="1" applyBorder="1" applyAlignment="1" applyProtection="1">
      <alignment horizontal="center" vertical="center" wrapText="1"/>
    </xf>
    <xf numFmtId="9" fontId="11" fillId="3" borderId="11" xfId="16" applyFont="1" applyFill="1" applyBorder="1" applyAlignment="1" applyProtection="1">
      <alignment horizontal="center" vertical="center" wrapText="1"/>
    </xf>
    <xf numFmtId="0" fontId="11" fillId="9" borderId="12" xfId="0" applyFont="1" applyFill="1" applyBorder="1" applyAlignment="1">
      <alignment horizontal="left" indent="2"/>
    </xf>
    <xf numFmtId="9" fontId="10" fillId="3" borderId="8" xfId="16" applyFont="1" applyFill="1" applyBorder="1" applyAlignment="1" applyProtection="1">
      <alignment horizontal="center" vertical="center" wrapText="1"/>
    </xf>
    <xf numFmtId="9" fontId="10" fillId="3" borderId="9" xfId="16" applyFont="1" applyFill="1" applyBorder="1" applyAlignment="1" applyProtection="1">
      <alignment horizontal="center" vertical="center" wrapText="1"/>
    </xf>
    <xf numFmtId="9" fontId="10" fillId="3" borderId="11" xfId="16" applyFont="1" applyFill="1" applyBorder="1" applyAlignment="1" applyProtection="1">
      <alignment horizontal="center" vertical="center" wrapText="1"/>
    </xf>
    <xf numFmtId="0" fontId="19" fillId="13" borderId="13" xfId="0" applyFont="1" applyFill="1" applyBorder="1" applyAlignment="1">
      <alignment horizontal="center" vertical="center"/>
    </xf>
    <xf numFmtId="9" fontId="10" fillId="3" borderId="14" xfId="16" applyFont="1" applyFill="1" applyBorder="1" applyAlignment="1" applyProtection="1">
      <alignment horizontal="center" vertical="center" wrapText="1"/>
    </xf>
    <xf numFmtId="9" fontId="10" fillId="3" borderId="15" xfId="16" applyFont="1" applyFill="1" applyBorder="1" applyAlignment="1" applyProtection="1">
      <alignment horizontal="center" vertical="center" wrapText="1"/>
    </xf>
    <xf numFmtId="9" fontId="10" fillId="3" borderId="16" xfId="16" applyFont="1" applyFill="1" applyBorder="1" applyAlignment="1" applyProtection="1">
      <alignment horizontal="center" vertical="center" wrapText="1"/>
    </xf>
    <xf numFmtId="0" fontId="20" fillId="13" borderId="0" xfId="0" applyFont="1" applyFill="1" applyBorder="1" applyAlignment="1">
      <alignment horizontal="center" vertical="center"/>
    </xf>
    <xf numFmtId="9" fontId="10" fillId="3" borderId="17" xfId="16" applyFont="1" applyFill="1" applyBorder="1" applyAlignment="1" applyProtection="1">
      <alignment horizontal="center" vertical="center" wrapText="1"/>
    </xf>
    <xf numFmtId="9" fontId="10" fillId="3" borderId="12" xfId="16" applyFont="1" applyFill="1" applyBorder="1" applyAlignment="1" applyProtection="1">
      <alignment horizontal="center" vertical="center" wrapText="1"/>
    </xf>
    <xf numFmtId="3" fontId="19" fillId="13" borderId="13" xfId="0" applyNumberFormat="1" applyFont="1" applyFill="1" applyBorder="1" applyAlignment="1">
      <alignment horizontal="center" vertical="center"/>
    </xf>
    <xf numFmtId="9" fontId="11" fillId="3" borderId="18" xfId="16" applyFont="1" applyFill="1" applyBorder="1" applyAlignment="1" applyProtection="1">
      <alignment horizontal="center" vertical="center" wrapText="1"/>
    </xf>
    <xf numFmtId="9" fontId="11" fillId="3" borderId="19" xfId="16" applyFont="1" applyFill="1" applyBorder="1" applyAlignment="1" applyProtection="1">
      <alignment horizontal="center" vertical="center" wrapText="1"/>
    </xf>
    <xf numFmtId="9" fontId="11" fillId="3" borderId="20" xfId="16" applyFont="1" applyFill="1" applyBorder="1" applyAlignment="1" applyProtection="1">
      <alignment horizontal="center" vertical="center" wrapText="1"/>
    </xf>
    <xf numFmtId="3" fontId="20" fillId="13" borderId="0" xfId="0" applyNumberFormat="1" applyFont="1" applyFill="1" applyBorder="1" applyAlignment="1">
      <alignment horizontal="center" vertical="center"/>
    </xf>
    <xf numFmtId="3" fontId="21" fillId="13" borderId="13" xfId="0" applyNumberFormat="1" applyFont="1" applyFill="1" applyBorder="1" applyAlignment="1">
      <alignment horizontal="center" vertical="center"/>
    </xf>
    <xf numFmtId="3" fontId="22" fillId="13" borderId="0" xfId="0" applyNumberFormat="1" applyFont="1" applyFill="1" applyBorder="1" applyAlignment="1">
      <alignment horizontal="center" vertical="center"/>
    </xf>
    <xf numFmtId="9" fontId="10" fillId="3" borderId="18" xfId="16" applyFont="1" applyFill="1" applyBorder="1" applyAlignment="1" applyProtection="1">
      <alignment horizontal="center" vertical="center" wrapText="1"/>
    </xf>
    <xf numFmtId="9" fontId="10" fillId="3" borderId="19" xfId="16" applyFont="1" applyFill="1" applyBorder="1" applyAlignment="1" applyProtection="1">
      <alignment horizontal="center" vertical="center" wrapText="1"/>
    </xf>
    <xf numFmtId="9" fontId="10" fillId="3" borderId="20" xfId="1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3" fontId="23" fillId="3" borderId="21" xfId="68" applyNumberFormat="1" applyFont="1" applyFill="1" applyBorder="1" applyAlignment="1" applyProtection="1">
      <alignment horizontal="center" vertical="center" wrapText="1"/>
    </xf>
    <xf numFmtId="181" fontId="24" fillId="3" borderId="21" xfId="0" applyNumberFormat="1" applyFont="1" applyFill="1" applyBorder="1" applyAlignment="1">
      <alignment horizontal="right" vertical="center" wrapText="1"/>
    </xf>
    <xf numFmtId="3" fontId="23" fillId="3" borderId="0" xfId="68" applyNumberFormat="1" applyFont="1" applyFill="1" applyBorder="1" applyAlignment="1" applyProtection="1">
      <alignment horizontal="center" vertical="center" wrapText="1"/>
    </xf>
    <xf numFmtId="181" fontId="24" fillId="3" borderId="0" xfId="0" applyNumberFormat="1" applyFont="1" applyFill="1" applyBorder="1" applyAlignment="1">
      <alignment horizontal="right" vertical="center" wrapText="1"/>
    </xf>
    <xf numFmtId="3" fontId="23" fillId="3" borderId="19" xfId="68" applyNumberFormat="1" applyFont="1" applyFill="1" applyBorder="1" applyAlignment="1" applyProtection="1">
      <alignment horizontal="center" vertical="center" wrapText="1"/>
    </xf>
    <xf numFmtId="0" fontId="21" fillId="13" borderId="0" xfId="0" applyFont="1" applyFill="1" applyBorder="1" applyAlignment="1">
      <alignment horizontal="center" vertical="center"/>
    </xf>
    <xf numFmtId="0" fontId="25" fillId="0" borderId="0" xfId="65" applyFont="1"/>
    <xf numFmtId="0" fontId="3" fillId="12" borderId="22" xfId="0" applyFont="1" applyFill="1" applyBorder="1" applyAlignment="1">
      <alignment horizontal="center" vertical="center" wrapText="1"/>
    </xf>
    <xf numFmtId="0" fontId="6" fillId="7" borderId="22" xfId="0" applyFont="1" applyFill="1" applyBorder="1" applyAlignment="1">
      <alignment horizontal="center" vertical="center"/>
    </xf>
    <xf numFmtId="3" fontId="10" fillId="3" borderId="5" xfId="68" applyNumberFormat="1" applyFont="1" applyFill="1" applyBorder="1" applyAlignment="1">
      <alignment horizontal="center" vertical="center" wrapText="1"/>
    </xf>
    <xf numFmtId="0" fontId="2" fillId="0" borderId="17" xfId="65" applyBorder="1"/>
    <xf numFmtId="181" fontId="26" fillId="14" borderId="0" xfId="0" applyNumberFormat="1" applyFont="1" applyFill="1" applyAlignment="1">
      <alignment horizontal="right" vertical="center" wrapText="1"/>
    </xf>
    <xf numFmtId="3" fontId="10" fillId="3" borderId="23" xfId="68" applyNumberFormat="1" applyFont="1" applyFill="1" applyBorder="1" applyAlignment="1">
      <alignment horizontal="center" vertical="center" wrapText="1"/>
    </xf>
    <xf numFmtId="0" fontId="2" fillId="3" borderId="0" xfId="65" applyFill="1"/>
    <xf numFmtId="181" fontId="10" fillId="10" borderId="5" xfId="0" applyNumberFormat="1" applyFont="1" applyFill="1" applyBorder="1" applyAlignment="1">
      <alignment horizontal="center" vertical="center" wrapText="1"/>
    </xf>
    <xf numFmtId="181" fontId="10" fillId="10" borderId="0" xfId="0" applyNumberFormat="1" applyFont="1" applyFill="1" applyAlignment="1">
      <alignment horizontal="center" vertical="center" wrapText="1"/>
    </xf>
    <xf numFmtId="181" fontId="11" fillId="10" borderId="9" xfId="0" applyNumberFormat="1" applyFont="1" applyFill="1" applyBorder="1" applyAlignment="1">
      <alignment horizontal="center" vertical="center" wrapText="1"/>
    </xf>
    <xf numFmtId="181" fontId="10" fillId="10" borderId="9" xfId="0" applyNumberFormat="1" applyFont="1" applyFill="1" applyBorder="1" applyAlignment="1">
      <alignment horizontal="center" vertical="center" wrapText="1"/>
    </xf>
    <xf numFmtId="181" fontId="10" fillId="10" borderId="10" xfId="0" applyNumberFormat="1" applyFont="1" applyFill="1" applyBorder="1" applyAlignment="1">
      <alignment horizontal="center" vertical="center" wrapText="1"/>
    </xf>
    <xf numFmtId="0" fontId="11" fillId="13" borderId="0" xfId="0" applyFont="1" applyFill="1" applyAlignment="1">
      <alignment horizontal="center" vertical="center"/>
    </xf>
    <xf numFmtId="181" fontId="10" fillId="10" borderId="4" xfId="0" applyNumberFormat="1" applyFont="1" applyFill="1" applyBorder="1" applyAlignment="1">
      <alignment horizontal="center" vertical="center" wrapText="1"/>
    </xf>
    <xf numFmtId="181" fontId="11" fillId="10" borderId="11" xfId="0" applyNumberFormat="1" applyFont="1" applyFill="1" applyBorder="1" applyAlignment="1">
      <alignment horizontal="center" vertical="center" wrapText="1"/>
    </xf>
    <xf numFmtId="3" fontId="11" fillId="13" borderId="0" xfId="0" applyNumberFormat="1" applyFont="1" applyFill="1" applyAlignment="1">
      <alignment horizontal="center" vertical="center"/>
    </xf>
    <xf numFmtId="3" fontId="10" fillId="13" borderId="0" xfId="0" applyNumberFormat="1" applyFont="1" applyFill="1" applyAlignment="1">
      <alignment horizontal="center" vertical="center"/>
    </xf>
    <xf numFmtId="181" fontId="10" fillId="10" borderId="11" xfId="0" applyNumberFormat="1" applyFont="1" applyFill="1" applyBorder="1" applyAlignment="1">
      <alignment horizontal="center" vertical="center" wrapText="1"/>
    </xf>
    <xf numFmtId="0" fontId="27" fillId="0" borderId="0" xfId="65" applyFont="1" applyAlignment="1">
      <alignment horizontal="center"/>
    </xf>
    <xf numFmtId="0" fontId="10" fillId="13" borderId="0" xfId="0" applyFont="1" applyFill="1" applyAlignment="1">
      <alignment horizontal="center" vertical="center"/>
    </xf>
    <xf numFmtId="181" fontId="2" fillId="11" borderId="0" xfId="0" applyNumberFormat="1" applyFont="1" applyFill="1" applyAlignment="1">
      <alignment horizontal="right" vertical="center" wrapText="1"/>
    </xf>
    <xf numFmtId="0" fontId="28" fillId="0" borderId="0" xfId="65" applyFont="1"/>
    <xf numFmtId="0" fontId="1" fillId="13" borderId="0" xfId="65" applyFont="1" applyFill="1" applyAlignment="1">
      <alignment vertical="center"/>
    </xf>
    <xf numFmtId="0" fontId="3" fillId="3" borderId="0" xfId="0" applyFont="1" applyFill="1" applyAlignment="1">
      <alignment horizontal="center" vertical="center" wrapText="1"/>
    </xf>
    <xf numFmtId="3" fontId="29" fillId="3" borderId="0" xfId="68" applyNumberFormat="1" applyFont="1" applyFill="1" applyAlignment="1">
      <alignment horizontal="center" vertical="center" wrapText="1"/>
    </xf>
    <xf numFmtId="181" fontId="29" fillId="3" borderId="0" xfId="0" applyNumberFormat="1" applyFont="1" applyFill="1" applyAlignment="1">
      <alignment horizontal="center" vertical="center" wrapText="1"/>
    </xf>
    <xf numFmtId="3" fontId="29" fillId="3" borderId="2" xfId="68" applyNumberFormat="1" applyFont="1" applyFill="1" applyBorder="1" applyAlignment="1">
      <alignment horizontal="center" vertical="center" wrapText="1"/>
    </xf>
    <xf numFmtId="181" fontId="28" fillId="11" borderId="0" xfId="0" applyNumberFormat="1" applyFont="1" applyFill="1" applyAlignment="1">
      <alignment horizontal="right" vertical="center" wrapText="1"/>
    </xf>
    <xf numFmtId="0" fontId="1" fillId="0" borderId="0" xfId="65" applyFont="1" applyAlignment="1">
      <alignment vertical="center"/>
    </xf>
    <xf numFmtId="0" fontId="30" fillId="2" borderId="0" xfId="65" applyFont="1" applyFill="1" applyAlignment="1">
      <alignment vertical="center"/>
    </xf>
    <xf numFmtId="0" fontId="8" fillId="6" borderId="0" xfId="67" applyFont="1" applyFill="1" applyAlignment="1">
      <alignment horizontal="left" vertical="center" wrapText="1"/>
    </xf>
    <xf numFmtId="10" fontId="10" fillId="2" borderId="6" xfId="16" applyNumberFormat="1" applyFont="1" applyFill="1" applyBorder="1" applyAlignment="1">
      <alignment horizontal="center" vertical="center"/>
    </xf>
    <xf numFmtId="10" fontId="10" fillId="2" borderId="5" xfId="16" applyNumberFormat="1" applyFont="1" applyFill="1" applyBorder="1" applyAlignment="1">
      <alignment horizontal="center" vertical="center"/>
    </xf>
    <xf numFmtId="10" fontId="10" fillId="2" borderId="10" xfId="16" applyNumberFormat="1" applyFont="1" applyFill="1" applyBorder="1" applyAlignment="1">
      <alignment horizontal="center" vertical="center"/>
    </xf>
    <xf numFmtId="10" fontId="10" fillId="2" borderId="7" xfId="16" applyNumberFormat="1" applyFont="1" applyFill="1" applyBorder="1" applyAlignment="1">
      <alignment horizontal="center" vertical="center"/>
    </xf>
    <xf numFmtId="10" fontId="10" fillId="2" borderId="0" xfId="16" applyNumberFormat="1" applyFont="1" applyFill="1" applyBorder="1" applyAlignment="1">
      <alignment horizontal="center" vertical="center"/>
    </xf>
    <xf numFmtId="10" fontId="10" fillId="2" borderId="4" xfId="16" applyNumberFormat="1" applyFont="1" applyFill="1" applyBorder="1" applyAlignment="1">
      <alignment horizontal="center" vertical="center"/>
    </xf>
    <xf numFmtId="10" fontId="11" fillId="2" borderId="8" xfId="16" applyNumberFormat="1" applyFont="1" applyFill="1" applyBorder="1" applyAlignment="1">
      <alignment horizontal="center" vertical="center"/>
    </xf>
    <xf numFmtId="10" fontId="11" fillId="2" borderId="9" xfId="16" applyNumberFormat="1" applyFont="1" applyFill="1" applyBorder="1" applyAlignment="1">
      <alignment horizontal="center" vertical="center"/>
    </xf>
    <xf numFmtId="10" fontId="11" fillId="2" borderId="11" xfId="16" applyNumberFormat="1" applyFont="1" applyFill="1" applyBorder="1" applyAlignment="1">
      <alignment horizontal="center" vertical="center"/>
    </xf>
    <xf numFmtId="10" fontId="10" fillId="2" borderId="8" xfId="16" applyNumberFormat="1" applyFont="1" applyFill="1" applyBorder="1" applyAlignment="1">
      <alignment horizontal="center" vertical="center"/>
    </xf>
    <xf numFmtId="10" fontId="10" fillId="2" borderId="9" xfId="16" applyNumberFormat="1" applyFont="1" applyFill="1" applyBorder="1" applyAlignment="1">
      <alignment horizontal="center" vertical="center"/>
    </xf>
    <xf numFmtId="10" fontId="10" fillId="2" borderId="11" xfId="16" applyNumberFormat="1" applyFont="1" applyFill="1" applyBorder="1" applyAlignment="1">
      <alignment horizontal="center" vertical="center"/>
    </xf>
    <xf numFmtId="0" fontId="11" fillId="9" borderId="24" xfId="0" applyFont="1" applyFill="1" applyBorder="1" applyAlignment="1">
      <alignment horizontal="left" indent="2"/>
    </xf>
    <xf numFmtId="182" fontId="10" fillId="2" borderId="24" xfId="16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12" fillId="0" borderId="0" xfId="0" applyFont="1"/>
    <xf numFmtId="0" fontId="10" fillId="2" borderId="6" xfId="16" applyNumberFormat="1" applyFont="1" applyFill="1" applyBorder="1" applyAlignment="1">
      <alignment horizontal="center" vertical="center"/>
    </xf>
    <xf numFmtId="0" fontId="10" fillId="2" borderId="5" xfId="16" applyNumberFormat="1" applyFont="1" applyFill="1" applyBorder="1" applyAlignment="1">
      <alignment horizontal="center" vertical="center"/>
    </xf>
    <xf numFmtId="0" fontId="10" fillId="2" borderId="10" xfId="16" applyNumberFormat="1" applyFont="1" applyFill="1" applyBorder="1" applyAlignment="1">
      <alignment horizontal="center" vertical="center"/>
    </xf>
    <xf numFmtId="0" fontId="10" fillId="2" borderId="7" xfId="16" applyNumberFormat="1" applyFont="1" applyFill="1" applyBorder="1" applyAlignment="1">
      <alignment horizontal="center" vertical="center"/>
    </xf>
    <xf numFmtId="0" fontId="10" fillId="2" borderId="0" xfId="16" applyNumberFormat="1" applyFont="1" applyFill="1" applyBorder="1" applyAlignment="1">
      <alignment horizontal="center" vertical="center"/>
    </xf>
    <xf numFmtId="0" fontId="10" fillId="2" borderId="4" xfId="16" applyNumberFormat="1" applyFont="1" applyFill="1" applyBorder="1" applyAlignment="1">
      <alignment horizontal="center" vertical="center"/>
    </xf>
    <xf numFmtId="0" fontId="11" fillId="2" borderId="8" xfId="16" applyNumberFormat="1" applyFont="1" applyFill="1" applyBorder="1" applyAlignment="1">
      <alignment horizontal="center" vertical="center"/>
    </xf>
    <xf numFmtId="0" fontId="11" fillId="2" borderId="9" xfId="16" applyNumberFormat="1" applyFont="1" applyFill="1" applyBorder="1" applyAlignment="1">
      <alignment horizontal="center" vertical="center"/>
    </xf>
    <xf numFmtId="0" fontId="11" fillId="2" borderId="11" xfId="16" applyNumberFormat="1" applyFont="1" applyFill="1" applyBorder="1" applyAlignment="1">
      <alignment horizontal="center" vertical="center"/>
    </xf>
    <xf numFmtId="0" fontId="10" fillId="2" borderId="8" xfId="16" applyNumberFormat="1" applyFont="1" applyFill="1" applyBorder="1" applyAlignment="1">
      <alignment horizontal="center" vertical="center"/>
    </xf>
    <xf numFmtId="0" fontId="10" fillId="2" borderId="9" xfId="16" applyNumberFormat="1" applyFont="1" applyFill="1" applyBorder="1" applyAlignment="1">
      <alignment horizontal="center" vertical="center"/>
    </xf>
    <xf numFmtId="0" fontId="10" fillId="2" borderId="11" xfId="16" applyNumberFormat="1" applyFont="1" applyFill="1" applyBorder="1" applyAlignment="1">
      <alignment horizontal="center" vertical="center"/>
    </xf>
    <xf numFmtId="3" fontId="10" fillId="2" borderId="0" xfId="16" applyNumberFormat="1" applyFont="1" applyFill="1" applyAlignment="1">
      <alignment horizontal="center" vertical="center"/>
    </xf>
    <xf numFmtId="3" fontId="10" fillId="2" borderId="9" xfId="16" applyNumberFormat="1" applyFont="1" applyFill="1" applyBorder="1" applyAlignment="1">
      <alignment horizontal="center" vertical="center"/>
    </xf>
    <xf numFmtId="0" fontId="2" fillId="0" borderId="25" xfId="65" applyBorder="1"/>
    <xf numFmtId="9" fontId="10" fillId="3" borderId="6" xfId="16" applyFont="1" applyFill="1" applyBorder="1" applyAlignment="1">
      <alignment horizontal="center" vertical="center" wrapText="1"/>
    </xf>
    <xf numFmtId="9" fontId="10" fillId="3" borderId="10" xfId="16" applyFont="1" applyFill="1" applyBorder="1" applyAlignment="1">
      <alignment horizontal="center" vertical="center" wrapText="1"/>
    </xf>
    <xf numFmtId="3" fontId="23" fillId="3" borderId="2" xfId="0" applyNumberFormat="1" applyFont="1" applyFill="1" applyBorder="1" applyAlignment="1">
      <alignment horizontal="center" vertical="center" wrapText="1"/>
    </xf>
    <xf numFmtId="9" fontId="10" fillId="3" borderId="7" xfId="16" applyFont="1" applyFill="1" applyBorder="1" applyAlignment="1">
      <alignment horizontal="center" vertical="center" wrapText="1"/>
    </xf>
    <xf numFmtId="9" fontId="10" fillId="3" borderId="4" xfId="16" applyFont="1" applyFill="1" applyBorder="1" applyAlignment="1">
      <alignment horizontal="center" vertical="center" wrapText="1"/>
    </xf>
    <xf numFmtId="9" fontId="11" fillId="3" borderId="8" xfId="16" applyFont="1" applyFill="1" applyBorder="1" applyAlignment="1">
      <alignment horizontal="center" vertical="center" wrapText="1"/>
    </xf>
    <xf numFmtId="9" fontId="11" fillId="3" borderId="11" xfId="16" applyFont="1" applyFill="1" applyBorder="1" applyAlignment="1">
      <alignment horizontal="center" vertical="center" wrapText="1"/>
    </xf>
    <xf numFmtId="3" fontId="6" fillId="3" borderId="2" xfId="0" applyNumberFormat="1" applyFont="1" applyFill="1" applyBorder="1" applyAlignment="1">
      <alignment horizontal="center" vertical="center" wrapText="1"/>
    </xf>
    <xf numFmtId="3" fontId="19" fillId="13" borderId="0" xfId="65" applyNumberFormat="1" applyFont="1" applyFill="1" applyAlignment="1">
      <alignment horizontal="center" vertical="center"/>
    </xf>
    <xf numFmtId="9" fontId="10" fillId="3" borderId="8" xfId="16" applyFont="1" applyFill="1" applyBorder="1" applyAlignment="1">
      <alignment horizontal="center" vertical="center" wrapText="1"/>
    </xf>
    <xf numFmtId="9" fontId="10" fillId="3" borderId="11" xfId="16" applyFont="1" applyFill="1" applyBorder="1" applyAlignment="1">
      <alignment horizontal="center" vertical="center" wrapText="1"/>
    </xf>
    <xf numFmtId="0" fontId="31" fillId="13" borderId="0" xfId="65" applyFont="1" applyFill="1" applyAlignment="1">
      <alignment vertical="center"/>
    </xf>
    <xf numFmtId="182" fontId="32" fillId="13" borderId="0" xfId="16" applyNumberFormat="1" applyFont="1" applyFill="1" applyAlignment="1">
      <alignment vertical="center"/>
    </xf>
    <xf numFmtId="9" fontId="10" fillId="3" borderId="0" xfId="16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/>
    </xf>
    <xf numFmtId="0" fontId="33" fillId="13" borderId="0" xfId="0" applyFont="1" applyFill="1" applyAlignment="1">
      <alignment horizontal="left" vertical="center"/>
    </xf>
    <xf numFmtId="0" fontId="34" fillId="0" borderId="0" xfId="0" applyFont="1" applyAlignment="1">
      <alignment horizontal="left" indent="3"/>
    </xf>
    <xf numFmtId="3" fontId="10" fillId="2" borderId="0" xfId="0" applyNumberFormat="1" applyFont="1" applyFill="1" applyAlignment="1">
      <alignment horizontal="center" vertical="center"/>
    </xf>
    <xf numFmtId="3" fontId="8" fillId="2" borderId="0" xfId="65" applyNumberFormat="1" applyFont="1" applyFill="1" applyAlignment="1">
      <alignment horizontal="center" vertical="center"/>
    </xf>
    <xf numFmtId="181" fontId="35" fillId="0" borderId="0" xfId="0" applyNumberFormat="1" applyFont="1" applyAlignment="1">
      <alignment vertical="center"/>
    </xf>
    <xf numFmtId="181" fontId="2" fillId="3" borderId="0" xfId="0" applyNumberFormat="1" applyFont="1" applyFill="1" applyAlignment="1">
      <alignment horizontal="right" vertical="center" wrapText="1"/>
    </xf>
    <xf numFmtId="3" fontId="10" fillId="3" borderId="4" xfId="0" applyNumberFormat="1" applyFont="1" applyFill="1" applyBorder="1" applyAlignment="1">
      <alignment horizontal="center" vertical="center" wrapText="1"/>
    </xf>
    <xf numFmtId="3" fontId="11" fillId="3" borderId="4" xfId="0" applyNumberFormat="1" applyFont="1" applyFill="1" applyBorder="1" applyAlignment="1">
      <alignment horizontal="center" vertical="center" wrapText="1"/>
    </xf>
    <xf numFmtId="181" fontId="36" fillId="0" borderId="0" xfId="0" applyNumberFormat="1" applyFont="1" applyAlignment="1">
      <alignment vertical="center"/>
    </xf>
    <xf numFmtId="181" fontId="28" fillId="3" borderId="0" xfId="0" applyNumberFormat="1" applyFont="1" applyFill="1" applyAlignment="1">
      <alignment horizontal="right" vertical="center" wrapText="1"/>
    </xf>
    <xf numFmtId="182" fontId="37" fillId="13" borderId="0" xfId="16" applyNumberFormat="1" applyFont="1" applyFill="1" applyAlignment="1">
      <alignment horizontal="center" vertical="center"/>
    </xf>
    <xf numFmtId="0" fontId="38" fillId="3" borderId="0" xfId="0" applyFont="1" applyFill="1"/>
    <xf numFmtId="0" fontId="28" fillId="3" borderId="0" xfId="0" applyFont="1" applyFill="1"/>
    <xf numFmtId="0" fontId="39" fillId="3" borderId="0" xfId="0" applyFont="1" applyFill="1"/>
    <xf numFmtId="0" fontId="40" fillId="3" borderId="0" xfId="0" applyFont="1" applyFill="1"/>
    <xf numFmtId="0" fontId="41" fillId="3" borderId="0" xfId="0" applyFont="1" applyFill="1"/>
    <xf numFmtId="0" fontId="42" fillId="15" borderId="0" xfId="10" applyFont="1" applyFill="1" applyAlignment="1">
      <alignment horizontal="left" vertical="center"/>
    </xf>
    <xf numFmtId="0" fontId="41" fillId="0" borderId="0" xfId="0" applyFont="1" applyAlignment="1">
      <alignment horizontal="left" vertical="center"/>
    </xf>
    <xf numFmtId="0" fontId="3" fillId="3" borderId="0" xfId="0" applyFont="1" applyFill="1" applyAlignment="1">
      <alignment horizontal="center"/>
    </xf>
    <xf numFmtId="0" fontId="41" fillId="0" borderId="0" xfId="10" applyFont="1"/>
    <xf numFmtId="0" fontId="3" fillId="3" borderId="0" xfId="0" applyFont="1" applyFill="1" applyAlignment="1">
      <alignment horizontal="center" vertical="center"/>
    </xf>
    <xf numFmtId="0" fontId="43" fillId="3" borderId="0" xfId="10" applyFont="1" applyFill="1" applyAlignment="1">
      <alignment horizontal="left" vertical="center"/>
    </xf>
    <xf numFmtId="0" fontId="43" fillId="3" borderId="0" xfId="10" applyFont="1" applyFill="1" applyAlignment="1">
      <alignment horizontal="left" vertical="center" wrapText="1"/>
    </xf>
    <xf numFmtId="0" fontId="41" fillId="3" borderId="0" xfId="0" applyFont="1" applyFill="1" applyAlignment="1">
      <alignment horizontal="left" vertical="center"/>
    </xf>
    <xf numFmtId="0" fontId="41" fillId="3" borderId="0" xfId="0" applyFont="1" applyFill="1" applyAlignment="1">
      <alignment vertical="center"/>
    </xf>
    <xf numFmtId="0" fontId="43" fillId="3" borderId="0" xfId="10" applyFont="1" applyFill="1" applyAlignment="1">
      <alignment vertical="center"/>
    </xf>
    <xf numFmtId="0" fontId="16" fillId="3" borderId="0" xfId="0" applyFont="1" applyFill="1" applyAlignment="1">
      <alignment horizontal="center"/>
    </xf>
    <xf numFmtId="0" fontId="44" fillId="3" borderId="0" xfId="10" applyFont="1" applyFill="1" applyAlignment="1">
      <alignment horizontal="left"/>
    </xf>
    <xf numFmtId="0" fontId="16" fillId="3" borderId="0" xfId="0" applyFont="1" applyFill="1" applyAlignment="1">
      <alignment horizontal="left"/>
    </xf>
    <xf numFmtId="0" fontId="3" fillId="0" borderId="0" xfId="10" applyFont="1"/>
    <xf numFmtId="0" fontId="3" fillId="3" borderId="0" xfId="0" applyFont="1" applyFill="1"/>
    <xf numFmtId="0" fontId="3" fillId="0" borderId="0" xfId="0" applyFont="1"/>
    <xf numFmtId="0" fontId="3" fillId="3" borderId="0" xfId="10" applyFont="1" applyFill="1"/>
    <xf numFmtId="0" fontId="45" fillId="3" borderId="0" xfId="10" applyFont="1" applyFill="1"/>
    <xf numFmtId="0" fontId="0" fillId="3" borderId="0" xfId="0" applyFill="1" applyAlignment="1">
      <alignment horizontal="center"/>
    </xf>
    <xf numFmtId="0" fontId="45" fillId="0" borderId="0" xfId="10" applyFont="1"/>
    <xf numFmtId="0" fontId="45" fillId="3" borderId="0" xfId="0" applyFont="1" applyFill="1"/>
    <xf numFmtId="3" fontId="1" fillId="2" borderId="0" xfId="65" applyNumberFormat="1" applyFont="1" applyFill="1" applyAlignment="1">
      <alignment vertical="center"/>
    </xf>
    <xf numFmtId="9" fontId="10" fillId="3" borderId="1" xfId="16" applyFont="1" applyFill="1" applyBorder="1" applyAlignment="1">
      <alignment horizontal="center" vertical="center" wrapText="1"/>
    </xf>
    <xf numFmtId="9" fontId="10" fillId="3" borderId="2" xfId="16" applyFont="1" applyFill="1" applyBorder="1" applyAlignment="1">
      <alignment horizontal="center" vertical="center" wrapText="1"/>
    </xf>
    <xf numFmtId="9" fontId="11" fillId="3" borderId="3" xfId="16" applyFont="1" applyFill="1" applyBorder="1" applyAlignment="1">
      <alignment horizontal="center" vertical="center" wrapText="1"/>
    </xf>
    <xf numFmtId="9" fontId="10" fillId="3" borderId="3" xfId="16" applyFont="1" applyFill="1" applyBorder="1" applyAlignment="1">
      <alignment horizontal="center" vertical="center" wrapText="1"/>
    </xf>
    <xf numFmtId="184" fontId="10" fillId="3" borderId="1" xfId="16" applyNumberFormat="1" applyFont="1" applyFill="1" applyBorder="1" applyAlignment="1">
      <alignment horizontal="center" vertical="center" wrapText="1"/>
    </xf>
    <xf numFmtId="184" fontId="10" fillId="3" borderId="2" xfId="16" applyNumberFormat="1" applyFont="1" applyFill="1" applyBorder="1" applyAlignment="1">
      <alignment horizontal="center" vertical="center" wrapText="1"/>
    </xf>
    <xf numFmtId="184" fontId="11" fillId="3" borderId="3" xfId="16" applyNumberFormat="1" applyFont="1" applyFill="1" applyBorder="1" applyAlignment="1">
      <alignment horizontal="center" vertical="center" wrapText="1"/>
    </xf>
    <xf numFmtId="184" fontId="10" fillId="3" borderId="3" xfId="16" applyNumberFormat="1" applyFont="1" applyFill="1" applyBorder="1" applyAlignment="1">
      <alignment horizontal="center" vertical="center" wrapText="1"/>
    </xf>
    <xf numFmtId="182" fontId="10" fillId="3" borderId="6" xfId="16" applyNumberFormat="1" applyFont="1" applyFill="1" applyBorder="1" applyAlignment="1">
      <alignment horizontal="center" vertical="center" wrapText="1"/>
    </xf>
    <xf numFmtId="182" fontId="10" fillId="3" borderId="5" xfId="16" applyNumberFormat="1" applyFont="1" applyFill="1" applyBorder="1" applyAlignment="1">
      <alignment horizontal="center" vertical="center" wrapText="1"/>
    </xf>
    <xf numFmtId="182" fontId="10" fillId="3" borderId="7" xfId="16" applyNumberFormat="1" applyFont="1" applyFill="1" applyBorder="1" applyAlignment="1">
      <alignment horizontal="center" vertical="center" wrapText="1"/>
    </xf>
    <xf numFmtId="182" fontId="10" fillId="3" borderId="0" xfId="16" applyNumberFormat="1" applyFont="1" applyFill="1" applyBorder="1" applyAlignment="1">
      <alignment horizontal="center" vertical="center" wrapText="1"/>
    </xf>
    <xf numFmtId="182" fontId="11" fillId="3" borderId="8" xfId="16" applyNumberFormat="1" applyFont="1" applyFill="1" applyBorder="1" applyAlignment="1">
      <alignment horizontal="center" vertical="center" wrapText="1"/>
    </xf>
    <xf numFmtId="182" fontId="11" fillId="3" borderId="9" xfId="16" applyNumberFormat="1" applyFont="1" applyFill="1" applyBorder="1" applyAlignment="1">
      <alignment horizontal="center" vertical="center" wrapText="1"/>
    </xf>
    <xf numFmtId="182" fontId="10" fillId="3" borderId="8" xfId="16" applyNumberFormat="1" applyFont="1" applyFill="1" applyBorder="1" applyAlignment="1">
      <alignment horizontal="center" vertical="center" wrapText="1"/>
    </xf>
    <xf numFmtId="182" fontId="10" fillId="3" borderId="9" xfId="16" applyNumberFormat="1" applyFont="1" applyFill="1" applyBorder="1" applyAlignment="1">
      <alignment horizontal="center" vertical="center" wrapText="1"/>
    </xf>
    <xf numFmtId="182" fontId="10" fillId="3" borderId="10" xfId="16" applyNumberFormat="1" applyFont="1" applyFill="1" applyBorder="1" applyAlignment="1">
      <alignment horizontal="center" vertical="center" wrapText="1"/>
    </xf>
    <xf numFmtId="182" fontId="10" fillId="3" borderId="4" xfId="16" applyNumberFormat="1" applyFont="1" applyFill="1" applyBorder="1" applyAlignment="1">
      <alignment horizontal="center" vertical="center" wrapText="1"/>
    </xf>
    <xf numFmtId="182" fontId="11" fillId="3" borderId="11" xfId="16" applyNumberFormat="1" applyFont="1" applyFill="1" applyBorder="1" applyAlignment="1">
      <alignment horizontal="center" vertical="center" wrapText="1"/>
    </xf>
    <xf numFmtId="182" fontId="10" fillId="3" borderId="11" xfId="16" applyNumberFormat="1" applyFont="1" applyFill="1" applyBorder="1" applyAlignment="1">
      <alignment horizontal="center" vertical="center" wrapText="1"/>
    </xf>
    <xf numFmtId="3" fontId="10" fillId="3" borderId="6" xfId="16" applyNumberFormat="1" applyFont="1" applyFill="1" applyBorder="1" applyAlignment="1">
      <alignment horizontal="center" vertical="center" wrapText="1"/>
    </xf>
    <xf numFmtId="3" fontId="10" fillId="3" borderId="7" xfId="16" applyNumberFormat="1" applyFont="1" applyFill="1" applyBorder="1" applyAlignment="1">
      <alignment horizontal="center" vertical="center" wrapText="1"/>
    </xf>
    <xf numFmtId="3" fontId="10" fillId="3" borderId="0" xfId="16" applyNumberFormat="1" applyFont="1" applyFill="1" applyBorder="1" applyAlignment="1">
      <alignment horizontal="center" vertical="center" wrapText="1"/>
    </xf>
    <xf numFmtId="3" fontId="11" fillId="3" borderId="8" xfId="16" applyNumberFormat="1" applyFont="1" applyFill="1" applyBorder="1" applyAlignment="1">
      <alignment horizontal="center" vertical="center" wrapText="1"/>
    </xf>
    <xf numFmtId="3" fontId="11" fillId="3" borderId="9" xfId="16" applyNumberFormat="1" applyFont="1" applyFill="1" applyBorder="1" applyAlignment="1">
      <alignment horizontal="center" vertical="center" wrapText="1"/>
    </xf>
    <xf numFmtId="3" fontId="10" fillId="3" borderId="8" xfId="16" applyNumberFormat="1" applyFont="1" applyFill="1" applyBorder="1" applyAlignment="1">
      <alignment horizontal="center" vertical="center" wrapText="1"/>
    </xf>
    <xf numFmtId="3" fontId="10" fillId="3" borderId="9" xfId="16" applyNumberFormat="1" applyFont="1" applyFill="1" applyBorder="1" applyAlignment="1">
      <alignment horizontal="center" vertical="center" wrapText="1"/>
    </xf>
    <xf numFmtId="3" fontId="10" fillId="3" borderId="10" xfId="16" applyNumberFormat="1" applyFont="1" applyFill="1" applyBorder="1" applyAlignment="1">
      <alignment horizontal="center" vertical="center" wrapText="1"/>
    </xf>
    <xf numFmtId="3" fontId="10" fillId="3" borderId="4" xfId="16" applyNumberFormat="1" applyFont="1" applyFill="1" applyBorder="1" applyAlignment="1">
      <alignment horizontal="center" vertical="center" wrapText="1"/>
    </xf>
    <xf numFmtId="3" fontId="11" fillId="3" borderId="11" xfId="16" applyNumberFormat="1" applyFont="1" applyFill="1" applyBorder="1" applyAlignment="1">
      <alignment horizontal="center" vertical="center" wrapText="1"/>
    </xf>
    <xf numFmtId="3" fontId="10" fillId="3" borderId="11" xfId="16" applyNumberFormat="1" applyFont="1" applyFill="1" applyBorder="1" applyAlignment="1">
      <alignment horizontal="center" vertical="center" wrapText="1"/>
    </xf>
    <xf numFmtId="182" fontId="10" fillId="2" borderId="6" xfId="16" applyNumberFormat="1" applyFont="1" applyFill="1" applyBorder="1" applyAlignment="1">
      <alignment horizontal="center" vertical="center"/>
    </xf>
    <xf numFmtId="182" fontId="10" fillId="2" borderId="5" xfId="16" applyNumberFormat="1" applyFont="1" applyFill="1" applyBorder="1" applyAlignment="1">
      <alignment horizontal="center" vertical="center"/>
    </xf>
    <xf numFmtId="182" fontId="10" fillId="2" borderId="10" xfId="16" applyNumberFormat="1" applyFont="1" applyFill="1" applyBorder="1" applyAlignment="1">
      <alignment horizontal="center" vertical="center"/>
    </xf>
    <xf numFmtId="182" fontId="10" fillId="2" borderId="7" xfId="16" applyNumberFormat="1" applyFont="1" applyFill="1" applyBorder="1" applyAlignment="1">
      <alignment horizontal="center" vertical="center"/>
    </xf>
    <xf numFmtId="182" fontId="10" fillId="2" borderId="0" xfId="16" applyNumberFormat="1" applyFont="1" applyFill="1" applyBorder="1" applyAlignment="1">
      <alignment horizontal="center" vertical="center"/>
    </xf>
    <xf numFmtId="182" fontId="10" fillId="2" borderId="4" xfId="16" applyNumberFormat="1" applyFont="1" applyFill="1" applyBorder="1" applyAlignment="1">
      <alignment horizontal="center" vertical="center"/>
    </xf>
    <xf numFmtId="182" fontId="11" fillId="2" borderId="8" xfId="16" applyNumberFormat="1" applyFont="1" applyFill="1" applyBorder="1" applyAlignment="1">
      <alignment horizontal="center" vertical="center"/>
    </xf>
    <xf numFmtId="182" fontId="11" fillId="2" borderId="9" xfId="16" applyNumberFormat="1" applyFont="1" applyFill="1" applyBorder="1" applyAlignment="1">
      <alignment horizontal="center" vertical="center"/>
    </xf>
    <xf numFmtId="182" fontId="11" fillId="2" borderId="11" xfId="16" applyNumberFormat="1" applyFont="1" applyFill="1" applyBorder="1" applyAlignment="1">
      <alignment horizontal="center" vertical="center"/>
    </xf>
    <xf numFmtId="182" fontId="10" fillId="2" borderId="8" xfId="16" applyNumberFormat="1" applyFont="1" applyFill="1" applyBorder="1" applyAlignment="1">
      <alignment horizontal="center" vertical="center"/>
    </xf>
    <xf numFmtId="182" fontId="10" fillId="2" borderId="9" xfId="16" applyNumberFormat="1" applyFont="1" applyFill="1" applyBorder="1" applyAlignment="1">
      <alignment horizontal="center" vertical="center"/>
    </xf>
    <xf numFmtId="182" fontId="10" fillId="2" borderId="11" xfId="16" applyNumberFormat="1" applyFont="1" applyFill="1" applyBorder="1" applyAlignment="1">
      <alignment horizontal="center" vertical="center"/>
    </xf>
    <xf numFmtId="3" fontId="10" fillId="2" borderId="6" xfId="16" applyNumberFormat="1" applyFont="1" applyFill="1" applyBorder="1" applyAlignment="1">
      <alignment horizontal="center" vertical="center"/>
    </xf>
    <xf numFmtId="3" fontId="10" fillId="2" borderId="5" xfId="16" applyNumberFormat="1" applyFont="1" applyFill="1" applyBorder="1" applyAlignment="1">
      <alignment horizontal="center" vertical="center"/>
    </xf>
    <xf numFmtId="3" fontId="10" fillId="2" borderId="10" xfId="16" applyNumberFormat="1" applyFont="1" applyFill="1" applyBorder="1" applyAlignment="1">
      <alignment horizontal="center" vertical="center"/>
    </xf>
    <xf numFmtId="3" fontId="10" fillId="2" borderId="7" xfId="16" applyNumberFormat="1" applyFont="1" applyFill="1" applyBorder="1" applyAlignment="1">
      <alignment horizontal="center" vertical="center"/>
    </xf>
    <xf numFmtId="3" fontId="10" fillId="2" borderId="0" xfId="16" applyNumberFormat="1" applyFont="1" applyFill="1" applyBorder="1" applyAlignment="1">
      <alignment horizontal="center" vertical="center"/>
    </xf>
    <xf numFmtId="3" fontId="10" fillId="2" borderId="4" xfId="16" applyNumberFormat="1" applyFont="1" applyFill="1" applyBorder="1" applyAlignment="1">
      <alignment horizontal="center" vertical="center"/>
    </xf>
    <xf numFmtId="3" fontId="11" fillId="2" borderId="8" xfId="16" applyNumberFormat="1" applyFont="1" applyFill="1" applyBorder="1" applyAlignment="1">
      <alignment horizontal="center" vertical="center"/>
    </xf>
    <xf numFmtId="3" fontId="11" fillId="2" borderId="9" xfId="16" applyNumberFormat="1" applyFont="1" applyFill="1" applyBorder="1" applyAlignment="1">
      <alignment horizontal="center" vertical="center"/>
    </xf>
    <xf numFmtId="3" fontId="11" fillId="2" borderId="11" xfId="16" applyNumberFormat="1" applyFont="1" applyFill="1" applyBorder="1" applyAlignment="1">
      <alignment horizontal="center" vertical="center"/>
    </xf>
    <xf numFmtId="3" fontId="10" fillId="2" borderId="8" xfId="16" applyNumberFormat="1" applyFont="1" applyFill="1" applyBorder="1" applyAlignment="1">
      <alignment horizontal="center" vertical="center"/>
    </xf>
    <xf numFmtId="3" fontId="10" fillId="2" borderId="11" xfId="16" applyNumberFormat="1" applyFont="1" applyFill="1" applyBorder="1" applyAlignment="1">
      <alignment horizontal="center" vertical="center"/>
    </xf>
    <xf numFmtId="0" fontId="1" fillId="2" borderId="0" xfId="22" applyFont="1" applyFill="1" applyAlignment="1">
      <alignment vertical="center"/>
    </xf>
    <xf numFmtId="0" fontId="2" fillId="0" borderId="0" xfId="22"/>
    <xf numFmtId="0" fontId="13" fillId="0" borderId="0" xfId="22" applyFont="1" applyBorder="1" applyAlignment="1">
      <alignment horizontal="left"/>
    </xf>
    <xf numFmtId="3" fontId="10" fillId="3" borderId="4" xfId="68" applyNumberFormat="1" applyFont="1" applyFill="1" applyBorder="1" applyAlignment="1" applyProtection="1">
      <alignment horizontal="center" vertical="center" wrapText="1"/>
    </xf>
    <xf numFmtId="3" fontId="10" fillId="11" borderId="0" xfId="0" applyNumberFormat="1" applyFont="1" applyFill="1" applyBorder="1" applyAlignment="1">
      <alignment horizontal="center" vertical="center" wrapText="1"/>
    </xf>
    <xf numFmtId="3" fontId="11" fillId="3" borderId="4" xfId="68" applyNumberFormat="1" applyFont="1" applyFill="1" applyBorder="1" applyAlignment="1" applyProtection="1">
      <alignment horizontal="center" vertical="center" wrapText="1"/>
    </xf>
    <xf numFmtId="3" fontId="11" fillId="11" borderId="0" xfId="0" applyNumberFormat="1" applyFont="1" applyFill="1" applyBorder="1" applyAlignment="1">
      <alignment horizontal="center" vertical="center" wrapText="1"/>
    </xf>
    <xf numFmtId="0" fontId="0" fillId="0" borderId="5" xfId="0" applyBorder="1" applyAlignment="1"/>
    <xf numFmtId="0" fontId="13" fillId="0" borderId="0" xfId="65" applyFont="1" applyBorder="1" applyAlignment="1">
      <alignment horizontal="left"/>
    </xf>
    <xf numFmtId="0" fontId="2" fillId="0" borderId="0" xfId="22" applyBorder="1"/>
    <xf numFmtId="0" fontId="17" fillId="6" borderId="0" xfId="67" applyNumberFormat="1" applyFont="1" applyFill="1" applyBorder="1" applyAlignment="1" applyProtection="1">
      <alignment horizontal="left" vertical="center" wrapText="1"/>
    </xf>
    <xf numFmtId="179" fontId="10" fillId="11" borderId="0" xfId="12" applyFont="1" applyFill="1" applyBorder="1" applyAlignment="1">
      <alignment horizontal="center" vertical="center" wrapText="1"/>
    </xf>
    <xf numFmtId="179" fontId="11" fillId="0" borderId="3" xfId="12" applyFont="1" applyFill="1" applyBorder="1" applyAlignment="1">
      <alignment horizontal="right" vertical="center" wrapText="1"/>
    </xf>
    <xf numFmtId="179" fontId="11" fillId="11" borderId="0" xfId="12" applyFont="1" applyFill="1" applyBorder="1" applyAlignment="1">
      <alignment horizontal="center" vertical="center" wrapText="1"/>
    </xf>
    <xf numFmtId="0" fontId="13" fillId="0" borderId="0" xfId="65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4" fillId="3" borderId="0" xfId="0" applyFont="1" applyFill="1" applyBorder="1" applyAlignment="1">
      <alignment horizontal="left" vertical="center" wrapText="1"/>
    </xf>
    <xf numFmtId="182" fontId="2" fillId="0" borderId="0" xfId="22" applyNumberFormat="1"/>
    <xf numFmtId="0" fontId="0" fillId="0" borderId="0" xfId="0" applyBorder="1" applyAlignment="1">
      <alignment horizontal="center"/>
    </xf>
    <xf numFmtId="3" fontId="10" fillId="3" borderId="5" xfId="68" applyNumberFormat="1" applyFont="1" applyFill="1" applyBorder="1" applyAlignment="1" applyProtection="1">
      <alignment horizontal="center" vertical="center" wrapText="1"/>
    </xf>
    <xf numFmtId="181" fontId="26" fillId="14" borderId="0" xfId="0" applyNumberFormat="1" applyFont="1" applyFill="1" applyBorder="1" applyAlignment="1">
      <alignment horizontal="right" vertical="center" wrapText="1"/>
    </xf>
    <xf numFmtId="3" fontId="10" fillId="3" borderId="23" xfId="68" applyNumberFormat="1" applyFont="1" applyFill="1" applyBorder="1" applyAlignment="1" applyProtection="1">
      <alignment horizontal="center" vertical="center" wrapText="1"/>
    </xf>
    <xf numFmtId="0" fontId="11" fillId="13" borderId="0" xfId="0" applyFont="1" applyFill="1" applyBorder="1" applyAlignment="1">
      <alignment horizontal="center" vertical="center"/>
    </xf>
    <xf numFmtId="3" fontId="11" fillId="13" borderId="0" xfId="0" applyNumberFormat="1" applyFont="1" applyFill="1" applyBorder="1" applyAlignment="1">
      <alignment horizontal="center" vertical="center"/>
    </xf>
    <xf numFmtId="3" fontId="10" fillId="13" borderId="0" xfId="0" applyNumberFormat="1" applyFont="1" applyFill="1" applyBorder="1" applyAlignment="1">
      <alignment horizontal="center" vertical="center"/>
    </xf>
    <xf numFmtId="0" fontId="27" fillId="0" borderId="0" xfId="65" applyFont="1" applyBorder="1" applyAlignment="1">
      <alignment horizontal="center"/>
    </xf>
    <xf numFmtId="0" fontId="10" fillId="13" borderId="0" xfId="0" applyFont="1" applyFill="1" applyBorder="1" applyAlignment="1">
      <alignment horizontal="center" vertical="center"/>
    </xf>
    <xf numFmtId="181" fontId="2" fillId="11" borderId="0" xfId="0" applyNumberFormat="1" applyFont="1" applyFill="1" applyBorder="1" applyAlignment="1">
      <alignment horizontal="right" vertical="center" wrapText="1"/>
    </xf>
    <xf numFmtId="0" fontId="3" fillId="3" borderId="0" xfId="0" applyFont="1" applyFill="1" applyBorder="1" applyAlignment="1">
      <alignment horizontal="center" vertical="center" wrapText="1"/>
    </xf>
    <xf numFmtId="3" fontId="29" fillId="3" borderId="0" xfId="68" applyNumberFormat="1" applyFont="1" applyFill="1" applyBorder="1" applyAlignment="1" applyProtection="1">
      <alignment horizontal="center" vertical="center" wrapText="1"/>
    </xf>
    <xf numFmtId="181" fontId="29" fillId="3" borderId="0" xfId="0" applyNumberFormat="1" applyFont="1" applyFill="1" applyBorder="1" applyAlignment="1">
      <alignment horizontal="center" vertical="center" wrapText="1"/>
    </xf>
    <xf numFmtId="3" fontId="29" fillId="3" borderId="2" xfId="68" applyNumberFormat="1" applyFont="1" applyFill="1" applyBorder="1" applyAlignment="1" applyProtection="1">
      <alignment horizontal="center" vertical="center" wrapText="1"/>
    </xf>
    <xf numFmtId="181" fontId="28" fillId="11" borderId="0" xfId="0" applyNumberFormat="1" applyFont="1" applyFill="1" applyBorder="1" applyAlignment="1">
      <alignment horizontal="right" vertical="center" wrapText="1"/>
    </xf>
    <xf numFmtId="0" fontId="1" fillId="0" borderId="0" xfId="65" applyFont="1" applyFill="1" applyAlignment="1">
      <alignment vertical="center"/>
    </xf>
    <xf numFmtId="0" fontId="8" fillId="6" borderId="0" xfId="67" applyNumberFormat="1" applyFont="1" applyFill="1" applyBorder="1" applyAlignment="1" applyProtection="1">
      <alignment horizontal="left" vertical="center" wrapText="1"/>
    </xf>
    <xf numFmtId="0" fontId="12" fillId="3" borderId="0" xfId="0" applyFont="1" applyFill="1" applyBorder="1" applyAlignment="1">
      <alignment horizontal="right"/>
    </xf>
    <xf numFmtId="0" fontId="12" fillId="3" borderId="0" xfId="0" applyFont="1" applyFill="1" applyBorder="1" applyAlignment="1"/>
    <xf numFmtId="0" fontId="12" fillId="0" borderId="0" xfId="0" applyFont="1" applyBorder="1" applyAlignment="1"/>
    <xf numFmtId="0" fontId="0" fillId="3" borderId="0" xfId="0" applyFill="1" applyBorder="1"/>
    <xf numFmtId="0" fontId="1" fillId="0" borderId="0" xfId="22" applyFont="1" applyFill="1" applyAlignment="1">
      <alignment vertical="center"/>
    </xf>
    <xf numFmtId="0" fontId="1" fillId="13" borderId="0" xfId="22" applyFont="1" applyFill="1" applyAlignment="1">
      <alignment vertical="center"/>
    </xf>
    <xf numFmtId="3" fontId="23" fillId="3" borderId="2" xfId="0" applyNumberFormat="1" applyFont="1" applyFill="1" applyBorder="1" applyAlignment="1" applyProtection="1">
      <alignment horizontal="center" vertical="center" wrapText="1"/>
    </xf>
    <xf numFmtId="3" fontId="6" fillId="3" borderId="2" xfId="0" applyNumberFormat="1" applyFont="1" applyFill="1" applyBorder="1" applyAlignment="1" applyProtection="1">
      <alignment horizontal="center" vertical="center" wrapText="1"/>
    </xf>
    <xf numFmtId="3" fontId="19" fillId="13" borderId="0" xfId="65" applyNumberFormat="1" applyFont="1" applyFill="1" applyBorder="1" applyAlignment="1" applyProtection="1">
      <alignment horizontal="center" vertical="center"/>
    </xf>
    <xf numFmtId="3" fontId="19" fillId="13" borderId="0" xfId="65" applyNumberFormat="1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 vertical="center"/>
    </xf>
    <xf numFmtId="0" fontId="33" fillId="13" borderId="0" xfId="0" applyFont="1" applyFill="1" applyBorder="1" applyAlignment="1">
      <alignment horizontal="left" vertical="center"/>
    </xf>
    <xf numFmtId="0" fontId="34" fillId="0" borderId="0" xfId="0" applyFont="1" applyBorder="1" applyAlignment="1">
      <alignment horizontal="left" indent="3"/>
    </xf>
    <xf numFmtId="3" fontId="10" fillId="2" borderId="0" xfId="0" applyNumberFormat="1" applyFont="1" applyFill="1" applyBorder="1" applyAlignment="1">
      <alignment horizontal="center" vertical="center"/>
    </xf>
    <xf numFmtId="3" fontId="8" fillId="2" borderId="0" xfId="65" applyNumberFormat="1" applyFont="1" applyFill="1" applyBorder="1" applyAlignment="1" applyProtection="1">
      <alignment horizontal="center" vertical="center"/>
    </xf>
    <xf numFmtId="181" fontId="35" fillId="0" borderId="0" xfId="0" applyNumberFormat="1" applyFont="1" applyBorder="1" applyAlignment="1">
      <alignment vertical="center"/>
    </xf>
    <xf numFmtId="181" fontId="2" fillId="3" borderId="0" xfId="0" applyNumberFormat="1" applyFont="1" applyFill="1" applyBorder="1" applyAlignment="1">
      <alignment horizontal="right" vertical="center" wrapText="1"/>
    </xf>
    <xf numFmtId="3" fontId="11" fillId="2" borderId="0" xfId="65" applyNumberFormat="1" applyFont="1" applyFill="1" applyBorder="1" applyAlignment="1">
      <alignment horizontal="center" vertical="center"/>
    </xf>
    <xf numFmtId="181" fontId="36" fillId="0" borderId="0" xfId="0" applyNumberFormat="1" applyFont="1" applyBorder="1" applyAlignment="1">
      <alignment vertical="center"/>
    </xf>
    <xf numFmtId="3" fontId="8" fillId="2" borderId="0" xfId="65" applyNumberFormat="1" applyFont="1" applyFill="1" applyBorder="1" applyAlignment="1">
      <alignment horizontal="center" vertical="center"/>
    </xf>
    <xf numFmtId="181" fontId="28" fillId="3" borderId="0" xfId="0" applyNumberFormat="1" applyFont="1" applyFill="1" applyBorder="1" applyAlignment="1">
      <alignment horizontal="right" vertical="center" wrapText="1"/>
    </xf>
    <xf numFmtId="0" fontId="41" fillId="0" borderId="0" xfId="10" applyFont="1" applyAlignment="1"/>
    <xf numFmtId="0" fontId="43" fillId="3" borderId="0" xfId="10" applyFont="1" applyFill="1" applyBorder="1" applyAlignment="1">
      <alignment horizontal="left" vertical="center" wrapText="1"/>
    </xf>
    <xf numFmtId="0" fontId="3" fillId="0" borderId="0" xfId="10" applyFont="1" applyAlignment="1"/>
    <xf numFmtId="0" fontId="3" fillId="0" borderId="0" xfId="0" applyFont="1" applyAlignment="1"/>
    <xf numFmtId="0" fontId="3" fillId="3" borderId="0" xfId="10" applyFont="1" applyFill="1" applyAlignment="1"/>
    <xf numFmtId="0" fontId="45" fillId="3" borderId="0" xfId="10" applyFont="1" applyFill="1" applyAlignment="1"/>
    <xf numFmtId="0" fontId="45" fillId="0" borderId="0" xfId="10" applyFont="1" applyAlignment="1"/>
    <xf numFmtId="179" fontId="10" fillId="11" borderId="1" xfId="12" applyFont="1" applyFill="1" applyBorder="1" applyAlignment="1">
      <alignment vertical="center" wrapText="1"/>
    </xf>
    <xf numFmtId="179" fontId="10" fillId="11" borderId="2" xfId="12" applyFont="1" applyFill="1" applyBorder="1" applyAlignment="1">
      <alignment vertical="center" wrapText="1"/>
    </xf>
    <xf numFmtId="179" fontId="11" fillId="11" borderId="3" xfId="12" applyFont="1" applyFill="1" applyBorder="1" applyAlignment="1">
      <alignment vertical="center" wrapText="1"/>
    </xf>
    <xf numFmtId="179" fontId="10" fillId="11" borderId="3" xfId="12" applyFont="1" applyFill="1" applyBorder="1" applyAlignment="1">
      <alignment vertical="center" wrapText="1"/>
    </xf>
    <xf numFmtId="179" fontId="10" fillId="10" borderId="1" xfId="12" applyFont="1" applyFill="1" applyBorder="1" applyAlignment="1">
      <alignment horizontal="center" vertical="center" wrapText="1"/>
    </xf>
    <xf numFmtId="179" fontId="10" fillId="10" borderId="2" xfId="12" applyFont="1" applyFill="1" applyBorder="1" applyAlignment="1">
      <alignment horizontal="center" vertical="center" wrapText="1"/>
    </xf>
    <xf numFmtId="179" fontId="11" fillId="10" borderId="3" xfId="12" applyFont="1" applyFill="1" applyBorder="1" applyAlignment="1">
      <alignment horizontal="center" vertical="center" wrapText="1"/>
    </xf>
    <xf numFmtId="179" fontId="10" fillId="10" borderId="3" xfId="12" applyFont="1" applyFill="1" applyBorder="1" applyAlignment="1">
      <alignment horizontal="center" vertical="center" wrapText="1"/>
    </xf>
    <xf numFmtId="0" fontId="2" fillId="0" borderId="0" xfId="22" applyAlignment="1">
      <alignment horizontal="center"/>
    </xf>
    <xf numFmtId="9" fontId="10" fillId="3" borderId="26" xfId="16" applyFont="1" applyFill="1" applyBorder="1" applyAlignment="1" applyProtection="1">
      <alignment horizontal="center" vertical="center" wrapText="1"/>
    </xf>
    <xf numFmtId="0" fontId="19" fillId="13" borderId="0" xfId="0" applyFont="1" applyFill="1" applyBorder="1" applyAlignment="1">
      <alignment horizontal="center" vertical="center"/>
    </xf>
    <xf numFmtId="3" fontId="19" fillId="13" borderId="0" xfId="0" applyNumberFormat="1" applyFont="1" applyFill="1" applyBorder="1" applyAlignment="1">
      <alignment horizontal="center" vertical="center"/>
    </xf>
    <xf numFmtId="3" fontId="21" fillId="13" borderId="0" xfId="0" applyNumberFormat="1" applyFont="1" applyFill="1" applyBorder="1" applyAlignment="1">
      <alignment horizontal="center" vertical="center"/>
    </xf>
    <xf numFmtId="3" fontId="21" fillId="13" borderId="27" xfId="0" applyNumberFormat="1" applyFont="1" applyFill="1" applyBorder="1" applyAlignment="1">
      <alignment horizontal="center" vertical="center"/>
    </xf>
    <xf numFmtId="181" fontId="24" fillId="0" borderId="0" xfId="0" applyNumberFormat="1" applyFont="1" applyFill="1" applyBorder="1" applyAlignment="1">
      <alignment horizontal="right" vertical="center" wrapText="1"/>
    </xf>
    <xf numFmtId="0" fontId="21" fillId="2" borderId="0" xfId="0" applyFont="1" applyFill="1" applyBorder="1" applyAlignment="1">
      <alignment horizontal="center" vertical="center"/>
    </xf>
    <xf numFmtId="181" fontId="11" fillId="10" borderId="10" xfId="0" applyNumberFormat="1" applyFont="1" applyFill="1" applyBorder="1" applyAlignment="1">
      <alignment horizontal="center" vertical="center" wrapText="1"/>
    </xf>
    <xf numFmtId="0" fontId="46" fillId="13" borderId="0" xfId="0" applyFont="1" applyFill="1" applyBorder="1" applyAlignment="1">
      <alignment horizontal="center" vertical="center"/>
    </xf>
    <xf numFmtId="181" fontId="11" fillId="10" borderId="4" xfId="0" applyNumberFormat="1" applyFont="1" applyFill="1" applyBorder="1" applyAlignment="1">
      <alignment horizontal="center" vertical="center" wrapText="1"/>
    </xf>
    <xf numFmtId="3" fontId="47" fillId="13" borderId="0" xfId="0" applyNumberFormat="1" applyFont="1" applyFill="1" applyBorder="1" applyAlignment="1">
      <alignment horizontal="center" vertical="center"/>
    </xf>
    <xf numFmtId="3" fontId="37" fillId="13" borderId="0" xfId="0" applyNumberFormat="1" applyFont="1" applyFill="1" applyBorder="1" applyAlignment="1">
      <alignment horizontal="center" vertical="center"/>
    </xf>
    <xf numFmtId="3" fontId="48" fillId="13" borderId="0" xfId="0" applyNumberFormat="1" applyFont="1" applyFill="1" applyBorder="1" applyAlignment="1">
      <alignment horizontal="center" vertical="center"/>
    </xf>
    <xf numFmtId="0" fontId="41" fillId="13" borderId="0" xfId="0" applyFont="1" applyFill="1" applyBorder="1" applyAlignment="1">
      <alignment horizontal="center" vertical="center"/>
    </xf>
    <xf numFmtId="3" fontId="41" fillId="13" borderId="0" xfId="0" applyNumberFormat="1" applyFont="1" applyFill="1" applyBorder="1" applyAlignment="1">
      <alignment horizontal="center" vertical="center"/>
    </xf>
    <xf numFmtId="3" fontId="29" fillId="13" borderId="0" xfId="0" applyNumberFormat="1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29" fillId="13" borderId="0" xfId="0" applyFont="1" applyFill="1" applyBorder="1" applyAlignment="1">
      <alignment horizontal="center" vertical="center"/>
    </xf>
    <xf numFmtId="9" fontId="11" fillId="3" borderId="28" xfId="16" applyFont="1" applyFill="1" applyBorder="1" applyAlignment="1" applyProtection="1">
      <alignment horizontal="center" vertical="center" wrapText="1"/>
    </xf>
    <xf numFmtId="9" fontId="11" fillId="3" borderId="29" xfId="16" applyFont="1" applyFill="1" applyBorder="1" applyAlignment="1" applyProtection="1">
      <alignment horizontal="center" vertical="center" wrapText="1"/>
    </xf>
    <xf numFmtId="9" fontId="11" fillId="3" borderId="7" xfId="16" applyFont="1" applyFill="1" applyBorder="1" applyAlignment="1" applyProtection="1">
      <alignment horizontal="center" vertical="center" wrapText="1"/>
    </xf>
    <xf numFmtId="9" fontId="11" fillId="3" borderId="4" xfId="16" applyFont="1" applyFill="1" applyBorder="1" applyAlignment="1" applyProtection="1">
      <alignment horizontal="center" vertical="center" wrapText="1"/>
    </xf>
    <xf numFmtId="9" fontId="10" fillId="3" borderId="28" xfId="16" applyFont="1" applyFill="1" applyBorder="1" applyAlignment="1" applyProtection="1">
      <alignment horizontal="center" vertical="center" wrapText="1"/>
    </xf>
    <xf numFmtId="9" fontId="10" fillId="3" borderId="29" xfId="16" applyFont="1" applyFill="1" applyBorder="1" applyAlignment="1" applyProtection="1">
      <alignment horizontal="center" vertical="center" wrapText="1"/>
    </xf>
    <xf numFmtId="9" fontId="11" fillId="3" borderId="4" xfId="16" applyNumberFormat="1" applyFont="1" applyFill="1" applyBorder="1" applyAlignment="1" applyProtection="1">
      <alignment horizontal="center" vertical="center" wrapText="1"/>
    </xf>
    <xf numFmtId="182" fontId="31" fillId="13" borderId="0" xfId="16" applyNumberFormat="1" applyFont="1" applyFill="1" applyAlignment="1">
      <alignment vertical="center"/>
    </xf>
    <xf numFmtId="9" fontId="10" fillId="3" borderId="30" xfId="16" applyFont="1" applyFill="1" applyBorder="1" applyAlignment="1" applyProtection="1">
      <alignment horizontal="center" vertical="center" wrapText="1"/>
    </xf>
    <xf numFmtId="181" fontId="49" fillId="11" borderId="6" xfId="0" applyNumberFormat="1" applyFont="1" applyFill="1" applyBorder="1" applyAlignment="1">
      <alignment horizontal="center" vertical="center" wrapText="1"/>
    </xf>
    <xf numFmtId="181" fontId="49" fillId="11" borderId="5" xfId="0" applyNumberFormat="1" applyFont="1" applyFill="1" applyBorder="1" applyAlignment="1">
      <alignment horizontal="center" vertical="center" wrapText="1"/>
    </xf>
    <xf numFmtId="181" fontId="50" fillId="11" borderId="10" xfId="0" applyNumberFormat="1" applyFont="1" applyFill="1" applyBorder="1" applyAlignment="1">
      <alignment horizontal="center" vertical="center" wrapText="1"/>
    </xf>
    <xf numFmtId="181" fontId="49" fillId="11" borderId="7" xfId="0" applyNumberFormat="1" applyFont="1" applyFill="1" applyBorder="1" applyAlignment="1">
      <alignment horizontal="center" vertical="center" wrapText="1"/>
    </xf>
    <xf numFmtId="181" fontId="49" fillId="11" borderId="0" xfId="0" applyNumberFormat="1" applyFont="1" applyFill="1" applyBorder="1" applyAlignment="1">
      <alignment horizontal="center" vertical="center" wrapText="1"/>
    </xf>
    <xf numFmtId="181" fontId="50" fillId="11" borderId="4" xfId="0" applyNumberFormat="1" applyFont="1" applyFill="1" applyBorder="1" applyAlignment="1">
      <alignment horizontal="center" vertical="center" wrapText="1"/>
    </xf>
    <xf numFmtId="181" fontId="50" fillId="11" borderId="8" xfId="0" applyNumberFormat="1" applyFont="1" applyFill="1" applyBorder="1" applyAlignment="1">
      <alignment horizontal="center" vertical="center" wrapText="1"/>
    </xf>
    <xf numFmtId="181" fontId="50" fillId="11" borderId="9" xfId="0" applyNumberFormat="1" applyFont="1" applyFill="1" applyBorder="1" applyAlignment="1">
      <alignment horizontal="center" vertical="center" wrapText="1"/>
    </xf>
    <xf numFmtId="181" fontId="50" fillId="11" borderId="11" xfId="0" applyNumberFormat="1" applyFont="1" applyFill="1" applyBorder="1" applyAlignment="1">
      <alignment horizontal="center" vertical="center" wrapText="1"/>
    </xf>
    <xf numFmtId="181" fontId="49" fillId="11" borderId="8" xfId="0" applyNumberFormat="1" applyFont="1" applyFill="1" applyBorder="1" applyAlignment="1">
      <alignment horizontal="center" vertical="center" wrapText="1"/>
    </xf>
    <xf numFmtId="181" fontId="49" fillId="11" borderId="9" xfId="0" applyNumberFormat="1" applyFont="1" applyFill="1" applyBorder="1" applyAlignment="1">
      <alignment horizontal="center" vertical="center" wrapText="1"/>
    </xf>
    <xf numFmtId="3" fontId="10" fillId="2" borderId="5" xfId="0" applyNumberFormat="1" applyFont="1" applyFill="1" applyBorder="1" applyAlignment="1">
      <alignment horizontal="center" vertical="center"/>
    </xf>
    <xf numFmtId="181" fontId="25" fillId="10" borderId="1" xfId="0" applyNumberFormat="1" applyFont="1" applyFill="1" applyBorder="1" applyAlignment="1">
      <alignment horizontal="center" vertical="center" wrapText="1"/>
    </xf>
    <xf numFmtId="3" fontId="10" fillId="3" borderId="2" xfId="68" applyNumberFormat="1" applyFont="1" applyFill="1" applyBorder="1" applyAlignment="1" applyProtection="1">
      <alignment horizontal="center" vertical="center" wrapText="1"/>
    </xf>
    <xf numFmtId="181" fontId="25" fillId="10" borderId="2" xfId="0" applyNumberFormat="1" applyFont="1" applyFill="1" applyBorder="1" applyAlignment="1">
      <alignment horizontal="center" vertical="center" wrapText="1"/>
    </xf>
    <xf numFmtId="181" fontId="25" fillId="10" borderId="3" xfId="0" applyNumberFormat="1" applyFont="1" applyFill="1" applyBorder="1" applyAlignment="1">
      <alignment horizontal="center" vertical="center" wrapText="1"/>
    </xf>
    <xf numFmtId="3" fontId="11" fillId="2" borderId="4" xfId="65" applyNumberFormat="1" applyFont="1" applyFill="1" applyBorder="1" applyAlignment="1" applyProtection="1">
      <alignment horizontal="center" vertical="center"/>
    </xf>
    <xf numFmtId="179" fontId="10" fillId="11" borderId="2" xfId="12" applyFont="1" applyFill="1" applyBorder="1" applyAlignment="1">
      <alignment horizontal="center" vertical="center" wrapText="1"/>
    </xf>
    <xf numFmtId="0" fontId="22" fillId="2" borderId="0" xfId="0" applyFont="1" applyFill="1" applyBorder="1" applyAlignment="1">
      <alignment horizontal="center" vertical="center"/>
    </xf>
    <xf numFmtId="0" fontId="22" fillId="13" borderId="0" xfId="0" applyFont="1" applyFill="1" applyBorder="1" applyAlignment="1">
      <alignment horizontal="center" vertical="center"/>
    </xf>
    <xf numFmtId="181" fontId="29" fillId="10" borderId="6" xfId="0" applyNumberFormat="1" applyFont="1" applyFill="1" applyBorder="1" applyAlignment="1">
      <alignment horizontal="center" vertical="center" wrapText="1"/>
    </xf>
    <xf numFmtId="181" fontId="29" fillId="10" borderId="5" xfId="0" applyNumberFormat="1" applyFont="1" applyFill="1" applyBorder="1" applyAlignment="1">
      <alignment horizontal="center" vertical="center" wrapText="1"/>
    </xf>
    <xf numFmtId="181" fontId="29" fillId="10" borderId="7" xfId="0" applyNumberFormat="1" applyFont="1" applyFill="1" applyBorder="1" applyAlignment="1">
      <alignment horizontal="center" vertical="center" wrapText="1"/>
    </xf>
    <xf numFmtId="181" fontId="29" fillId="10" borderId="0" xfId="0" applyNumberFormat="1" applyFont="1" applyFill="1" applyBorder="1" applyAlignment="1">
      <alignment horizontal="center" vertical="center" wrapText="1"/>
    </xf>
    <xf numFmtId="181" fontId="29" fillId="10" borderId="8" xfId="0" applyNumberFormat="1" applyFont="1" applyFill="1" applyBorder="1" applyAlignment="1">
      <alignment horizontal="center" vertical="center" wrapText="1"/>
    </xf>
    <xf numFmtId="181" fontId="29" fillId="10" borderId="9" xfId="0" applyNumberFormat="1" applyFont="1" applyFill="1" applyBorder="1" applyAlignment="1">
      <alignment horizontal="center" vertical="center" wrapText="1"/>
    </xf>
    <xf numFmtId="181" fontId="41" fillId="10" borderId="10" xfId="0" applyNumberFormat="1" applyFont="1" applyFill="1" applyBorder="1" applyAlignment="1">
      <alignment horizontal="center" vertical="center" wrapText="1"/>
    </xf>
    <xf numFmtId="0" fontId="51" fillId="13" borderId="0" xfId="0" applyFont="1" applyFill="1" applyBorder="1" applyAlignment="1">
      <alignment horizontal="center" vertical="center"/>
    </xf>
    <xf numFmtId="181" fontId="41" fillId="10" borderId="4" xfId="0" applyNumberFormat="1" applyFont="1" applyFill="1" applyBorder="1" applyAlignment="1">
      <alignment horizontal="center" vertical="center" wrapText="1"/>
    </xf>
    <xf numFmtId="0" fontId="51" fillId="13" borderId="31" xfId="0" applyFont="1" applyFill="1" applyBorder="1" applyAlignment="1">
      <alignment horizontal="center" vertical="center"/>
    </xf>
    <xf numFmtId="181" fontId="41" fillId="10" borderId="11" xfId="0" applyNumberFormat="1" applyFont="1" applyFill="1" applyBorder="1" applyAlignment="1">
      <alignment horizontal="center" vertical="center" wrapText="1"/>
    </xf>
    <xf numFmtId="3" fontId="52" fillId="13" borderId="31" xfId="0" applyNumberFormat="1" applyFont="1" applyFill="1" applyBorder="1" applyAlignment="1">
      <alignment horizontal="center" vertical="center"/>
    </xf>
    <xf numFmtId="3" fontId="18" fillId="13" borderId="31" xfId="0" applyNumberFormat="1" applyFont="1" applyFill="1" applyBorder="1" applyAlignment="1">
      <alignment horizontal="center" vertical="center"/>
    </xf>
    <xf numFmtId="3" fontId="18" fillId="13" borderId="0" xfId="0" applyNumberFormat="1" applyFont="1" applyFill="1" applyBorder="1" applyAlignment="1">
      <alignment horizontal="center" vertical="center"/>
    </xf>
    <xf numFmtId="3" fontId="53" fillId="13" borderId="31" xfId="0" applyNumberFormat="1" applyFont="1" applyFill="1" applyBorder="1" applyAlignment="1">
      <alignment horizontal="center" vertical="center"/>
    </xf>
    <xf numFmtId="3" fontId="18" fillId="13" borderId="4" xfId="0" applyNumberFormat="1" applyFont="1" applyFill="1" applyBorder="1" applyAlignment="1">
      <alignment horizontal="center" vertical="center"/>
    </xf>
    <xf numFmtId="0" fontId="41" fillId="13" borderId="31" xfId="0" applyFont="1" applyFill="1" applyBorder="1" applyAlignment="1">
      <alignment horizontal="center" vertical="center"/>
    </xf>
    <xf numFmtId="3" fontId="41" fillId="13" borderId="31" xfId="0" applyNumberFormat="1" applyFont="1" applyFill="1" applyBorder="1" applyAlignment="1">
      <alignment horizontal="center" vertical="center"/>
    </xf>
    <xf numFmtId="3" fontId="29" fillId="13" borderId="31" xfId="0" applyNumberFormat="1" applyFont="1" applyFill="1" applyBorder="1" applyAlignment="1">
      <alignment horizontal="center" vertical="center"/>
    </xf>
    <xf numFmtId="3" fontId="29" fillId="13" borderId="2" xfId="0" applyNumberFormat="1" applyFont="1" applyFill="1" applyBorder="1" applyAlignment="1">
      <alignment horizontal="center" vertical="center"/>
    </xf>
    <xf numFmtId="0" fontId="29" fillId="13" borderId="32" xfId="0" applyFont="1" applyFill="1" applyBorder="1" applyAlignment="1">
      <alignment horizontal="center" vertical="center"/>
    </xf>
    <xf numFmtId="3" fontId="29" fillId="3" borderId="9" xfId="68" applyNumberFormat="1" applyFont="1" applyFill="1" applyBorder="1" applyAlignment="1" applyProtection="1">
      <alignment horizontal="center" vertical="center" wrapText="1"/>
    </xf>
    <xf numFmtId="182" fontId="29" fillId="2" borderId="6" xfId="16" applyNumberFormat="1" applyFont="1" applyFill="1" applyBorder="1" applyAlignment="1">
      <alignment horizontal="center" vertical="center"/>
    </xf>
    <xf numFmtId="182" fontId="29" fillId="2" borderId="5" xfId="16" applyNumberFormat="1" applyFont="1" applyFill="1" applyBorder="1" applyAlignment="1">
      <alignment horizontal="center" vertical="center"/>
    </xf>
    <xf numFmtId="182" fontId="29" fillId="2" borderId="10" xfId="16" applyNumberFormat="1" applyFont="1" applyFill="1" applyBorder="1" applyAlignment="1">
      <alignment horizontal="center" vertical="center"/>
    </xf>
    <xf numFmtId="182" fontId="29" fillId="2" borderId="7" xfId="16" applyNumberFormat="1" applyFont="1" applyFill="1" applyBorder="1" applyAlignment="1">
      <alignment horizontal="center" vertical="center"/>
    </xf>
    <xf numFmtId="182" fontId="29" fillId="2" borderId="0" xfId="16" applyNumberFormat="1" applyFont="1" applyFill="1" applyBorder="1" applyAlignment="1">
      <alignment horizontal="center" vertical="center"/>
    </xf>
    <xf numFmtId="182" fontId="29" fillId="2" borderId="4" xfId="16" applyNumberFormat="1" applyFont="1" applyFill="1" applyBorder="1" applyAlignment="1">
      <alignment horizontal="center" vertical="center"/>
    </xf>
    <xf numFmtId="182" fontId="29" fillId="2" borderId="8" xfId="16" applyNumberFormat="1" applyFont="1" applyFill="1" applyBorder="1" applyAlignment="1">
      <alignment horizontal="center" vertical="center"/>
    </xf>
    <xf numFmtId="182" fontId="29" fillId="2" borderId="9" xfId="16" applyNumberFormat="1" applyFont="1" applyFill="1" applyBorder="1" applyAlignment="1">
      <alignment horizontal="center" vertical="center"/>
    </xf>
    <xf numFmtId="182" fontId="29" fillId="2" borderId="11" xfId="16" applyNumberFormat="1" applyFont="1" applyFill="1" applyBorder="1" applyAlignment="1">
      <alignment horizontal="center" vertical="center"/>
    </xf>
    <xf numFmtId="3" fontId="29" fillId="2" borderId="6" xfId="16" applyNumberFormat="1" applyFont="1" applyFill="1" applyBorder="1" applyAlignment="1">
      <alignment horizontal="center" vertical="center"/>
    </xf>
    <xf numFmtId="3" fontId="29" fillId="2" borderId="5" xfId="16" applyNumberFormat="1" applyFont="1" applyFill="1" applyBorder="1" applyAlignment="1">
      <alignment horizontal="center" vertical="center"/>
    </xf>
    <xf numFmtId="3" fontId="29" fillId="2" borderId="10" xfId="16" applyNumberFormat="1" applyFont="1" applyFill="1" applyBorder="1" applyAlignment="1">
      <alignment horizontal="center" vertical="center"/>
    </xf>
    <xf numFmtId="3" fontId="29" fillId="2" borderId="7" xfId="16" applyNumberFormat="1" applyFont="1" applyFill="1" applyBorder="1" applyAlignment="1">
      <alignment horizontal="center" vertical="center"/>
    </xf>
    <xf numFmtId="3" fontId="29" fillId="2" borderId="0" xfId="16" applyNumberFormat="1" applyFont="1" applyFill="1" applyBorder="1" applyAlignment="1">
      <alignment horizontal="center" vertical="center"/>
    </xf>
    <xf numFmtId="3" fontId="29" fillId="2" borderId="4" xfId="16" applyNumberFormat="1" applyFont="1" applyFill="1" applyBorder="1" applyAlignment="1">
      <alignment horizontal="center" vertical="center"/>
    </xf>
    <xf numFmtId="3" fontId="29" fillId="2" borderId="8" xfId="16" applyNumberFormat="1" applyFont="1" applyFill="1" applyBorder="1" applyAlignment="1">
      <alignment horizontal="center" vertical="center"/>
    </xf>
    <xf numFmtId="3" fontId="29" fillId="2" borderId="9" xfId="16" applyNumberFormat="1" applyFont="1" applyFill="1" applyBorder="1" applyAlignment="1">
      <alignment horizontal="center" vertical="center"/>
    </xf>
    <xf numFmtId="3" fontId="29" fillId="2" borderId="11" xfId="16" applyNumberFormat="1" applyFont="1" applyFill="1" applyBorder="1" applyAlignment="1">
      <alignment horizontal="center" vertical="center"/>
    </xf>
    <xf numFmtId="9" fontId="29" fillId="3" borderId="6" xfId="16" applyFont="1" applyFill="1" applyBorder="1" applyAlignment="1" applyProtection="1">
      <alignment horizontal="center" vertical="center" wrapText="1"/>
    </xf>
    <xf numFmtId="9" fontId="29" fillId="3" borderId="10" xfId="16" applyFont="1" applyFill="1" applyBorder="1" applyAlignment="1" applyProtection="1">
      <alignment horizontal="center" vertical="center" wrapText="1"/>
    </xf>
    <xf numFmtId="0" fontId="54" fillId="13" borderId="0" xfId="65" applyFont="1" applyFill="1" applyAlignment="1">
      <alignment vertical="center"/>
    </xf>
    <xf numFmtId="9" fontId="29" fillId="3" borderId="7" xfId="16" applyFont="1" applyFill="1" applyBorder="1" applyAlignment="1" applyProtection="1">
      <alignment horizontal="center" vertical="center" wrapText="1"/>
    </xf>
    <xf numFmtId="9" fontId="29" fillId="3" borderId="4" xfId="16" applyFont="1" applyFill="1" applyBorder="1" applyAlignment="1" applyProtection="1">
      <alignment horizontal="center" vertical="center" wrapText="1"/>
    </xf>
    <xf numFmtId="9" fontId="29" fillId="3" borderId="4" xfId="16" applyNumberFormat="1" applyFont="1" applyFill="1" applyBorder="1" applyAlignment="1" applyProtection="1">
      <alignment horizontal="center" vertical="center" wrapText="1"/>
    </xf>
    <xf numFmtId="182" fontId="54" fillId="13" borderId="0" xfId="16" applyNumberFormat="1" applyFont="1" applyFill="1" applyAlignment="1">
      <alignment vertical="center"/>
    </xf>
    <xf numFmtId="9" fontId="29" fillId="3" borderId="28" xfId="16" applyFont="1" applyFill="1" applyBorder="1" applyAlignment="1" applyProtection="1">
      <alignment horizontal="center" vertical="center" wrapText="1"/>
    </xf>
    <xf numFmtId="9" fontId="29" fillId="3" borderId="29" xfId="16" applyFont="1" applyFill="1" applyBorder="1" applyAlignment="1" applyProtection="1">
      <alignment horizontal="center" vertical="center" wrapText="1"/>
    </xf>
    <xf numFmtId="181" fontId="29" fillId="10" borderId="10" xfId="0" applyNumberFormat="1" applyFont="1" applyFill="1" applyBorder="1" applyAlignment="1">
      <alignment horizontal="center" vertical="center" wrapText="1"/>
    </xf>
    <xf numFmtId="181" fontId="29" fillId="10" borderId="4" xfId="0" applyNumberFormat="1" applyFont="1" applyFill="1" applyBorder="1" applyAlignment="1">
      <alignment horizontal="center" vertical="center" wrapText="1"/>
    </xf>
    <xf numFmtId="181" fontId="29" fillId="10" borderId="11" xfId="0" applyNumberFormat="1" applyFont="1" applyFill="1" applyBorder="1" applyAlignment="1">
      <alignment horizontal="center" vertical="center" wrapText="1"/>
    </xf>
    <xf numFmtId="3" fontId="10" fillId="3" borderId="4" xfId="0" applyNumberFormat="1" applyFont="1" applyFill="1" applyBorder="1" applyAlignment="1" applyProtection="1">
      <alignment horizontal="center" vertical="center" wrapText="1"/>
    </xf>
    <xf numFmtId="3" fontId="10" fillId="3" borderId="2" xfId="0" applyNumberFormat="1" applyFont="1" applyFill="1" applyBorder="1" applyAlignment="1">
      <alignment horizontal="center" vertical="center" wrapText="1"/>
    </xf>
    <xf numFmtId="3" fontId="11" fillId="3" borderId="4" xfId="0" applyNumberFormat="1" applyFont="1" applyFill="1" applyBorder="1" applyAlignment="1" applyProtection="1">
      <alignment horizontal="center" vertical="center" wrapText="1"/>
    </xf>
    <xf numFmtId="3" fontId="11" fillId="3" borderId="2" xfId="0" applyNumberFormat="1" applyFont="1" applyFill="1" applyBorder="1" applyAlignment="1">
      <alignment horizontal="center" vertical="center" wrapText="1"/>
    </xf>
    <xf numFmtId="0" fontId="41" fillId="3" borderId="0" xfId="10" applyFont="1" applyFill="1" applyAlignment="1">
      <alignment horizontal="left" vertical="center"/>
    </xf>
    <xf numFmtId="0" fontId="5" fillId="15" borderId="0" xfId="10" applyFont="1" applyFill="1" applyAlignment="1">
      <alignment horizontal="left" vertical="center"/>
    </xf>
    <xf numFmtId="9" fontId="10" fillId="3" borderId="5" xfId="16" applyFont="1" applyFill="1" applyBorder="1" applyAlignment="1">
      <alignment horizontal="center" vertical="center" wrapText="1"/>
    </xf>
    <xf numFmtId="9" fontId="10" fillId="3" borderId="0" xfId="16" applyFont="1" applyFill="1" applyBorder="1" applyAlignment="1">
      <alignment horizontal="center" vertical="center" wrapText="1"/>
    </xf>
    <xf numFmtId="9" fontId="11" fillId="3" borderId="9" xfId="16" applyFont="1" applyFill="1" applyBorder="1" applyAlignment="1">
      <alignment horizontal="center" vertical="center" wrapText="1"/>
    </xf>
    <xf numFmtId="9" fontId="10" fillId="3" borderId="9" xfId="16" applyFont="1" applyFill="1" applyBorder="1" applyAlignment="1">
      <alignment horizontal="center" vertical="center" wrapText="1"/>
    </xf>
    <xf numFmtId="0" fontId="6" fillId="4" borderId="0" xfId="0" applyFont="1" applyFill="1" applyAlignment="1">
      <alignment vertical="center" wrapText="1"/>
    </xf>
    <xf numFmtId="0" fontId="55" fillId="16" borderId="33" xfId="0" applyFont="1" applyFill="1" applyBorder="1" applyAlignment="1">
      <alignment horizontal="center" vertical="center" wrapText="1"/>
    </xf>
    <xf numFmtId="0" fontId="11" fillId="3" borderId="0" xfId="0" applyFont="1" applyFill="1" applyBorder="1" applyAlignment="1">
      <alignment horizontal="left" indent="2"/>
    </xf>
    <xf numFmtId="9" fontId="10" fillId="10" borderId="6" xfId="16" applyFont="1" applyFill="1" applyBorder="1" applyAlignment="1">
      <alignment horizontal="center" vertical="center" wrapText="1"/>
    </xf>
    <xf numFmtId="9" fontId="10" fillId="10" borderId="5" xfId="16" applyFont="1" applyFill="1" applyBorder="1" applyAlignment="1">
      <alignment horizontal="center" vertical="center" wrapText="1"/>
    </xf>
    <xf numFmtId="9" fontId="10" fillId="10" borderId="10" xfId="16" applyFont="1" applyFill="1" applyBorder="1" applyAlignment="1">
      <alignment horizontal="center" vertical="center" wrapText="1"/>
    </xf>
    <xf numFmtId="9" fontId="10" fillId="10" borderId="7" xfId="16" applyFont="1" applyFill="1" applyBorder="1" applyAlignment="1">
      <alignment horizontal="center" vertical="center" wrapText="1"/>
    </xf>
    <xf numFmtId="9" fontId="10" fillId="10" borderId="0" xfId="16" applyFont="1" applyFill="1" applyBorder="1" applyAlignment="1">
      <alignment horizontal="center" vertical="center" wrapText="1"/>
    </xf>
    <xf numFmtId="9" fontId="10" fillId="10" borderId="4" xfId="16" applyFont="1" applyFill="1" applyBorder="1" applyAlignment="1">
      <alignment horizontal="center" vertical="center" wrapText="1"/>
    </xf>
    <xf numFmtId="9" fontId="11" fillId="10" borderId="8" xfId="16" applyFont="1" applyFill="1" applyBorder="1" applyAlignment="1">
      <alignment horizontal="center" vertical="center" wrapText="1"/>
    </xf>
    <xf numFmtId="9" fontId="11" fillId="10" borderId="9" xfId="16" applyFont="1" applyFill="1" applyBorder="1" applyAlignment="1">
      <alignment horizontal="center" vertical="center" wrapText="1"/>
    </xf>
    <xf numFmtId="9" fontId="11" fillId="10" borderId="11" xfId="16" applyFont="1" applyFill="1" applyBorder="1" applyAlignment="1">
      <alignment horizontal="center" vertical="center" wrapText="1"/>
    </xf>
    <xf numFmtId="9" fontId="10" fillId="10" borderId="8" xfId="16" applyFont="1" applyFill="1" applyBorder="1" applyAlignment="1">
      <alignment horizontal="center" vertical="center" wrapText="1"/>
    </xf>
    <xf numFmtId="9" fontId="10" fillId="10" borderId="9" xfId="16" applyFont="1" applyFill="1" applyBorder="1" applyAlignment="1">
      <alignment horizontal="center" vertical="center" wrapText="1"/>
    </xf>
    <xf numFmtId="9" fontId="10" fillId="10" borderId="11" xfId="16" applyFont="1" applyFill="1" applyBorder="1" applyAlignment="1">
      <alignment horizontal="center" vertical="center" wrapText="1"/>
    </xf>
    <xf numFmtId="179" fontId="10" fillId="10" borderId="1" xfId="12" applyFont="1" applyFill="1" applyBorder="1" applyAlignment="1">
      <alignment vertical="center" wrapText="1"/>
    </xf>
    <xf numFmtId="179" fontId="10" fillId="10" borderId="2" xfId="12" applyFont="1" applyFill="1" applyBorder="1" applyAlignment="1">
      <alignment vertical="center" wrapText="1"/>
    </xf>
    <xf numFmtId="179" fontId="11" fillId="10" borderId="3" xfId="12" applyFont="1" applyFill="1" applyBorder="1" applyAlignment="1">
      <alignment vertical="center" wrapText="1"/>
    </xf>
    <xf numFmtId="179" fontId="10" fillId="10" borderId="3" xfId="12" applyFont="1" applyFill="1" applyBorder="1" applyAlignment="1">
      <alignment vertical="center" wrapText="1"/>
    </xf>
    <xf numFmtId="0" fontId="41" fillId="3" borderId="0" xfId="10" applyFont="1" applyFill="1" applyAlignment="1">
      <alignment horizontal="left"/>
    </xf>
    <xf numFmtId="0" fontId="41" fillId="3" borderId="0" xfId="0" applyFont="1" applyFill="1" applyAlignment="1">
      <alignment horizontal="left"/>
    </xf>
    <xf numFmtId="0" fontId="40" fillId="3" borderId="0" xfId="10" applyFont="1" applyFill="1" applyBorder="1" applyAlignment="1">
      <alignment horizontal="left" vertical="center" wrapText="1"/>
    </xf>
    <xf numFmtId="0" fontId="56" fillId="3" borderId="0" xfId="10" applyFill="1" applyBorder="1" applyAlignment="1">
      <alignment horizontal="left" vertical="center" wrapText="1"/>
    </xf>
    <xf numFmtId="0" fontId="57" fillId="3" borderId="0" xfId="0" applyFont="1" applyFill="1"/>
    <xf numFmtId="0" fontId="58" fillId="3" borderId="0" xfId="0" applyFont="1" applyFill="1"/>
    <xf numFmtId="0" fontId="59" fillId="3" borderId="0" xfId="0" applyFont="1" applyFill="1"/>
    <xf numFmtId="0" fontId="59" fillId="3" borderId="0" xfId="0" applyFont="1" applyFill="1" applyAlignment="1"/>
    <xf numFmtId="0" fontId="59" fillId="3" borderId="0" xfId="0" applyFont="1" applyFill="1" applyAlignment="1">
      <alignment horizontal="right"/>
    </xf>
    <xf numFmtId="0" fontId="43" fillId="3" borderId="0" xfId="0" applyFont="1" applyFill="1"/>
    <xf numFmtId="0" fontId="41" fillId="15" borderId="0" xfId="0" applyFont="1" applyFill="1" applyBorder="1" applyAlignment="1">
      <alignment horizontal="left" vertical="center" wrapText="1"/>
    </xf>
    <xf numFmtId="0" fontId="59" fillId="3" borderId="0" xfId="0" applyFont="1" applyFill="1" applyAlignment="1">
      <alignment horizontal="left" vertical="center" wrapText="1"/>
    </xf>
    <xf numFmtId="0" fontId="16" fillId="3" borderId="0" xfId="0" applyFont="1" applyFill="1" applyBorder="1" applyAlignment="1">
      <alignment vertical="center"/>
    </xf>
    <xf numFmtId="0" fontId="59" fillId="3" borderId="0" xfId="0" applyFont="1" applyFill="1" applyAlignment="1">
      <alignment wrapText="1"/>
    </xf>
    <xf numFmtId="0" fontId="16" fillId="0" borderId="0" xfId="0" applyFont="1" applyAlignment="1">
      <alignment vertical="center"/>
    </xf>
    <xf numFmtId="0" fontId="16" fillId="3" borderId="0" xfId="0" applyFont="1" applyFill="1" applyAlignment="1">
      <alignment horizontal="left" vertical="center" wrapText="1"/>
    </xf>
    <xf numFmtId="0" fontId="16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/>
    <xf numFmtId="0" fontId="0" fillId="0" borderId="0" xfId="0" applyAlignment="1"/>
    <xf numFmtId="0" fontId="16" fillId="0" borderId="0" xfId="0" applyFont="1" applyAlignment="1">
      <alignment horizontal="left" vertical="center"/>
    </xf>
    <xf numFmtId="0" fontId="60" fillId="0" borderId="0" xfId="0" applyFont="1" applyAlignment="1">
      <alignment vertical="top"/>
    </xf>
    <xf numFmtId="0" fontId="16" fillId="3" borderId="0" xfId="0" applyFont="1" applyFill="1" applyAlignment="1">
      <alignment horizontal="left" vertical="center"/>
    </xf>
    <xf numFmtId="0" fontId="59" fillId="3" borderId="0" xfId="0" applyFont="1" applyFill="1" applyAlignment="1">
      <alignment horizontal="center" vertical="center"/>
    </xf>
    <xf numFmtId="0" fontId="16" fillId="3" borderId="0" xfId="0" applyFont="1" applyFill="1" applyAlignment="1"/>
    <xf numFmtId="0" fontId="61" fillId="0" borderId="0" xfId="0" applyFont="1" applyAlignment="1">
      <alignment vertical="top"/>
    </xf>
    <xf numFmtId="0" fontId="16" fillId="0" borderId="0" xfId="0" applyFont="1" applyAlignment="1">
      <alignment horizontal="left" vertical="center" wrapText="1"/>
    </xf>
    <xf numFmtId="0" fontId="16" fillId="3" borderId="0" xfId="0" applyFont="1" applyFill="1" applyAlignment="1">
      <alignment vertical="center"/>
    </xf>
    <xf numFmtId="0" fontId="16" fillId="0" borderId="0" xfId="0" applyFont="1" applyAlignment="1">
      <alignment horizontal="justify" vertical="center"/>
    </xf>
    <xf numFmtId="0" fontId="16" fillId="3" borderId="0" xfId="0" applyFont="1" applyFill="1" applyBorder="1" applyAlignment="1">
      <alignment horizontal="justify" vertical="center"/>
    </xf>
    <xf numFmtId="0" fontId="16" fillId="0" borderId="0" xfId="0" applyFont="1" applyAlignment="1">
      <alignment vertical="center" wrapText="1"/>
    </xf>
    <xf numFmtId="0" fontId="24" fillId="4" borderId="0" xfId="0" applyFont="1" applyFill="1" applyAlignment="1">
      <alignment horizontal="center" vertical="center" wrapText="1"/>
    </xf>
    <xf numFmtId="0" fontId="62" fillId="3" borderId="0" xfId="0" applyFont="1" applyFill="1"/>
    <xf numFmtId="0" fontId="63" fillId="0" borderId="0" xfId="0" applyFont="1" applyAlignment="1"/>
    <xf numFmtId="0" fontId="5" fillId="15" borderId="0" xfId="10" applyFont="1" applyFill="1" applyBorder="1" applyAlignment="1">
      <alignment horizontal="left" vertical="center" wrapText="1"/>
    </xf>
    <xf numFmtId="0" fontId="64" fillId="3" borderId="0" xfId="10" applyFont="1" applyFill="1" applyBorder="1" applyAlignment="1">
      <alignment horizontal="left" vertical="center" wrapText="1"/>
    </xf>
    <xf numFmtId="0" fontId="5" fillId="3" borderId="0" xfId="10" applyFont="1" applyFill="1" applyBorder="1" applyAlignment="1">
      <alignment horizontal="left" vertical="center" wrapText="1"/>
    </xf>
    <xf numFmtId="0" fontId="65" fillId="3" borderId="0" xfId="10" applyFont="1" applyFill="1" applyBorder="1" applyAlignment="1">
      <alignment horizontal="left" vertical="center" wrapText="1"/>
    </xf>
    <xf numFmtId="0" fontId="66" fillId="3" borderId="0" xfId="0" applyFont="1" applyFill="1"/>
    <xf numFmtId="0" fontId="4" fillId="0" borderId="0" xfId="0" applyFont="1" applyAlignment="1"/>
    <xf numFmtId="0" fontId="29" fillId="0" borderId="0" xfId="10" applyFont="1" applyAlignment="1">
      <alignment horizontal="left" vertical="center" wrapText="1"/>
    </xf>
    <xf numFmtId="0" fontId="29" fillId="0" borderId="0" xfId="10" applyFont="1" applyAlignment="1">
      <alignment vertical="center" wrapText="1"/>
    </xf>
    <xf numFmtId="0" fontId="45" fillId="0" borderId="0" xfId="0" applyFont="1" applyAlignment="1"/>
    <xf numFmtId="0" fontId="45" fillId="3" borderId="0" xfId="10" applyFont="1" applyFill="1" applyAlignment="1">
      <alignment horizontal="left"/>
    </xf>
    <xf numFmtId="0" fontId="45" fillId="3" borderId="0" xfId="0" applyFont="1" applyFill="1" applyAlignment="1">
      <alignment horizontal="left"/>
    </xf>
  </cellXfs>
  <cellStyles count="70">
    <cellStyle name="Normal" xfId="0" builtinId="0"/>
    <cellStyle name="%" xfId="1"/>
    <cellStyle name="Verificar Célula" xfId="2" builtinId="23"/>
    <cellStyle name="60% - Cor 6" xfId="3" builtinId="52"/>
    <cellStyle name="Vírgula [0]" xfId="4" builtinId="6"/>
    <cellStyle name="CABECALHO" xfId="5"/>
    <cellStyle name="Vírgula" xfId="6" builtinId="3"/>
    <cellStyle name="Normal 5" xfId="7"/>
    <cellStyle name="Moeda [0]" xfId="8" builtinId="7"/>
    <cellStyle name="Nota" xfId="9" builtinId="10"/>
    <cellStyle name="Hiperligação" xfId="10" builtinId="8"/>
    <cellStyle name="Normal 3 2" xfId="11"/>
    <cellStyle name="Moeda" xfId="12" builtinId="4"/>
    <cellStyle name="DADOS" xfId="13"/>
    <cellStyle name="Hiperligação Visitada" xfId="14" builtinId="9"/>
    <cellStyle name="40% - Cor 5" xfId="15" builtinId="47"/>
    <cellStyle name="Percentagem" xfId="16" builtinId="5"/>
    <cellStyle name="% 2" xfId="17"/>
    <cellStyle name="Normal 2" xfId="18"/>
    <cellStyle name="Texto de Aviso" xfId="19" builtinId="11"/>
    <cellStyle name="DADOS 2" xfId="20"/>
    <cellStyle name="Título" xfId="21" builtinId="15"/>
    <cellStyle name="Normal 7" xfId="22"/>
    <cellStyle name="Texto Explicativo" xfId="23" builtinId="53"/>
    <cellStyle name="Cabeçalho 1" xfId="24" builtinId="16"/>
    <cellStyle name="Cabeçalho 2" xfId="25" builtinId="17"/>
    <cellStyle name="Cabeçalho 3" xfId="26" builtinId="18"/>
    <cellStyle name="20% - Cor 1" xfId="27" builtinId="30"/>
    <cellStyle name="Cabeçalho 4" xfId="28" builtinId="19"/>
    <cellStyle name="20% - Cor 2" xfId="29" builtinId="34"/>
    <cellStyle name="Mau" xfId="30" builtinId="27"/>
    <cellStyle name="Entrada" xfId="31" builtinId="20"/>
    <cellStyle name="Cor 2" xfId="32" builtinId="33"/>
    <cellStyle name="Saída" xfId="33" builtinId="21"/>
    <cellStyle name="Cálculo" xfId="34" builtinId="22"/>
    <cellStyle name="Célula Ligada" xfId="35" builtinId="24"/>
    <cellStyle name="Total" xfId="36" builtinId="25"/>
    <cellStyle name="60% - Cor 2" xfId="37" builtinId="36"/>
    <cellStyle name="Bom" xfId="38" builtinId="26"/>
    <cellStyle name="40% - Cor 3" xfId="39" builtinId="39"/>
    <cellStyle name="Neutro" xfId="40" builtinId="28"/>
    <cellStyle name="Cor 1" xfId="41" builtinId="29"/>
    <cellStyle name="40% - Cor 1" xfId="42" builtinId="31"/>
    <cellStyle name="Normal 2 2" xfId="43"/>
    <cellStyle name="60% - Cor 1" xfId="44" builtinId="32"/>
    <cellStyle name="40% - Cor 2" xfId="45" builtinId="35"/>
    <cellStyle name="Normal 4 2" xfId="46"/>
    <cellStyle name="Cor 3" xfId="47" builtinId="37"/>
    <cellStyle name="20% - Cor 3" xfId="48" builtinId="38"/>
    <cellStyle name="60% - Cor 3" xfId="49" builtinId="40"/>
    <cellStyle name="Cor 4" xfId="50" builtinId="41"/>
    <cellStyle name="20% - Cor 4" xfId="51" builtinId="42"/>
    <cellStyle name="Comma_Sheet1" xfId="52"/>
    <cellStyle name="40% - Cor 4" xfId="53" builtinId="43"/>
    <cellStyle name="60% - Cor 4" xfId="54" builtinId="44"/>
    <cellStyle name="Cor 5" xfId="55" builtinId="45"/>
    <cellStyle name="20% - Cor 5" xfId="56" builtinId="46"/>
    <cellStyle name="60% - Cor 5" xfId="57" builtinId="48"/>
    <cellStyle name="Cor 6" xfId="58" builtinId="49"/>
    <cellStyle name="20% - Cor 6" xfId="59" builtinId="50"/>
    <cellStyle name="40% - Cor 6" xfId="60" builtinId="51"/>
    <cellStyle name="CABECALHO 2" xfId="61"/>
    <cellStyle name="Normal 3" xfId="62"/>
    <cellStyle name="Normal 4" xfId="63"/>
    <cellStyle name="Normal 6" xfId="64"/>
    <cellStyle name="Normal 7 2" xfId="65"/>
    <cellStyle name="Normal 8" xfId="66"/>
    <cellStyle name="Normal_Cap11 - DRN" xfId="67"/>
    <cellStyle name="Normal_II_02_01_0708" xfId="68"/>
    <cellStyle name="Vírgula 2" xfId="69"/>
  </cellStyles>
  <dxfs count="2">
    <dxf>
      <fill>
        <patternFill patternType="solid">
          <bgColor rgb="FFFFC0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D85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9" Type="http://schemas.openxmlformats.org/officeDocument/2006/relationships/worksheet" Target="worksheets/sheet99.xml"/><Relationship Id="rId98" Type="http://schemas.openxmlformats.org/officeDocument/2006/relationships/worksheet" Target="worksheets/sheet98.xml"/><Relationship Id="rId97" Type="http://schemas.openxmlformats.org/officeDocument/2006/relationships/worksheet" Target="worksheets/sheet97.xml"/><Relationship Id="rId96" Type="http://schemas.openxmlformats.org/officeDocument/2006/relationships/worksheet" Target="worksheets/sheet96.xml"/><Relationship Id="rId95" Type="http://schemas.openxmlformats.org/officeDocument/2006/relationships/worksheet" Target="worksheets/sheet95.xml"/><Relationship Id="rId94" Type="http://schemas.openxmlformats.org/officeDocument/2006/relationships/worksheet" Target="worksheets/sheet94.xml"/><Relationship Id="rId93" Type="http://schemas.openxmlformats.org/officeDocument/2006/relationships/worksheet" Target="worksheets/sheet93.xml"/><Relationship Id="rId92" Type="http://schemas.openxmlformats.org/officeDocument/2006/relationships/worksheet" Target="worksheets/sheet92.xml"/><Relationship Id="rId91" Type="http://schemas.openxmlformats.org/officeDocument/2006/relationships/worksheet" Target="worksheets/sheet91.xml"/><Relationship Id="rId90" Type="http://schemas.openxmlformats.org/officeDocument/2006/relationships/worksheet" Target="worksheets/sheet90.xml"/><Relationship Id="rId9" Type="http://schemas.openxmlformats.org/officeDocument/2006/relationships/worksheet" Target="worksheets/sheet9.xml"/><Relationship Id="rId89" Type="http://schemas.openxmlformats.org/officeDocument/2006/relationships/worksheet" Target="worksheets/sheet89.xml"/><Relationship Id="rId88" Type="http://schemas.openxmlformats.org/officeDocument/2006/relationships/worksheet" Target="worksheets/sheet88.xml"/><Relationship Id="rId87" Type="http://schemas.openxmlformats.org/officeDocument/2006/relationships/worksheet" Target="worksheets/sheet87.xml"/><Relationship Id="rId86" Type="http://schemas.openxmlformats.org/officeDocument/2006/relationships/worksheet" Target="worksheets/sheet86.xml"/><Relationship Id="rId85" Type="http://schemas.openxmlformats.org/officeDocument/2006/relationships/worksheet" Target="worksheets/sheet85.xml"/><Relationship Id="rId84" Type="http://schemas.openxmlformats.org/officeDocument/2006/relationships/worksheet" Target="worksheets/sheet84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8" Type="http://schemas.openxmlformats.org/officeDocument/2006/relationships/sharedStrings" Target="sharedStrings.xml"/><Relationship Id="rId247" Type="http://schemas.openxmlformats.org/officeDocument/2006/relationships/styles" Target="styles.xml"/><Relationship Id="rId246" Type="http://schemas.openxmlformats.org/officeDocument/2006/relationships/theme" Target="theme/theme1.xml"/><Relationship Id="rId245" Type="http://schemas.openxmlformats.org/officeDocument/2006/relationships/externalLink" Target="externalLinks/externalLink1.xml"/><Relationship Id="rId244" Type="http://schemas.openxmlformats.org/officeDocument/2006/relationships/worksheet" Target="worksheets/sheet244.xml"/><Relationship Id="rId243" Type="http://schemas.openxmlformats.org/officeDocument/2006/relationships/worksheet" Target="worksheets/sheet243.xml"/><Relationship Id="rId242" Type="http://schemas.openxmlformats.org/officeDocument/2006/relationships/worksheet" Target="worksheets/sheet242.xml"/><Relationship Id="rId241" Type="http://schemas.openxmlformats.org/officeDocument/2006/relationships/worksheet" Target="worksheets/sheet241.xml"/><Relationship Id="rId240" Type="http://schemas.openxmlformats.org/officeDocument/2006/relationships/worksheet" Target="worksheets/sheet240.xml"/><Relationship Id="rId24" Type="http://schemas.openxmlformats.org/officeDocument/2006/relationships/worksheet" Target="worksheets/sheet24.xml"/><Relationship Id="rId239" Type="http://schemas.openxmlformats.org/officeDocument/2006/relationships/worksheet" Target="worksheets/sheet239.xml"/><Relationship Id="rId238" Type="http://schemas.openxmlformats.org/officeDocument/2006/relationships/worksheet" Target="worksheets/sheet238.xml"/><Relationship Id="rId237" Type="http://schemas.openxmlformats.org/officeDocument/2006/relationships/worksheet" Target="worksheets/sheet237.xml"/><Relationship Id="rId236" Type="http://schemas.openxmlformats.org/officeDocument/2006/relationships/worksheet" Target="worksheets/sheet236.xml"/><Relationship Id="rId235" Type="http://schemas.openxmlformats.org/officeDocument/2006/relationships/worksheet" Target="worksheets/sheet235.xml"/><Relationship Id="rId234" Type="http://schemas.openxmlformats.org/officeDocument/2006/relationships/worksheet" Target="worksheets/sheet234.xml"/><Relationship Id="rId233" Type="http://schemas.openxmlformats.org/officeDocument/2006/relationships/worksheet" Target="worksheets/sheet233.xml"/><Relationship Id="rId232" Type="http://schemas.openxmlformats.org/officeDocument/2006/relationships/worksheet" Target="worksheets/sheet232.xml"/><Relationship Id="rId231" Type="http://schemas.openxmlformats.org/officeDocument/2006/relationships/worksheet" Target="worksheets/sheet231.xml"/><Relationship Id="rId230" Type="http://schemas.openxmlformats.org/officeDocument/2006/relationships/worksheet" Target="worksheets/sheet230.xml"/><Relationship Id="rId23" Type="http://schemas.openxmlformats.org/officeDocument/2006/relationships/worksheet" Target="worksheets/sheet23.xml"/><Relationship Id="rId229" Type="http://schemas.openxmlformats.org/officeDocument/2006/relationships/worksheet" Target="worksheets/sheet229.xml"/><Relationship Id="rId228" Type="http://schemas.openxmlformats.org/officeDocument/2006/relationships/worksheet" Target="worksheets/sheet228.xml"/><Relationship Id="rId227" Type="http://schemas.openxmlformats.org/officeDocument/2006/relationships/worksheet" Target="worksheets/sheet227.xml"/><Relationship Id="rId226" Type="http://schemas.openxmlformats.org/officeDocument/2006/relationships/worksheet" Target="worksheets/sheet226.xml"/><Relationship Id="rId225" Type="http://schemas.openxmlformats.org/officeDocument/2006/relationships/worksheet" Target="worksheets/sheet225.xml"/><Relationship Id="rId224" Type="http://schemas.openxmlformats.org/officeDocument/2006/relationships/worksheet" Target="worksheets/sheet224.xml"/><Relationship Id="rId223" Type="http://schemas.openxmlformats.org/officeDocument/2006/relationships/worksheet" Target="worksheets/sheet223.xml"/><Relationship Id="rId222" Type="http://schemas.openxmlformats.org/officeDocument/2006/relationships/worksheet" Target="worksheets/sheet222.xml"/><Relationship Id="rId221" Type="http://schemas.openxmlformats.org/officeDocument/2006/relationships/worksheet" Target="worksheets/sheet221.xml"/><Relationship Id="rId220" Type="http://schemas.openxmlformats.org/officeDocument/2006/relationships/worksheet" Target="worksheets/sheet220.xml"/><Relationship Id="rId22" Type="http://schemas.openxmlformats.org/officeDocument/2006/relationships/worksheet" Target="worksheets/sheet22.xml"/><Relationship Id="rId219" Type="http://schemas.openxmlformats.org/officeDocument/2006/relationships/worksheet" Target="worksheets/sheet219.xml"/><Relationship Id="rId218" Type="http://schemas.openxmlformats.org/officeDocument/2006/relationships/worksheet" Target="worksheets/sheet218.xml"/><Relationship Id="rId217" Type="http://schemas.openxmlformats.org/officeDocument/2006/relationships/worksheet" Target="worksheets/sheet217.xml"/><Relationship Id="rId216" Type="http://schemas.openxmlformats.org/officeDocument/2006/relationships/worksheet" Target="worksheets/sheet216.xml"/><Relationship Id="rId215" Type="http://schemas.openxmlformats.org/officeDocument/2006/relationships/worksheet" Target="worksheets/sheet215.xml"/><Relationship Id="rId214" Type="http://schemas.openxmlformats.org/officeDocument/2006/relationships/worksheet" Target="worksheets/sheet214.xml"/><Relationship Id="rId213" Type="http://schemas.openxmlformats.org/officeDocument/2006/relationships/worksheet" Target="worksheets/sheet213.xml"/><Relationship Id="rId212" Type="http://schemas.openxmlformats.org/officeDocument/2006/relationships/worksheet" Target="worksheets/sheet212.xml"/><Relationship Id="rId211" Type="http://schemas.openxmlformats.org/officeDocument/2006/relationships/worksheet" Target="worksheets/sheet211.xml"/><Relationship Id="rId210" Type="http://schemas.openxmlformats.org/officeDocument/2006/relationships/worksheet" Target="worksheets/sheet210.xml"/><Relationship Id="rId21" Type="http://schemas.openxmlformats.org/officeDocument/2006/relationships/worksheet" Target="worksheets/sheet21.xml"/><Relationship Id="rId209" Type="http://schemas.openxmlformats.org/officeDocument/2006/relationships/worksheet" Target="worksheets/sheet209.xml"/><Relationship Id="rId208" Type="http://schemas.openxmlformats.org/officeDocument/2006/relationships/worksheet" Target="worksheets/sheet208.xml"/><Relationship Id="rId207" Type="http://schemas.openxmlformats.org/officeDocument/2006/relationships/worksheet" Target="worksheets/sheet207.xml"/><Relationship Id="rId206" Type="http://schemas.openxmlformats.org/officeDocument/2006/relationships/worksheet" Target="worksheets/sheet206.xml"/><Relationship Id="rId205" Type="http://schemas.openxmlformats.org/officeDocument/2006/relationships/worksheet" Target="worksheets/sheet205.xml"/><Relationship Id="rId204" Type="http://schemas.openxmlformats.org/officeDocument/2006/relationships/worksheet" Target="worksheets/sheet204.xml"/><Relationship Id="rId203" Type="http://schemas.openxmlformats.org/officeDocument/2006/relationships/worksheet" Target="worksheets/sheet203.xml"/><Relationship Id="rId202" Type="http://schemas.openxmlformats.org/officeDocument/2006/relationships/worksheet" Target="worksheets/sheet202.xml"/><Relationship Id="rId201" Type="http://schemas.openxmlformats.org/officeDocument/2006/relationships/worksheet" Target="worksheets/sheet201.xml"/><Relationship Id="rId200" Type="http://schemas.openxmlformats.org/officeDocument/2006/relationships/worksheet" Target="worksheets/sheet200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9" Type="http://schemas.openxmlformats.org/officeDocument/2006/relationships/worksheet" Target="worksheets/sheet199.xml"/><Relationship Id="rId198" Type="http://schemas.openxmlformats.org/officeDocument/2006/relationships/worksheet" Target="worksheets/sheet198.xml"/><Relationship Id="rId197" Type="http://schemas.openxmlformats.org/officeDocument/2006/relationships/worksheet" Target="worksheets/sheet197.xml"/><Relationship Id="rId196" Type="http://schemas.openxmlformats.org/officeDocument/2006/relationships/worksheet" Target="worksheets/sheet196.xml"/><Relationship Id="rId195" Type="http://schemas.openxmlformats.org/officeDocument/2006/relationships/worksheet" Target="worksheets/sheet195.xml"/><Relationship Id="rId194" Type="http://schemas.openxmlformats.org/officeDocument/2006/relationships/worksheet" Target="worksheets/sheet194.xml"/><Relationship Id="rId193" Type="http://schemas.openxmlformats.org/officeDocument/2006/relationships/worksheet" Target="worksheets/sheet193.xml"/><Relationship Id="rId192" Type="http://schemas.openxmlformats.org/officeDocument/2006/relationships/worksheet" Target="worksheets/sheet192.xml"/><Relationship Id="rId191" Type="http://schemas.openxmlformats.org/officeDocument/2006/relationships/worksheet" Target="worksheets/sheet191.xml"/><Relationship Id="rId190" Type="http://schemas.openxmlformats.org/officeDocument/2006/relationships/worksheet" Target="worksheets/sheet190.xml"/><Relationship Id="rId19" Type="http://schemas.openxmlformats.org/officeDocument/2006/relationships/worksheet" Target="worksheets/sheet19.xml"/><Relationship Id="rId189" Type="http://schemas.openxmlformats.org/officeDocument/2006/relationships/worksheet" Target="worksheets/sheet189.xml"/><Relationship Id="rId188" Type="http://schemas.openxmlformats.org/officeDocument/2006/relationships/worksheet" Target="worksheets/sheet188.xml"/><Relationship Id="rId187" Type="http://schemas.openxmlformats.org/officeDocument/2006/relationships/worksheet" Target="worksheets/sheet187.xml"/><Relationship Id="rId186" Type="http://schemas.openxmlformats.org/officeDocument/2006/relationships/worksheet" Target="worksheets/sheet186.xml"/><Relationship Id="rId185" Type="http://schemas.openxmlformats.org/officeDocument/2006/relationships/worksheet" Target="worksheets/sheet185.xml"/><Relationship Id="rId184" Type="http://schemas.openxmlformats.org/officeDocument/2006/relationships/worksheet" Target="worksheets/sheet184.xml"/><Relationship Id="rId183" Type="http://schemas.openxmlformats.org/officeDocument/2006/relationships/worksheet" Target="worksheets/sheet183.xml"/><Relationship Id="rId182" Type="http://schemas.openxmlformats.org/officeDocument/2006/relationships/worksheet" Target="worksheets/sheet182.xml"/><Relationship Id="rId181" Type="http://schemas.openxmlformats.org/officeDocument/2006/relationships/worksheet" Target="worksheets/sheet181.xml"/><Relationship Id="rId180" Type="http://schemas.openxmlformats.org/officeDocument/2006/relationships/worksheet" Target="worksheets/sheet180.xml"/><Relationship Id="rId18" Type="http://schemas.openxmlformats.org/officeDocument/2006/relationships/worksheet" Target="worksheets/sheet18.xml"/><Relationship Id="rId179" Type="http://schemas.openxmlformats.org/officeDocument/2006/relationships/worksheet" Target="worksheets/sheet179.xml"/><Relationship Id="rId178" Type="http://schemas.openxmlformats.org/officeDocument/2006/relationships/worksheet" Target="worksheets/sheet178.xml"/><Relationship Id="rId177" Type="http://schemas.openxmlformats.org/officeDocument/2006/relationships/worksheet" Target="worksheets/sheet177.xml"/><Relationship Id="rId176" Type="http://schemas.openxmlformats.org/officeDocument/2006/relationships/worksheet" Target="worksheets/sheet176.xml"/><Relationship Id="rId175" Type="http://schemas.openxmlformats.org/officeDocument/2006/relationships/worksheet" Target="worksheets/sheet175.xml"/><Relationship Id="rId174" Type="http://schemas.openxmlformats.org/officeDocument/2006/relationships/worksheet" Target="worksheets/sheet174.xml"/><Relationship Id="rId173" Type="http://schemas.openxmlformats.org/officeDocument/2006/relationships/worksheet" Target="worksheets/sheet173.xml"/><Relationship Id="rId172" Type="http://schemas.openxmlformats.org/officeDocument/2006/relationships/worksheet" Target="worksheets/sheet172.xml"/><Relationship Id="rId171" Type="http://schemas.openxmlformats.org/officeDocument/2006/relationships/worksheet" Target="worksheets/sheet171.xml"/><Relationship Id="rId170" Type="http://schemas.openxmlformats.org/officeDocument/2006/relationships/worksheet" Target="worksheets/sheet170.xml"/><Relationship Id="rId17" Type="http://schemas.openxmlformats.org/officeDocument/2006/relationships/worksheet" Target="worksheets/sheet17.xml"/><Relationship Id="rId169" Type="http://schemas.openxmlformats.org/officeDocument/2006/relationships/worksheet" Target="worksheets/sheet169.xml"/><Relationship Id="rId168" Type="http://schemas.openxmlformats.org/officeDocument/2006/relationships/worksheet" Target="worksheets/sheet168.xml"/><Relationship Id="rId167" Type="http://schemas.openxmlformats.org/officeDocument/2006/relationships/worksheet" Target="worksheets/sheet167.xml"/><Relationship Id="rId166" Type="http://schemas.openxmlformats.org/officeDocument/2006/relationships/worksheet" Target="worksheets/sheet166.xml"/><Relationship Id="rId165" Type="http://schemas.openxmlformats.org/officeDocument/2006/relationships/worksheet" Target="worksheets/sheet165.xml"/><Relationship Id="rId164" Type="http://schemas.openxmlformats.org/officeDocument/2006/relationships/worksheet" Target="worksheets/sheet164.xml"/><Relationship Id="rId163" Type="http://schemas.openxmlformats.org/officeDocument/2006/relationships/worksheet" Target="worksheets/sheet163.xml"/><Relationship Id="rId162" Type="http://schemas.openxmlformats.org/officeDocument/2006/relationships/worksheet" Target="worksheets/sheet162.xml"/><Relationship Id="rId161" Type="http://schemas.openxmlformats.org/officeDocument/2006/relationships/worksheet" Target="worksheets/sheet161.xml"/><Relationship Id="rId160" Type="http://schemas.openxmlformats.org/officeDocument/2006/relationships/worksheet" Target="worksheets/sheet160.xml"/><Relationship Id="rId16" Type="http://schemas.openxmlformats.org/officeDocument/2006/relationships/worksheet" Target="worksheets/sheet16.xml"/><Relationship Id="rId159" Type="http://schemas.openxmlformats.org/officeDocument/2006/relationships/worksheet" Target="worksheets/sheet159.xml"/><Relationship Id="rId158" Type="http://schemas.openxmlformats.org/officeDocument/2006/relationships/worksheet" Target="worksheets/sheet158.xml"/><Relationship Id="rId157" Type="http://schemas.openxmlformats.org/officeDocument/2006/relationships/worksheet" Target="worksheets/sheet157.xml"/><Relationship Id="rId156" Type="http://schemas.openxmlformats.org/officeDocument/2006/relationships/worksheet" Target="worksheets/sheet156.xml"/><Relationship Id="rId155" Type="http://schemas.openxmlformats.org/officeDocument/2006/relationships/worksheet" Target="worksheets/sheet155.xml"/><Relationship Id="rId154" Type="http://schemas.openxmlformats.org/officeDocument/2006/relationships/worksheet" Target="worksheets/sheet154.xml"/><Relationship Id="rId153" Type="http://schemas.openxmlformats.org/officeDocument/2006/relationships/worksheet" Target="worksheets/sheet153.xml"/><Relationship Id="rId152" Type="http://schemas.openxmlformats.org/officeDocument/2006/relationships/worksheet" Target="worksheets/sheet152.xml"/><Relationship Id="rId151" Type="http://schemas.openxmlformats.org/officeDocument/2006/relationships/worksheet" Target="worksheets/sheet151.xml"/><Relationship Id="rId150" Type="http://schemas.openxmlformats.org/officeDocument/2006/relationships/worksheet" Target="worksheets/sheet150.xml"/><Relationship Id="rId15" Type="http://schemas.openxmlformats.org/officeDocument/2006/relationships/worksheet" Target="worksheets/sheet15.xml"/><Relationship Id="rId149" Type="http://schemas.openxmlformats.org/officeDocument/2006/relationships/worksheet" Target="worksheets/sheet149.xml"/><Relationship Id="rId148" Type="http://schemas.openxmlformats.org/officeDocument/2006/relationships/worksheet" Target="worksheets/sheet148.xml"/><Relationship Id="rId147" Type="http://schemas.openxmlformats.org/officeDocument/2006/relationships/worksheet" Target="worksheets/sheet147.xml"/><Relationship Id="rId146" Type="http://schemas.openxmlformats.org/officeDocument/2006/relationships/worksheet" Target="worksheets/sheet146.xml"/><Relationship Id="rId145" Type="http://schemas.openxmlformats.org/officeDocument/2006/relationships/worksheet" Target="worksheets/sheet145.xml"/><Relationship Id="rId144" Type="http://schemas.openxmlformats.org/officeDocument/2006/relationships/worksheet" Target="worksheets/sheet144.xml"/><Relationship Id="rId143" Type="http://schemas.openxmlformats.org/officeDocument/2006/relationships/worksheet" Target="worksheets/sheet143.xml"/><Relationship Id="rId142" Type="http://schemas.openxmlformats.org/officeDocument/2006/relationships/worksheet" Target="worksheets/sheet142.xml"/><Relationship Id="rId141" Type="http://schemas.openxmlformats.org/officeDocument/2006/relationships/worksheet" Target="worksheets/sheet141.xml"/><Relationship Id="rId140" Type="http://schemas.openxmlformats.org/officeDocument/2006/relationships/worksheet" Target="worksheets/sheet140.xml"/><Relationship Id="rId14" Type="http://schemas.openxmlformats.org/officeDocument/2006/relationships/worksheet" Target="worksheets/sheet14.xml"/><Relationship Id="rId139" Type="http://schemas.openxmlformats.org/officeDocument/2006/relationships/worksheet" Target="worksheets/sheet139.xml"/><Relationship Id="rId138" Type="http://schemas.openxmlformats.org/officeDocument/2006/relationships/worksheet" Target="worksheets/sheet138.xml"/><Relationship Id="rId137" Type="http://schemas.openxmlformats.org/officeDocument/2006/relationships/worksheet" Target="worksheets/sheet137.xml"/><Relationship Id="rId136" Type="http://schemas.openxmlformats.org/officeDocument/2006/relationships/worksheet" Target="worksheets/sheet136.xml"/><Relationship Id="rId135" Type="http://schemas.openxmlformats.org/officeDocument/2006/relationships/worksheet" Target="worksheets/sheet135.xml"/><Relationship Id="rId134" Type="http://schemas.openxmlformats.org/officeDocument/2006/relationships/worksheet" Target="worksheets/sheet134.xml"/><Relationship Id="rId133" Type="http://schemas.openxmlformats.org/officeDocument/2006/relationships/worksheet" Target="worksheets/sheet133.xml"/><Relationship Id="rId132" Type="http://schemas.openxmlformats.org/officeDocument/2006/relationships/worksheet" Target="worksheets/sheet132.xml"/><Relationship Id="rId131" Type="http://schemas.openxmlformats.org/officeDocument/2006/relationships/worksheet" Target="worksheets/sheet131.xml"/><Relationship Id="rId130" Type="http://schemas.openxmlformats.org/officeDocument/2006/relationships/worksheet" Target="worksheets/sheet130.xml"/><Relationship Id="rId13" Type="http://schemas.openxmlformats.org/officeDocument/2006/relationships/worksheet" Target="worksheets/sheet13.xml"/><Relationship Id="rId129" Type="http://schemas.openxmlformats.org/officeDocument/2006/relationships/worksheet" Target="worksheets/sheet129.xml"/><Relationship Id="rId128" Type="http://schemas.openxmlformats.org/officeDocument/2006/relationships/worksheet" Target="worksheets/sheet128.xml"/><Relationship Id="rId127" Type="http://schemas.openxmlformats.org/officeDocument/2006/relationships/worksheet" Target="worksheets/sheet127.xml"/><Relationship Id="rId126" Type="http://schemas.openxmlformats.org/officeDocument/2006/relationships/worksheet" Target="worksheets/sheet126.xml"/><Relationship Id="rId125" Type="http://schemas.openxmlformats.org/officeDocument/2006/relationships/worksheet" Target="worksheets/sheet125.xml"/><Relationship Id="rId124" Type="http://schemas.openxmlformats.org/officeDocument/2006/relationships/worksheet" Target="worksheets/sheet124.xml"/><Relationship Id="rId123" Type="http://schemas.openxmlformats.org/officeDocument/2006/relationships/worksheet" Target="worksheets/sheet123.xml"/><Relationship Id="rId122" Type="http://schemas.openxmlformats.org/officeDocument/2006/relationships/worksheet" Target="worksheets/sheet122.xml"/><Relationship Id="rId121" Type="http://schemas.openxmlformats.org/officeDocument/2006/relationships/worksheet" Target="worksheets/sheet121.xml"/><Relationship Id="rId120" Type="http://schemas.openxmlformats.org/officeDocument/2006/relationships/worksheet" Target="worksheets/sheet120.xml"/><Relationship Id="rId12" Type="http://schemas.openxmlformats.org/officeDocument/2006/relationships/worksheet" Target="worksheets/sheet12.xml"/><Relationship Id="rId119" Type="http://schemas.openxmlformats.org/officeDocument/2006/relationships/worksheet" Target="worksheets/sheet119.xml"/><Relationship Id="rId118" Type="http://schemas.openxmlformats.org/officeDocument/2006/relationships/worksheet" Target="worksheets/sheet118.xml"/><Relationship Id="rId117" Type="http://schemas.openxmlformats.org/officeDocument/2006/relationships/worksheet" Target="worksheets/sheet117.xml"/><Relationship Id="rId116" Type="http://schemas.openxmlformats.org/officeDocument/2006/relationships/worksheet" Target="worksheets/sheet116.xml"/><Relationship Id="rId115" Type="http://schemas.openxmlformats.org/officeDocument/2006/relationships/worksheet" Target="worksheets/sheet115.xml"/><Relationship Id="rId114" Type="http://schemas.openxmlformats.org/officeDocument/2006/relationships/worksheet" Target="worksheets/sheet114.xml"/><Relationship Id="rId113" Type="http://schemas.openxmlformats.org/officeDocument/2006/relationships/worksheet" Target="worksheets/sheet113.xml"/><Relationship Id="rId112" Type="http://schemas.openxmlformats.org/officeDocument/2006/relationships/worksheet" Target="worksheets/sheet112.xml"/><Relationship Id="rId111" Type="http://schemas.openxmlformats.org/officeDocument/2006/relationships/worksheet" Target="worksheets/sheet111.xml"/><Relationship Id="rId110" Type="http://schemas.openxmlformats.org/officeDocument/2006/relationships/worksheet" Target="worksheets/sheet110.xml"/><Relationship Id="rId11" Type="http://schemas.openxmlformats.org/officeDocument/2006/relationships/worksheet" Target="worksheets/sheet11.xml"/><Relationship Id="rId109" Type="http://schemas.openxmlformats.org/officeDocument/2006/relationships/worksheet" Target="worksheets/sheet109.xml"/><Relationship Id="rId108" Type="http://schemas.openxmlformats.org/officeDocument/2006/relationships/worksheet" Target="worksheets/sheet108.xml"/><Relationship Id="rId107" Type="http://schemas.openxmlformats.org/officeDocument/2006/relationships/worksheet" Target="worksheets/sheet107.xml"/><Relationship Id="rId106" Type="http://schemas.openxmlformats.org/officeDocument/2006/relationships/worksheet" Target="worksheets/sheet106.xml"/><Relationship Id="rId105" Type="http://schemas.openxmlformats.org/officeDocument/2006/relationships/worksheet" Target="worksheets/sheet105.xml"/><Relationship Id="rId104" Type="http://schemas.openxmlformats.org/officeDocument/2006/relationships/worksheet" Target="worksheets/sheet104.xml"/><Relationship Id="rId103" Type="http://schemas.openxmlformats.org/officeDocument/2006/relationships/worksheet" Target="worksheets/sheet103.xml"/><Relationship Id="rId102" Type="http://schemas.openxmlformats.org/officeDocument/2006/relationships/worksheet" Target="worksheets/sheet102.xml"/><Relationship Id="rId101" Type="http://schemas.openxmlformats.org/officeDocument/2006/relationships/worksheet" Target="worksheets/sheet101.xml"/><Relationship Id="rId100" Type="http://schemas.openxmlformats.org/officeDocument/2006/relationships/worksheet" Target="worksheets/sheet100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05.xml.rels><?xml version="1.0" encoding="UTF-8" standalone="yes"?>
<Relationships xmlns="http://schemas.openxmlformats.org/package/2006/relationships"><Relationship Id="rId4" Type="http://schemas.openxmlformats.org/officeDocument/2006/relationships/hyperlink" Target="#&#205;ndice_2012!A1"/><Relationship Id="rId3" Type="http://schemas.openxmlformats.org/officeDocument/2006/relationships/hyperlink" Target="#&#205;ndice_2010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5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5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5'!A1"/><Relationship Id="rId1" Type="http://schemas.openxmlformats.org/officeDocument/2006/relationships/hyperlink" Target="#&#205;ndice!A1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6.xml.rels><?xml version="1.0" encoding="UTF-8" standalone="yes"?>
<Relationships xmlns="http://schemas.openxmlformats.org/package/2006/relationships"><Relationship Id="rId4" Type="http://schemas.openxmlformats.org/officeDocument/2006/relationships/hyperlink" Target="#'&#205;ndice 2013'!A1"/><Relationship Id="rId3" Type="http://schemas.openxmlformats.org/officeDocument/2006/relationships/hyperlink" Target="#'&#205;ndice 2016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17.xml.rels><?xml version="1.0" encoding="UTF-8" standalone="yes"?>
<Relationships xmlns="http://schemas.openxmlformats.org/package/2006/relationships"><Relationship Id="rId4" Type="http://schemas.openxmlformats.org/officeDocument/2006/relationships/hyperlink" Target="#'&#205;ndice 2016'!A1"/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12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!A1"/><Relationship Id="rId1" Type="http://schemas.openxmlformats.org/officeDocument/2006/relationships/hyperlink" Target="#'&#205;ndice 2016'!A1"/></Relationships>
</file>

<file path=xl/drawings/_rels/drawing12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6'!A1"/><Relationship Id="rId1" Type="http://schemas.openxmlformats.org/officeDocument/2006/relationships/hyperlink" Target="#&#205;ndice!A1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3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37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38.xml.rels><?xml version="1.0" encoding="UTF-8" standalone="yes"?>
<Relationships xmlns="http://schemas.openxmlformats.org/package/2006/relationships"><Relationship Id="rId4" Type="http://schemas.openxmlformats.org/officeDocument/2006/relationships/hyperlink" Target="#'&#205;ndice 2017'!A1"/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39.xml.rels><?xml version="1.0" encoding="UTF-8" standalone="yes"?>
<Relationships xmlns="http://schemas.openxmlformats.org/package/2006/relationships"><Relationship Id="rId4" Type="http://schemas.openxmlformats.org/officeDocument/2006/relationships/hyperlink" Target="#'&#205;ndice 2017'!A1"/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140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7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41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7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42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!A1"/><Relationship Id="rId1" Type="http://schemas.openxmlformats.org/officeDocument/2006/relationships/hyperlink" Target="#'&#205;ndice 2017'!A1"/></Relationships>
</file>

<file path=xl/drawings/_rels/drawing1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4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15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7'!A1"/><Relationship Id="rId1" Type="http://schemas.openxmlformats.org/officeDocument/2006/relationships/hyperlink" Target="#&#205;ndice!A1"/></Relationships>
</file>

<file path=xl/drawings/_rels/drawing157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5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159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06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60.xml.rels><?xml version="1.0" encoding="UTF-8" standalone="yes"?>
<Relationships xmlns="http://schemas.openxmlformats.org/package/2006/relationships"><Relationship Id="rId4" Type="http://schemas.openxmlformats.org/officeDocument/2006/relationships/hyperlink" Target="#'&#205;ndice 2018'!A1"/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61.xml.rels><?xml version="1.0" encoding="UTF-8" standalone="yes"?>
<Relationships xmlns="http://schemas.openxmlformats.org/package/2006/relationships"><Relationship Id="rId4" Type="http://schemas.openxmlformats.org/officeDocument/2006/relationships/hyperlink" Target="#'&#205;ndice 2018'!A1"/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8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8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64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!A1"/><Relationship Id="rId1" Type="http://schemas.openxmlformats.org/officeDocument/2006/relationships/hyperlink" Target="#'&#205;ndice 2018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06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8'!A1"/><Relationship Id="rId1" Type="http://schemas.openxmlformats.org/officeDocument/2006/relationships/hyperlink" Target="#&#205;ndice!A1"/></Relationships>
</file>

<file path=xl/drawings/_rels/drawing179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18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181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82.xml.rels><?xml version="1.0" encoding="UTF-8" standalone="yes"?>
<Relationships xmlns="http://schemas.openxmlformats.org/package/2006/relationships"><Relationship Id="rId4" Type="http://schemas.openxmlformats.org/officeDocument/2006/relationships/hyperlink" Target="#'&#205;ndice 2019'!A1"/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83.xml.rels><?xml version="1.0" encoding="UTF-8" standalone="yes"?>
<Relationships xmlns="http://schemas.openxmlformats.org/package/2006/relationships"><Relationship Id="rId4" Type="http://schemas.openxmlformats.org/officeDocument/2006/relationships/hyperlink" Target="#'&#205;ndice 2019'!A1"/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9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85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9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186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8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8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8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!A1"/><Relationship Id="rId1" Type="http://schemas.openxmlformats.org/officeDocument/2006/relationships/hyperlink" Target="#'&#205;ndice 2019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19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9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9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9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9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9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9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9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9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19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20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9'!A1"/><Relationship Id="rId1" Type="http://schemas.openxmlformats.org/officeDocument/2006/relationships/hyperlink" Target="#&#205;ndice!A1"/></Relationships>
</file>

<file path=xl/drawings/_rels/drawing201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0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03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04.xml.rels><?xml version="1.0" encoding="UTF-8" standalone="yes"?>
<Relationships xmlns="http://schemas.openxmlformats.org/package/2006/relationships"><Relationship Id="rId4" Type="http://schemas.openxmlformats.org/officeDocument/2006/relationships/hyperlink" Target="#'&#205;ndice 2020'!A1"/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205.xml.rels><?xml version="1.0" encoding="UTF-8" standalone="yes"?>
<Relationships xmlns="http://schemas.openxmlformats.org/package/2006/relationships"><Relationship Id="rId4" Type="http://schemas.openxmlformats.org/officeDocument/2006/relationships/hyperlink" Target="#'&#205;ndice 2020'!A1"/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206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20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07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20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08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0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21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1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!A1"/><Relationship Id="rId1" Type="http://schemas.openxmlformats.org/officeDocument/2006/relationships/hyperlink" Target="#'&#205;ndice 2020'!A1"/></Relationships>
</file>

<file path=xl/drawings/_rels/drawing21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1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1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1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1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1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1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1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6!A1"/><Relationship Id="rId1" Type="http://schemas.openxmlformats.org/officeDocument/2006/relationships/hyperlink" Target="#&#205;ndice!A1"/></Relationships>
</file>

<file path=xl/drawings/_rels/drawing22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2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2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0'!A1"/><Relationship Id="rId1" Type="http://schemas.openxmlformats.org/officeDocument/2006/relationships/hyperlink" Target="#&#205;ndice!A1"/></Relationships>
</file>

<file path=xl/drawings/_rels/drawing22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2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!A1"/><Relationship Id="rId1" Type="http://schemas.openxmlformats.org/officeDocument/2006/relationships/hyperlink" Target="#'&#205;ndice 2021'!A1"/></Relationships>
</file>

<file path=xl/drawings/_rels/drawing225.xml.rels><?xml version="1.0" encoding="UTF-8" standalone="yes"?>
<Relationships xmlns="http://schemas.openxmlformats.org/package/2006/relationships"><Relationship Id="rId3" Type="http://schemas.openxmlformats.org/officeDocument/2006/relationships/hyperlink" Target="#'RSI_genero % (21)'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226.xml.rels><?xml version="1.0" encoding="UTF-8" standalone="yes"?>
<Relationships xmlns="http://schemas.openxmlformats.org/package/2006/relationships"><Relationship Id="rId4" Type="http://schemas.openxmlformats.org/officeDocument/2006/relationships/hyperlink" Target="#'&#205;ndice 2021'!A1"/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227.xml.rels><?xml version="1.0" encoding="UTF-8" standalone="yes"?>
<Relationships xmlns="http://schemas.openxmlformats.org/package/2006/relationships"><Relationship Id="rId4" Type="http://schemas.openxmlformats.org/officeDocument/2006/relationships/hyperlink" Target="#'&#205;ndice 2021'!A1"/><Relationship Id="rId3" Type="http://schemas.openxmlformats.org/officeDocument/2006/relationships/hyperlink" Target="#'&#205;ndice 2013'!A1"/><Relationship Id="rId2" Type="http://schemas.openxmlformats.org/officeDocument/2006/relationships/hyperlink" Target="#&#205;ndice!A1"/><Relationship Id="rId1" Type="http://schemas.openxmlformats.org/officeDocument/2006/relationships/hyperlink" Target="#&#205;ndice_2012!A1"/></Relationships>
</file>

<file path=xl/drawings/_rels/drawing228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21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29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21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230.xml.rels><?xml version="1.0" encoding="UTF-8" standalone="yes"?>
<Relationships xmlns="http://schemas.openxmlformats.org/package/2006/relationships"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23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2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23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!A1"/><Relationship Id="rId1" Type="http://schemas.openxmlformats.org/officeDocument/2006/relationships/hyperlink" Target="#'&#205;ndice 2021'!A1"/></Relationships>
</file>

<file path=xl/drawings/_rels/drawing2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23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23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23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2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23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2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24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2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243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2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21'!A1"/><Relationship Id="rId1" Type="http://schemas.openxmlformats.org/officeDocument/2006/relationships/hyperlink" Target="#&#205;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07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07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7!A1"/><Relationship Id="rId1" Type="http://schemas.openxmlformats.org/officeDocument/2006/relationships/hyperlink" Target="#&#205;ndice!A1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36.xml.rels><?xml version="1.0" encoding="UTF-8" standalone="yes"?>
<Relationships xmlns="http://schemas.openxmlformats.org/package/2006/relationships"><Relationship Id="rId4" Type="http://schemas.openxmlformats.org/officeDocument/2006/relationships/hyperlink" Target="#'&#205;ndice 2018'!A1"/><Relationship Id="rId3" Type="http://schemas.openxmlformats.org/officeDocument/2006/relationships/hyperlink" Target="#&#205;ndice_2008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08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8!A1"/><Relationship Id="rId1" Type="http://schemas.openxmlformats.org/officeDocument/2006/relationships/hyperlink" Target="#&#205;ndice!A1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09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09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9!A1"/><Relationship Id="rId1" Type="http://schemas.openxmlformats.org/officeDocument/2006/relationships/hyperlink" Target="#&#205;ndice!A1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0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0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05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0!A1"/><Relationship Id="rId1" Type="http://schemas.openxmlformats.org/officeDocument/2006/relationships/hyperlink" Target="#&#205;ndice!A1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65.xml.rels><?xml version="1.0" encoding="UTF-8" standalone="yes"?>
<Relationships xmlns="http://schemas.openxmlformats.org/package/2006/relationships"><Relationship Id="rId4" Type="http://schemas.openxmlformats.org/officeDocument/2006/relationships/hyperlink" Target="#&#205;ndice_2012!A1"/><Relationship Id="rId3" Type="http://schemas.openxmlformats.org/officeDocument/2006/relationships/hyperlink" Target="#&#205;ndice_2010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1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1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05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11!A1"/><Relationship Id="rId1" Type="http://schemas.openxmlformats.org/officeDocument/2006/relationships/hyperlink" Target="#&#205;ndice!A1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0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85.xml.rels><?xml version="1.0" encoding="UTF-8" standalone="yes"?>
<Relationships xmlns="http://schemas.openxmlformats.org/package/2006/relationships"><Relationship Id="rId4" Type="http://schemas.openxmlformats.org/officeDocument/2006/relationships/hyperlink" Target="#&#205;ndice_2012!A1"/><Relationship Id="rId3" Type="http://schemas.openxmlformats.org/officeDocument/2006/relationships/hyperlink" Target="#&#205;ndice_2010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3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&#205;ndice_2005!A1"/><Relationship Id="rId1" Type="http://schemas.openxmlformats.org/officeDocument/2006/relationships/hyperlink" Target="#&#205;ndice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3'!A1"/><Relationship Id="rId1" Type="http://schemas.openxmlformats.org/officeDocument/2006/relationships/hyperlink" Target="#&#205;ndice!A1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hyperlink" Target="#&#205;ndice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95.xml.rels><?xml version="1.0" encoding="UTF-8" standalone="yes"?>
<Relationships xmlns="http://schemas.openxmlformats.org/package/2006/relationships"><Relationship Id="rId4" Type="http://schemas.openxmlformats.org/officeDocument/2006/relationships/hyperlink" Target="#&#205;ndice_2012!A1"/><Relationship Id="rId3" Type="http://schemas.openxmlformats.org/officeDocument/2006/relationships/hyperlink" Target="#&#205;ndice_2010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4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&#205;ndice 2014'!A1"/><Relationship Id="rId2" Type="http://schemas.openxmlformats.org/officeDocument/2006/relationships/hyperlink" Target="#&#205;ndice_2012!A1"/><Relationship Id="rId1" Type="http://schemas.openxmlformats.org/officeDocument/2006/relationships/hyperlink" Target="#&#205;ndice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&#205;ndice_2012!A1"/><Relationship Id="rId2" Type="http://schemas.openxmlformats.org/officeDocument/2006/relationships/hyperlink" Target="#'&#205;ndice 2014'!A1"/><Relationship Id="rId1" Type="http://schemas.openxmlformats.org/officeDocument/2006/relationships/hyperlink" Target="#&#205;ndice!A1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600075</xdr:colOff>
      <xdr:row>9</xdr:row>
      <xdr:rowOff>76200</xdr:rowOff>
    </xdr:from>
    <xdr:to>
      <xdr:col>14</xdr:col>
      <xdr:colOff>571500</xdr:colOff>
      <xdr:row>16</xdr:row>
      <xdr:rowOff>85725</xdr:rowOff>
    </xdr:to>
    <xdr:sp>
      <xdr:nvSpPr>
        <xdr:cNvPr id="6" name="CaixaDeTexto 8"/>
        <xdr:cNvSpPr txBox="1"/>
      </xdr:nvSpPr>
      <xdr:spPr>
        <a:xfrm>
          <a:off x="1057275" y="1790700"/>
          <a:ext cx="7896225" cy="1343025"/>
        </a:xfrm>
        <a:prstGeom prst="rect">
          <a:avLst/>
        </a:prstGeom>
        <a:solidFill>
          <a:schemeClr val="bg1">
            <a:lumMod val="9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pt-PT" sz="1000">
              <a:latin typeface="Arial" panose="020B0604020202020204" pitchFamily="7" charset="0"/>
              <a:cs typeface="Arial" panose="020B0604020202020204" pitchFamily="7" charset="0"/>
            </a:rPr>
            <a:t>Os</a:t>
          </a:r>
          <a:r>
            <a:rPr lang="pt-PT" sz="1000" baseline="0">
              <a:latin typeface="Arial" panose="020B0604020202020204" pitchFamily="7" charset="0"/>
              <a:cs typeface="Arial" panose="020B0604020202020204" pitchFamily="7" charset="0"/>
            </a:rPr>
            <a:t> dados disponíveis neste documento dizem respeito ao </a:t>
          </a:r>
          <a:r>
            <a:rPr lang="pt-PT" sz="1000" b="1" baseline="0">
              <a:latin typeface="Arial" panose="020B0604020202020204" pitchFamily="7" charset="0"/>
              <a:cs typeface="Arial" panose="020B0604020202020204" pitchFamily="7" charset="0"/>
            </a:rPr>
            <a:t>número de pessoas beneficiárias do Rendimento Social de Inserção.</a:t>
          </a:r>
          <a:endParaRPr lang="pt-PT" sz="1000" b="1" baseline="0">
            <a:latin typeface="Arial" panose="020B0604020202020204" pitchFamily="7" charset="0"/>
            <a:cs typeface="Arial" panose="020B0604020202020204" pitchFamily="7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/>
          </a:pPr>
          <a:r>
            <a:rPr lang="pt-PT" sz="1000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A informação encontra-se acessível por </a:t>
          </a:r>
          <a:r>
            <a:rPr lang="pt-PT" sz="1000" b="1" baseline="0">
              <a:solidFill>
                <a:schemeClr val="dk1"/>
              </a:solidFill>
              <a:effectLst/>
              <a:latin typeface="Arial" panose="020B0604020202020204" pitchFamily="7" charset="0"/>
              <a:ea typeface="+mn-ea"/>
              <a:cs typeface="Arial" panose="020B0604020202020204" pitchFamily="7" charset="0"/>
            </a:rPr>
            <a:t>género, idade e valor médio mensal </a:t>
          </a:r>
          <a:r>
            <a:rPr lang="pt-PT" sz="1000" baseline="0">
              <a:solidFill>
                <a:schemeClr val="dk1"/>
              </a:solidFill>
              <a:latin typeface="Arial" panose="020B0604020202020204" pitchFamily="7" charset="0"/>
              <a:ea typeface="+mn-ea"/>
              <a:cs typeface="Arial" panose="020B0604020202020204" pitchFamily="7" charset="0"/>
            </a:rPr>
            <a:t>e é referente ao período de 2005-4º trim. 2021. De 2005 a 2015 são disponibilizados dados anuais e a partir desse ano a informação é por período trimestral e anual de modo a permitir efectuar um acompanhamento temporal muito próximo da realidade.</a:t>
          </a:r>
          <a:endParaRPr lang="pt-PT" sz="1000" baseline="0">
            <a:solidFill>
              <a:schemeClr val="dk1"/>
            </a:solidFill>
            <a:latin typeface="Arial" panose="020B0604020202020204" pitchFamily="7" charset="0"/>
            <a:ea typeface="+mn-ea"/>
            <a:cs typeface="Arial" panose="020B0604020202020204" pitchFamily="7" charset="0"/>
          </a:endParaRPr>
        </a:p>
        <a:p>
          <a:pPr algn="l"/>
          <a:r>
            <a:rPr lang="pt-PT" sz="1000" baseline="0">
              <a:latin typeface="Arial" panose="020B0604020202020204" pitchFamily="7" charset="0"/>
              <a:cs typeface="Arial" panose="020B0604020202020204" pitchFamily="7" charset="0"/>
            </a:rPr>
            <a:t>Os dados podem ser analisados por </a:t>
          </a:r>
          <a:r>
            <a:rPr lang="pt-PT" sz="1000" b="1" baseline="0">
              <a:latin typeface="Arial" panose="020B0604020202020204" pitchFamily="7" charset="0"/>
              <a:cs typeface="Arial" panose="020B0604020202020204" pitchFamily="7" charset="0"/>
            </a:rPr>
            <a:t>Portugal, Área Metropolitana, Distrito, Concelho e Freguesias de Lisboa</a:t>
          </a:r>
          <a:r>
            <a:rPr lang="pt-PT" sz="1000" baseline="0">
              <a:latin typeface="Arial" panose="020B0604020202020204" pitchFamily="7" charset="0"/>
              <a:cs typeface="Arial" panose="020B0604020202020204" pitchFamily="7" charset="0"/>
            </a:rPr>
            <a:t>, permitindo assim comparar territórios.</a:t>
          </a:r>
          <a:endParaRPr lang="pt-PT" sz="1000" baseline="0">
            <a:latin typeface="Arial" panose="020B0604020202020204" pitchFamily="7" charset="0"/>
            <a:cs typeface="Arial" panose="020B0604020202020204" pitchFamily="7" charset="0"/>
          </a:endParaRPr>
        </a:p>
        <a:p>
          <a:pPr eaLnBrk="1" fontAlgn="auto" latinLnBrk="0" hangingPunct="1"/>
          <a:r>
            <a:rPr lang="pt-PT" sz="1000" baseline="0">
              <a:solidFill>
                <a:schemeClr val="dk1"/>
              </a:solidFill>
              <a:effectLst/>
              <a:latin typeface="Arial" panose="020B0604020202020204" pitchFamily="7" charset="0"/>
              <a:ea typeface="+mn-ea"/>
              <a:cs typeface="Arial" panose="020B0604020202020204" pitchFamily="7" charset="0"/>
            </a:rPr>
            <a:t>Os dados são fornecidos pelo </a:t>
          </a:r>
          <a:r>
            <a:rPr lang="pt-PT" sz="1000" b="1" baseline="0">
              <a:solidFill>
                <a:schemeClr val="dk1"/>
              </a:solidFill>
              <a:effectLst/>
              <a:latin typeface="Arial" panose="020B0604020202020204" pitchFamily="7" charset="0"/>
              <a:ea typeface="+mn-ea"/>
              <a:cs typeface="Arial" panose="020B0604020202020204" pitchFamily="7" charset="0"/>
            </a:rPr>
            <a:t>Instituto da Segurança Social, I.P./Sistema de Estatísticas da Segurança Social (SESS/RSI). </a:t>
          </a:r>
          <a:r>
            <a:rPr lang="pt-PT" sz="1000" baseline="0">
              <a:solidFill>
                <a:schemeClr val="dk1"/>
              </a:solidFill>
              <a:effectLst/>
              <a:latin typeface="Arial" panose="020B0604020202020204" pitchFamily="7" charset="0"/>
              <a:ea typeface="+mn-ea"/>
              <a:cs typeface="Arial" panose="020B0604020202020204" pitchFamily="7" charset="0"/>
            </a:rPr>
            <a:t>O tratamento estatístico é da responsabilidade do </a:t>
          </a:r>
          <a:r>
            <a:rPr lang="pt-PT" sz="1000" b="1" baseline="0">
              <a:solidFill>
                <a:schemeClr val="dk1"/>
              </a:solidFill>
              <a:effectLst/>
              <a:latin typeface="Arial" panose="020B0604020202020204" pitchFamily="7" charset="0"/>
              <a:ea typeface="+mn-ea"/>
              <a:cs typeface="Arial" panose="020B0604020202020204" pitchFamily="7" charset="0"/>
            </a:rPr>
            <a:t>Observatório de luta contra a Pobreza na cidade de Lisboa (OLCPL).</a:t>
          </a:r>
          <a:endParaRPr lang="pt-PT" sz="1000">
            <a:effectLst/>
            <a:latin typeface="Arial" panose="020B0604020202020204" pitchFamily="7" charset="0"/>
            <a:cs typeface="Arial" panose="020B0604020202020204" pitchFamily="7" charset="0"/>
          </a:endParaRPr>
        </a:p>
        <a:p>
          <a:endParaRPr lang="pt-PT" sz="1000"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121063</xdr:rowOff>
    </xdr:from>
    <xdr:to>
      <xdr:col>9</xdr:col>
      <xdr:colOff>514350</xdr:colOff>
      <xdr:row>7</xdr:row>
      <xdr:rowOff>152400</xdr:rowOff>
    </xdr:to>
    <xdr:pic>
      <xdr:nvPicPr>
        <xdr:cNvPr id="7" name="Imagem 6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52900" y="120650"/>
          <a:ext cx="1695450" cy="136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904200</xdr:colOff>
      <xdr:row>99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8049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97</xdr:row>
      <xdr:rowOff>104775</xdr:rowOff>
    </xdr:from>
    <xdr:to>
      <xdr:col>1</xdr:col>
      <xdr:colOff>1894800</xdr:colOff>
      <xdr:row>99</xdr:row>
      <xdr:rowOff>122475</xdr:rowOff>
    </xdr:to>
    <xdr:sp>
      <xdr:nvSpPr>
        <xdr:cNvPr id="5" name="Rectângulo 17">
          <a:hlinkClick xmlns:r="http://schemas.openxmlformats.org/officeDocument/2006/relationships" r:id="rId3"/>
        </xdr:cNvPr>
        <xdr:cNvSpPr/>
      </xdr:nvSpPr>
      <xdr:spPr>
        <a:xfrm>
          <a:off x="1790700" y="18049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154</xdr:row>
      <xdr:rowOff>114300</xdr:rowOff>
    </xdr:from>
    <xdr:to>
      <xdr:col>1</xdr:col>
      <xdr:colOff>1247100</xdr:colOff>
      <xdr:row>156</xdr:row>
      <xdr:rowOff>132000</xdr:rowOff>
    </xdr:to>
    <xdr:sp>
      <xdr:nvSpPr>
        <xdr:cNvPr id="6" name="Rectângulo 18">
          <a:hlinkClick xmlns:r="http://schemas.openxmlformats.org/officeDocument/2006/relationships" r:id="rId4"/>
        </xdr:cNvPr>
        <xdr:cNvSpPr/>
      </xdr:nvSpPr>
      <xdr:spPr>
        <a:xfrm>
          <a:off x="1143000" y="272891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154</xdr:row>
      <xdr:rowOff>123825</xdr:rowOff>
    </xdr:from>
    <xdr:to>
      <xdr:col>1</xdr:col>
      <xdr:colOff>2266275</xdr:colOff>
      <xdr:row>156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72986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609600</xdr:colOff>
      <xdr:row>40</xdr:row>
      <xdr:rowOff>47625</xdr:rowOff>
    </xdr:from>
    <xdr:to>
      <xdr:col>1</xdr:col>
      <xdr:colOff>713700</xdr:colOff>
      <xdr:row>42</xdr:row>
      <xdr:rowOff>27225</xdr:rowOff>
    </xdr:to>
    <xdr:sp>
      <xdr:nvSpPr>
        <xdr:cNvPr id="8" name="Rectângulo 5">
          <a:hlinkClick xmlns:r="http://schemas.openxmlformats.org/officeDocument/2006/relationships" r:id="rId1"/>
        </xdr:cNvPr>
        <xdr:cNvSpPr/>
      </xdr:nvSpPr>
      <xdr:spPr>
        <a:xfrm>
          <a:off x="609600" y="769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800100</xdr:colOff>
      <xdr:row>40</xdr:row>
      <xdr:rowOff>47625</xdr:rowOff>
    </xdr:from>
    <xdr:to>
      <xdr:col>1</xdr:col>
      <xdr:colOff>1704300</xdr:colOff>
      <xdr:row>42</xdr:row>
      <xdr:rowOff>27225</xdr:rowOff>
    </xdr:to>
    <xdr:sp>
      <xdr:nvSpPr>
        <xdr:cNvPr id="9" name="Rectângulo 7">
          <a:hlinkClick xmlns:r="http://schemas.openxmlformats.org/officeDocument/2006/relationships" r:id="rId2"/>
        </xdr:cNvPr>
        <xdr:cNvSpPr/>
      </xdr:nvSpPr>
      <xdr:spPr>
        <a:xfrm>
          <a:off x="1600200" y="769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478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8002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7621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514475" y="190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523875" y="190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123825</xdr:rowOff>
    </xdr:from>
    <xdr:to>
      <xdr:col>1</xdr:col>
      <xdr:colOff>942300</xdr:colOff>
      <xdr:row>43</xdr:row>
      <xdr:rowOff>141525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38200" y="7934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1057275</xdr:colOff>
      <xdr:row>41</xdr:row>
      <xdr:rowOff>123825</xdr:rowOff>
    </xdr:from>
    <xdr:to>
      <xdr:col>1</xdr:col>
      <xdr:colOff>1961475</xdr:colOff>
      <xdr:row>43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857375" y="7934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>
      <xdr:nvSpPr>
        <xdr:cNvPr id="3" name="Rectângulo 2">
          <a:hlinkClick xmlns:r="http://schemas.openxmlformats.org/officeDocument/2006/relationships" r:id="rId1"/>
        </xdr:cNvPr>
        <xdr:cNvSpPr/>
      </xdr:nvSpPr>
      <xdr:spPr>
        <a:xfrm>
          <a:off x="52387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800100" y="76295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161925</xdr:rowOff>
    </xdr:from>
    <xdr:to>
      <xdr:col>1</xdr:col>
      <xdr:colOff>1599525</xdr:colOff>
      <xdr:row>2</xdr:row>
      <xdr:rowOff>84375</xdr:rowOff>
    </xdr:to>
    <xdr:sp>
      <xdr:nvSpPr>
        <xdr:cNvPr id="6" name="Rectângulo 1">
          <a:hlinkClick xmlns:r="http://schemas.openxmlformats.org/officeDocument/2006/relationships" r:id="rId2"/>
        </xdr:cNvPr>
        <xdr:cNvSpPr/>
      </xdr:nvSpPr>
      <xdr:spPr>
        <a:xfrm>
          <a:off x="149542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971550</xdr:colOff>
      <xdr:row>40</xdr:row>
      <xdr:rowOff>0</xdr:rowOff>
    </xdr:from>
    <xdr:to>
      <xdr:col>1</xdr:col>
      <xdr:colOff>1875750</xdr:colOff>
      <xdr:row>42</xdr:row>
      <xdr:rowOff>17700</xdr:rowOff>
    </xdr:to>
    <xdr:sp>
      <xdr:nvSpPr>
        <xdr:cNvPr id="7" name="Rectângulo 4">
          <a:hlinkClick xmlns:r="http://schemas.openxmlformats.org/officeDocument/2006/relationships" r:id="rId2"/>
        </xdr:cNvPr>
        <xdr:cNvSpPr/>
      </xdr:nvSpPr>
      <xdr:spPr>
        <a:xfrm>
          <a:off x="1771650" y="76295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58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67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723900</xdr:colOff>
      <xdr:row>1</xdr:row>
      <xdr:rowOff>0</xdr:rowOff>
    </xdr:from>
    <xdr:to>
      <xdr:col>1</xdr:col>
      <xdr:colOff>1628100</xdr:colOff>
      <xdr:row>2</xdr:row>
      <xdr:rowOff>132000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5240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6" name="Rectângulo 5">
          <a:hlinkClick xmlns:r="http://schemas.openxmlformats.org/officeDocument/2006/relationships" r:id="rId4"/>
        </xdr:cNvPr>
        <xdr:cNvSpPr/>
      </xdr:nvSpPr>
      <xdr:spPr>
        <a:xfrm>
          <a:off x="1790700" y="13175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13175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>
      <xdr:nvSpPr>
        <xdr:cNvPr id="8" name="Rectângulo 7">
          <a:hlinkClick xmlns:r="http://schemas.openxmlformats.org/officeDocument/2006/relationships" r:id="rId4"/>
        </xdr:cNvPr>
        <xdr:cNvSpPr/>
      </xdr:nvSpPr>
      <xdr:spPr>
        <a:xfrm>
          <a:off x="2066925" y="259200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076325" y="259200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1057275</xdr:colOff>
      <xdr:row>40</xdr:row>
      <xdr:rowOff>0</xdr:rowOff>
    </xdr:from>
    <xdr:to>
      <xdr:col>1</xdr:col>
      <xdr:colOff>1961475</xdr:colOff>
      <xdr:row>41</xdr:row>
      <xdr:rowOff>160575</xdr:rowOff>
    </xdr:to>
    <xdr:sp>
      <xdr:nvSpPr>
        <xdr:cNvPr id="11" name="Rectângulo 11">
          <a:hlinkClick xmlns:r="http://schemas.openxmlformats.org/officeDocument/2006/relationships" r:id="rId3"/>
        </xdr:cNvPr>
        <xdr:cNvSpPr/>
      </xdr:nvSpPr>
      <xdr:spPr>
        <a:xfrm>
          <a:off x="1857375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29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39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790700" y="1314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1314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714375</xdr:colOff>
      <xdr:row>0</xdr:row>
      <xdr:rowOff>85725</xdr:rowOff>
    </xdr:from>
    <xdr:to>
      <xdr:col>1</xdr:col>
      <xdr:colOff>1618575</xdr:colOff>
      <xdr:row>2</xdr:row>
      <xdr:rowOff>8175</xdr:rowOff>
    </xdr:to>
    <xdr:sp>
      <xdr:nvSpPr>
        <xdr:cNvPr id="6" name="Rectângulo 5">
          <a:hlinkClick xmlns:r="http://schemas.openxmlformats.org/officeDocument/2006/relationships" r:id="rId4"/>
        </xdr:cNvPr>
        <xdr:cNvSpPr/>
      </xdr:nvSpPr>
      <xdr:spPr>
        <a:xfrm>
          <a:off x="15144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892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1057275</xdr:colOff>
      <xdr:row>41</xdr:row>
      <xdr:rowOff>9525</xdr:rowOff>
    </xdr:from>
    <xdr:to>
      <xdr:col>1</xdr:col>
      <xdr:colOff>1961475</xdr:colOff>
      <xdr:row>42</xdr:row>
      <xdr:rowOff>170100</xdr:rowOff>
    </xdr:to>
    <xdr:sp>
      <xdr:nvSpPr>
        <xdr:cNvPr id="9" name="Rectângulo 8">
          <a:hlinkClick xmlns:r="http://schemas.openxmlformats.org/officeDocument/2006/relationships" r:id="rId4"/>
        </xdr:cNvPr>
        <xdr:cNvSpPr/>
      </xdr:nvSpPr>
      <xdr:spPr>
        <a:xfrm>
          <a:off x="1857375" y="80987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800100" y="81083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1009650</xdr:colOff>
      <xdr:row>40</xdr:row>
      <xdr:rowOff>0</xdr:rowOff>
    </xdr:from>
    <xdr:to>
      <xdr:col>1</xdr:col>
      <xdr:colOff>1913850</xdr:colOff>
      <xdr:row>41</xdr:row>
      <xdr:rowOff>151050</xdr:rowOff>
    </xdr:to>
    <xdr:sp>
      <xdr:nvSpPr>
        <xdr:cNvPr id="5" name="Rectângulo 5">
          <a:hlinkClick xmlns:r="http://schemas.openxmlformats.org/officeDocument/2006/relationships" r:id="rId2"/>
        </xdr:cNvPr>
        <xdr:cNvSpPr/>
      </xdr:nvSpPr>
      <xdr:spPr>
        <a:xfrm>
          <a:off x="1809750" y="81083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76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86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619125</xdr:colOff>
      <xdr:row>0</xdr:row>
      <xdr:rowOff>85725</xdr:rowOff>
    </xdr:from>
    <xdr:to>
      <xdr:col>1</xdr:col>
      <xdr:colOff>1523325</xdr:colOff>
      <xdr:row>2</xdr:row>
      <xdr:rowOff>8175</xdr:rowOff>
    </xdr:to>
    <xdr:sp>
      <xdr:nvSpPr>
        <xdr:cNvPr id="2" name="Rectângulo 2">
          <a:hlinkClick xmlns:r="http://schemas.openxmlformats.org/officeDocument/2006/relationships" r:id="rId1"/>
        </xdr:cNvPr>
        <xdr:cNvSpPr/>
      </xdr:nvSpPr>
      <xdr:spPr>
        <a:xfrm>
          <a:off x="141922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3" name="Rectângulo 1">
          <a:hlinkClick xmlns:r="http://schemas.openxmlformats.org/officeDocument/2006/relationships" r:id="rId2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13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14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5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4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5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4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02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412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02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412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514475" y="190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523875" y="190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123825</xdr:rowOff>
    </xdr:from>
    <xdr:to>
      <xdr:col>1</xdr:col>
      <xdr:colOff>942300</xdr:colOff>
      <xdr:row>43</xdr:row>
      <xdr:rowOff>141525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38200" y="7934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1057275</xdr:colOff>
      <xdr:row>41</xdr:row>
      <xdr:rowOff>123825</xdr:rowOff>
    </xdr:from>
    <xdr:to>
      <xdr:col>1</xdr:col>
      <xdr:colOff>1961475</xdr:colOff>
      <xdr:row>43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857375" y="7934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>
      <xdr:nvSpPr>
        <xdr:cNvPr id="2" name="Rectângulo 2">
          <a:hlinkClick xmlns:r="http://schemas.openxmlformats.org/officeDocument/2006/relationships" r:id="rId1"/>
        </xdr:cNvPr>
        <xdr:cNvSpPr/>
      </xdr:nvSpPr>
      <xdr:spPr>
        <a:xfrm>
          <a:off x="52387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800100" y="76295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161925</xdr:rowOff>
    </xdr:from>
    <xdr:to>
      <xdr:col>1</xdr:col>
      <xdr:colOff>1599525</xdr:colOff>
      <xdr:row>2</xdr:row>
      <xdr:rowOff>84375</xdr:rowOff>
    </xdr:to>
    <xdr:sp>
      <xdr:nvSpPr>
        <xdr:cNvPr id="6" name="Rectângulo 1">
          <a:hlinkClick xmlns:r="http://schemas.openxmlformats.org/officeDocument/2006/relationships" r:id="rId2"/>
        </xdr:cNvPr>
        <xdr:cNvSpPr/>
      </xdr:nvSpPr>
      <xdr:spPr>
        <a:xfrm>
          <a:off x="149542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40</xdr:row>
      <xdr:rowOff>0</xdr:rowOff>
    </xdr:from>
    <xdr:to>
      <xdr:col>1</xdr:col>
      <xdr:colOff>1866225</xdr:colOff>
      <xdr:row>42</xdr:row>
      <xdr:rowOff>17700</xdr:rowOff>
    </xdr:to>
    <xdr:sp>
      <xdr:nvSpPr>
        <xdr:cNvPr id="7" name="Rectângulo 1">
          <a:hlinkClick xmlns:r="http://schemas.openxmlformats.org/officeDocument/2006/relationships" r:id="rId2"/>
        </xdr:cNvPr>
        <xdr:cNvSpPr/>
      </xdr:nvSpPr>
      <xdr:spPr>
        <a:xfrm>
          <a:off x="1762125" y="76295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58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67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790700" y="13175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800100" y="13175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>
      <xdr:nvSpPr>
        <xdr:cNvPr id="8" name="Rectângulo 7">
          <a:hlinkClick xmlns:r="http://schemas.openxmlformats.org/officeDocument/2006/relationships" r:id="rId3"/>
        </xdr:cNvPr>
        <xdr:cNvSpPr/>
      </xdr:nvSpPr>
      <xdr:spPr>
        <a:xfrm>
          <a:off x="2066925" y="259200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>
      <xdr:nvSpPr>
        <xdr:cNvPr id="9" name="Rectângulo 8">
          <a:hlinkClick xmlns:r="http://schemas.openxmlformats.org/officeDocument/2006/relationships" r:id="rId2"/>
        </xdr:cNvPr>
        <xdr:cNvSpPr/>
      </xdr:nvSpPr>
      <xdr:spPr>
        <a:xfrm>
          <a:off x="1076325" y="259200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>
      <xdr:nvSpPr>
        <xdr:cNvPr id="10" name="Rectângulo 9">
          <a:hlinkClick xmlns:r="http://schemas.openxmlformats.org/officeDocument/2006/relationships" r:id="rId2"/>
        </xdr:cNvPr>
        <xdr:cNvSpPr/>
      </xdr:nvSpPr>
      <xdr:spPr>
        <a:xfrm>
          <a:off x="800100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>
      <xdr:nvSpPr>
        <xdr:cNvPr id="12" name="Rectângulo 1">
          <a:hlinkClick xmlns:r="http://schemas.openxmlformats.org/officeDocument/2006/relationships" r:id="rId4"/>
        </xdr:cNvPr>
        <xdr:cNvSpPr/>
      </xdr:nvSpPr>
      <xdr:spPr>
        <a:xfrm>
          <a:off x="150495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40</xdr:row>
      <xdr:rowOff>0</xdr:rowOff>
    </xdr:from>
    <xdr:to>
      <xdr:col>1</xdr:col>
      <xdr:colOff>1904325</xdr:colOff>
      <xdr:row>41</xdr:row>
      <xdr:rowOff>160575</xdr:rowOff>
    </xdr:to>
    <xdr:sp>
      <xdr:nvSpPr>
        <xdr:cNvPr id="13" name="Rectângulo 1">
          <a:hlinkClick xmlns:r="http://schemas.openxmlformats.org/officeDocument/2006/relationships" r:id="rId4"/>
        </xdr:cNvPr>
        <xdr:cNvSpPr/>
      </xdr:nvSpPr>
      <xdr:spPr>
        <a:xfrm>
          <a:off x="1800225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29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39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790700" y="1314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1314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>
      <xdr:nvSpPr>
        <xdr:cNvPr id="8" name="Rectângulo 7">
          <a:hlinkClick xmlns:r="http://schemas.openxmlformats.org/officeDocument/2006/relationships" r:id="rId2"/>
        </xdr:cNvPr>
        <xdr:cNvSpPr/>
      </xdr:nvSpPr>
      <xdr:spPr>
        <a:xfrm>
          <a:off x="800100" y="80892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723900</xdr:colOff>
      <xdr:row>0</xdr:row>
      <xdr:rowOff>85725</xdr:rowOff>
    </xdr:from>
    <xdr:to>
      <xdr:col>1</xdr:col>
      <xdr:colOff>1628100</xdr:colOff>
      <xdr:row>2</xdr:row>
      <xdr:rowOff>8175</xdr:rowOff>
    </xdr:to>
    <xdr:sp>
      <xdr:nvSpPr>
        <xdr:cNvPr id="10" name="Rectângulo 1">
          <a:hlinkClick xmlns:r="http://schemas.openxmlformats.org/officeDocument/2006/relationships" r:id="rId4"/>
        </xdr:cNvPr>
        <xdr:cNvSpPr/>
      </xdr:nvSpPr>
      <xdr:spPr>
        <a:xfrm>
          <a:off x="1524000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160575</xdr:rowOff>
    </xdr:to>
    <xdr:sp>
      <xdr:nvSpPr>
        <xdr:cNvPr id="11" name="Rectângulo 1">
          <a:hlinkClick xmlns:r="http://schemas.openxmlformats.org/officeDocument/2006/relationships" r:id="rId4"/>
        </xdr:cNvPr>
        <xdr:cNvSpPr/>
      </xdr:nvSpPr>
      <xdr:spPr>
        <a:xfrm>
          <a:off x="1800225" y="80892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>
      <xdr:nvSpPr>
        <xdr:cNvPr id="8" name="Rectângulo 1">
          <a:hlinkClick xmlns:r="http://schemas.openxmlformats.org/officeDocument/2006/relationships" r:id="rId3"/>
        </xdr:cNvPr>
        <xdr:cNvSpPr/>
      </xdr:nvSpPr>
      <xdr:spPr>
        <a:xfrm>
          <a:off x="14478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>
      <xdr:nvSpPr>
        <xdr:cNvPr id="9" name="Rectângulo 1">
          <a:hlinkClick xmlns:r="http://schemas.openxmlformats.org/officeDocument/2006/relationships" r:id="rId3"/>
        </xdr:cNvPr>
        <xdr:cNvSpPr/>
      </xdr:nvSpPr>
      <xdr:spPr>
        <a:xfrm>
          <a:off x="18002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8" name="Rectângulo 1">
          <a:hlinkClick xmlns:r="http://schemas.openxmlformats.org/officeDocument/2006/relationships" r:id="rId3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>
      <xdr:nvSpPr>
        <xdr:cNvPr id="9" name="Rectângulo 1">
          <a:hlinkClick xmlns:r="http://schemas.openxmlformats.org/officeDocument/2006/relationships" r:id="rId3"/>
        </xdr:cNvPr>
        <xdr:cNvSpPr/>
      </xdr:nvSpPr>
      <xdr:spPr>
        <a:xfrm>
          <a:off x="17621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800100" y="81083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1009650</xdr:colOff>
      <xdr:row>40</xdr:row>
      <xdr:rowOff>0</xdr:rowOff>
    </xdr:from>
    <xdr:to>
      <xdr:col>1</xdr:col>
      <xdr:colOff>1913850</xdr:colOff>
      <xdr:row>41</xdr:row>
      <xdr:rowOff>151050</xdr:rowOff>
    </xdr:to>
    <xdr:sp>
      <xdr:nvSpPr>
        <xdr:cNvPr id="5" name="Rectângulo 5">
          <a:hlinkClick xmlns:r="http://schemas.openxmlformats.org/officeDocument/2006/relationships" r:id="rId2"/>
        </xdr:cNvPr>
        <xdr:cNvSpPr/>
      </xdr:nvSpPr>
      <xdr:spPr>
        <a:xfrm>
          <a:off x="1809750" y="81083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76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86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619125</xdr:colOff>
      <xdr:row>0</xdr:row>
      <xdr:rowOff>85725</xdr:rowOff>
    </xdr:from>
    <xdr:to>
      <xdr:col>1</xdr:col>
      <xdr:colOff>1523325</xdr:colOff>
      <xdr:row>2</xdr:row>
      <xdr:rowOff>8175</xdr:rowOff>
    </xdr:to>
    <xdr:sp>
      <xdr:nvSpPr>
        <xdr:cNvPr id="2" name="Rectângulo 2">
          <a:hlinkClick xmlns:r="http://schemas.openxmlformats.org/officeDocument/2006/relationships" r:id="rId1"/>
        </xdr:cNvPr>
        <xdr:cNvSpPr/>
      </xdr:nvSpPr>
      <xdr:spPr>
        <a:xfrm>
          <a:off x="141922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3" name="Rectângulo 1">
          <a:hlinkClick xmlns:r="http://schemas.openxmlformats.org/officeDocument/2006/relationships" r:id="rId2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13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14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5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4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5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4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02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412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02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412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514475" y="190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523875" y="190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123825</xdr:rowOff>
    </xdr:from>
    <xdr:to>
      <xdr:col>1</xdr:col>
      <xdr:colOff>942300</xdr:colOff>
      <xdr:row>43</xdr:row>
      <xdr:rowOff>141525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38200" y="7934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1057275</xdr:colOff>
      <xdr:row>41</xdr:row>
      <xdr:rowOff>123825</xdr:rowOff>
    </xdr:from>
    <xdr:to>
      <xdr:col>1</xdr:col>
      <xdr:colOff>1961475</xdr:colOff>
      <xdr:row>43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857375" y="7934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>
      <xdr:nvSpPr>
        <xdr:cNvPr id="2" name="Rectângulo 2">
          <a:hlinkClick xmlns:r="http://schemas.openxmlformats.org/officeDocument/2006/relationships" r:id="rId1"/>
        </xdr:cNvPr>
        <xdr:cNvSpPr/>
      </xdr:nvSpPr>
      <xdr:spPr>
        <a:xfrm>
          <a:off x="52387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800100" y="76295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161925</xdr:rowOff>
    </xdr:from>
    <xdr:to>
      <xdr:col>1</xdr:col>
      <xdr:colOff>1599525</xdr:colOff>
      <xdr:row>2</xdr:row>
      <xdr:rowOff>84375</xdr:rowOff>
    </xdr:to>
    <xdr:sp>
      <xdr:nvSpPr>
        <xdr:cNvPr id="4" name="Rectângulo 1">
          <a:hlinkClick xmlns:r="http://schemas.openxmlformats.org/officeDocument/2006/relationships" r:id="rId2"/>
        </xdr:cNvPr>
        <xdr:cNvSpPr/>
      </xdr:nvSpPr>
      <xdr:spPr>
        <a:xfrm>
          <a:off x="149542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40</xdr:row>
      <xdr:rowOff>0</xdr:rowOff>
    </xdr:from>
    <xdr:to>
      <xdr:col>1</xdr:col>
      <xdr:colOff>1866225</xdr:colOff>
      <xdr:row>42</xdr:row>
      <xdr:rowOff>17700</xdr:rowOff>
    </xdr:to>
    <xdr:sp>
      <xdr:nvSpPr>
        <xdr:cNvPr id="5" name="Rectângulo 1">
          <a:hlinkClick xmlns:r="http://schemas.openxmlformats.org/officeDocument/2006/relationships" r:id="rId2"/>
        </xdr:cNvPr>
        <xdr:cNvSpPr/>
      </xdr:nvSpPr>
      <xdr:spPr>
        <a:xfrm>
          <a:off x="1762125" y="76295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478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8002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58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67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>
      <xdr:nvSpPr>
        <xdr:cNvPr id="4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5" name="Rectângulo 5">
          <a:hlinkClick xmlns:r="http://schemas.openxmlformats.org/officeDocument/2006/relationships" r:id="rId3"/>
        </xdr:cNvPr>
        <xdr:cNvSpPr/>
      </xdr:nvSpPr>
      <xdr:spPr>
        <a:xfrm>
          <a:off x="1790700" y="13175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6" name="Rectângulo 6">
          <a:hlinkClick xmlns:r="http://schemas.openxmlformats.org/officeDocument/2006/relationships" r:id="rId2"/>
        </xdr:cNvPr>
        <xdr:cNvSpPr/>
      </xdr:nvSpPr>
      <xdr:spPr>
        <a:xfrm>
          <a:off x="800100" y="13175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>
      <xdr:nvSpPr>
        <xdr:cNvPr id="7" name="Rectângulo 7">
          <a:hlinkClick xmlns:r="http://schemas.openxmlformats.org/officeDocument/2006/relationships" r:id="rId3"/>
        </xdr:cNvPr>
        <xdr:cNvSpPr/>
      </xdr:nvSpPr>
      <xdr:spPr>
        <a:xfrm>
          <a:off x="2066925" y="259200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>
      <xdr:nvSpPr>
        <xdr:cNvPr id="8" name="Rectângulo 8">
          <a:hlinkClick xmlns:r="http://schemas.openxmlformats.org/officeDocument/2006/relationships" r:id="rId2"/>
        </xdr:cNvPr>
        <xdr:cNvSpPr/>
      </xdr:nvSpPr>
      <xdr:spPr>
        <a:xfrm>
          <a:off x="1076325" y="259200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>
      <xdr:nvSpPr>
        <xdr:cNvPr id="9" name="Rectângulo 9">
          <a:hlinkClick xmlns:r="http://schemas.openxmlformats.org/officeDocument/2006/relationships" r:id="rId2"/>
        </xdr:cNvPr>
        <xdr:cNvSpPr/>
      </xdr:nvSpPr>
      <xdr:spPr>
        <a:xfrm>
          <a:off x="800100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>
      <xdr:nvSpPr>
        <xdr:cNvPr id="10" name="Rectângulo 1">
          <a:hlinkClick xmlns:r="http://schemas.openxmlformats.org/officeDocument/2006/relationships" r:id="rId4"/>
        </xdr:cNvPr>
        <xdr:cNvSpPr/>
      </xdr:nvSpPr>
      <xdr:spPr>
        <a:xfrm>
          <a:off x="150495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40</xdr:row>
      <xdr:rowOff>0</xdr:rowOff>
    </xdr:from>
    <xdr:to>
      <xdr:col>1</xdr:col>
      <xdr:colOff>1904325</xdr:colOff>
      <xdr:row>41</xdr:row>
      <xdr:rowOff>160575</xdr:rowOff>
    </xdr:to>
    <xdr:sp>
      <xdr:nvSpPr>
        <xdr:cNvPr id="11" name="Rectângulo 1">
          <a:hlinkClick xmlns:r="http://schemas.openxmlformats.org/officeDocument/2006/relationships" r:id="rId4"/>
        </xdr:cNvPr>
        <xdr:cNvSpPr/>
      </xdr:nvSpPr>
      <xdr:spPr>
        <a:xfrm>
          <a:off x="1800225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29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39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790700" y="1314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1314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>
      <xdr:nvSpPr>
        <xdr:cNvPr id="6" name="Rectângulo 6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>
      <xdr:nvSpPr>
        <xdr:cNvPr id="7" name="Rectângulo 7">
          <a:hlinkClick xmlns:r="http://schemas.openxmlformats.org/officeDocument/2006/relationships" r:id="rId2"/>
        </xdr:cNvPr>
        <xdr:cNvSpPr/>
      </xdr:nvSpPr>
      <xdr:spPr>
        <a:xfrm>
          <a:off x="800100" y="80892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723900</xdr:colOff>
      <xdr:row>0</xdr:row>
      <xdr:rowOff>85725</xdr:rowOff>
    </xdr:from>
    <xdr:to>
      <xdr:col>1</xdr:col>
      <xdr:colOff>1628100</xdr:colOff>
      <xdr:row>2</xdr:row>
      <xdr:rowOff>8175</xdr:rowOff>
    </xdr:to>
    <xdr:sp>
      <xdr:nvSpPr>
        <xdr:cNvPr id="8" name="Rectângulo 1">
          <a:hlinkClick xmlns:r="http://schemas.openxmlformats.org/officeDocument/2006/relationships" r:id="rId4"/>
        </xdr:cNvPr>
        <xdr:cNvSpPr/>
      </xdr:nvSpPr>
      <xdr:spPr>
        <a:xfrm>
          <a:off x="1524000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160575</xdr:rowOff>
    </xdr:to>
    <xdr:sp>
      <xdr:nvSpPr>
        <xdr:cNvPr id="9" name="Rectângulo 1">
          <a:hlinkClick xmlns:r="http://schemas.openxmlformats.org/officeDocument/2006/relationships" r:id="rId4"/>
        </xdr:cNvPr>
        <xdr:cNvSpPr/>
      </xdr:nvSpPr>
      <xdr:spPr>
        <a:xfrm>
          <a:off x="1800225" y="80892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478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8002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7621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800100" y="81083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1009650</xdr:colOff>
      <xdr:row>40</xdr:row>
      <xdr:rowOff>0</xdr:rowOff>
    </xdr:from>
    <xdr:to>
      <xdr:col>1</xdr:col>
      <xdr:colOff>1913850</xdr:colOff>
      <xdr:row>41</xdr:row>
      <xdr:rowOff>151050</xdr:rowOff>
    </xdr:to>
    <xdr:sp>
      <xdr:nvSpPr>
        <xdr:cNvPr id="5" name="Rectângulo 5">
          <a:hlinkClick xmlns:r="http://schemas.openxmlformats.org/officeDocument/2006/relationships" r:id="rId2"/>
        </xdr:cNvPr>
        <xdr:cNvSpPr/>
      </xdr:nvSpPr>
      <xdr:spPr>
        <a:xfrm>
          <a:off x="1809750" y="81083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76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86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619125</xdr:colOff>
      <xdr:row>0</xdr:row>
      <xdr:rowOff>85725</xdr:rowOff>
    </xdr:from>
    <xdr:to>
      <xdr:col>1</xdr:col>
      <xdr:colOff>1523325</xdr:colOff>
      <xdr:row>2</xdr:row>
      <xdr:rowOff>8175</xdr:rowOff>
    </xdr:to>
    <xdr:sp>
      <xdr:nvSpPr>
        <xdr:cNvPr id="2" name="Rectângulo 2">
          <a:hlinkClick xmlns:r="http://schemas.openxmlformats.org/officeDocument/2006/relationships" r:id="rId1"/>
        </xdr:cNvPr>
        <xdr:cNvSpPr/>
      </xdr:nvSpPr>
      <xdr:spPr>
        <a:xfrm>
          <a:off x="141922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3" name="Rectângulo 1">
          <a:hlinkClick xmlns:r="http://schemas.openxmlformats.org/officeDocument/2006/relationships" r:id="rId2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13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14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6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5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4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7621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5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4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02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412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02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412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7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514475" y="190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523875" y="190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123825</xdr:rowOff>
    </xdr:from>
    <xdr:to>
      <xdr:col>1</xdr:col>
      <xdr:colOff>942300</xdr:colOff>
      <xdr:row>43</xdr:row>
      <xdr:rowOff>141525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38200" y="7934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1057275</xdr:colOff>
      <xdr:row>41</xdr:row>
      <xdr:rowOff>123825</xdr:rowOff>
    </xdr:from>
    <xdr:to>
      <xdr:col>1</xdr:col>
      <xdr:colOff>1961475</xdr:colOff>
      <xdr:row>43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857375" y="7934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>
      <xdr:nvSpPr>
        <xdr:cNvPr id="2" name="Rectângulo 2">
          <a:hlinkClick xmlns:r="http://schemas.openxmlformats.org/officeDocument/2006/relationships" r:id="rId1"/>
        </xdr:cNvPr>
        <xdr:cNvSpPr/>
      </xdr:nvSpPr>
      <xdr:spPr>
        <a:xfrm>
          <a:off x="52387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800100" y="76295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161925</xdr:rowOff>
    </xdr:from>
    <xdr:to>
      <xdr:col>1</xdr:col>
      <xdr:colOff>1599525</xdr:colOff>
      <xdr:row>2</xdr:row>
      <xdr:rowOff>84375</xdr:rowOff>
    </xdr:to>
    <xdr:sp>
      <xdr:nvSpPr>
        <xdr:cNvPr id="4" name="Rectângulo 1">
          <a:hlinkClick xmlns:r="http://schemas.openxmlformats.org/officeDocument/2006/relationships" r:id="rId2"/>
        </xdr:cNvPr>
        <xdr:cNvSpPr/>
      </xdr:nvSpPr>
      <xdr:spPr>
        <a:xfrm>
          <a:off x="149542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40</xdr:row>
      <xdr:rowOff>0</xdr:rowOff>
    </xdr:from>
    <xdr:to>
      <xdr:col>1</xdr:col>
      <xdr:colOff>1866225</xdr:colOff>
      <xdr:row>42</xdr:row>
      <xdr:rowOff>17700</xdr:rowOff>
    </xdr:to>
    <xdr:sp>
      <xdr:nvSpPr>
        <xdr:cNvPr id="5" name="Rectângulo 1">
          <a:hlinkClick xmlns:r="http://schemas.openxmlformats.org/officeDocument/2006/relationships" r:id="rId2"/>
        </xdr:cNvPr>
        <xdr:cNvSpPr/>
      </xdr:nvSpPr>
      <xdr:spPr>
        <a:xfrm>
          <a:off x="1762125" y="76295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58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67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>
      <xdr:nvSpPr>
        <xdr:cNvPr id="4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5" name="Rectângulo 5">
          <a:hlinkClick xmlns:r="http://schemas.openxmlformats.org/officeDocument/2006/relationships" r:id="rId3"/>
        </xdr:cNvPr>
        <xdr:cNvSpPr/>
      </xdr:nvSpPr>
      <xdr:spPr>
        <a:xfrm>
          <a:off x="1790700" y="13175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6" name="Rectângulo 6">
          <a:hlinkClick xmlns:r="http://schemas.openxmlformats.org/officeDocument/2006/relationships" r:id="rId2"/>
        </xdr:cNvPr>
        <xdr:cNvSpPr/>
      </xdr:nvSpPr>
      <xdr:spPr>
        <a:xfrm>
          <a:off x="800100" y="13175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>
      <xdr:nvSpPr>
        <xdr:cNvPr id="7" name="Rectângulo 7">
          <a:hlinkClick xmlns:r="http://schemas.openxmlformats.org/officeDocument/2006/relationships" r:id="rId3"/>
        </xdr:cNvPr>
        <xdr:cNvSpPr/>
      </xdr:nvSpPr>
      <xdr:spPr>
        <a:xfrm>
          <a:off x="2066925" y="259200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>
      <xdr:nvSpPr>
        <xdr:cNvPr id="8" name="Rectângulo 8">
          <a:hlinkClick xmlns:r="http://schemas.openxmlformats.org/officeDocument/2006/relationships" r:id="rId2"/>
        </xdr:cNvPr>
        <xdr:cNvSpPr/>
      </xdr:nvSpPr>
      <xdr:spPr>
        <a:xfrm>
          <a:off x="1076325" y="259200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>
      <xdr:nvSpPr>
        <xdr:cNvPr id="9" name="Rectângulo 9">
          <a:hlinkClick xmlns:r="http://schemas.openxmlformats.org/officeDocument/2006/relationships" r:id="rId2"/>
        </xdr:cNvPr>
        <xdr:cNvSpPr/>
      </xdr:nvSpPr>
      <xdr:spPr>
        <a:xfrm>
          <a:off x="800100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>
      <xdr:nvSpPr>
        <xdr:cNvPr id="10" name="Rectângulo 1">
          <a:hlinkClick xmlns:r="http://schemas.openxmlformats.org/officeDocument/2006/relationships" r:id="rId4"/>
        </xdr:cNvPr>
        <xdr:cNvSpPr/>
      </xdr:nvSpPr>
      <xdr:spPr>
        <a:xfrm>
          <a:off x="150495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40</xdr:row>
      <xdr:rowOff>0</xdr:rowOff>
    </xdr:from>
    <xdr:to>
      <xdr:col>1</xdr:col>
      <xdr:colOff>1904325</xdr:colOff>
      <xdr:row>41</xdr:row>
      <xdr:rowOff>160575</xdr:rowOff>
    </xdr:to>
    <xdr:sp>
      <xdr:nvSpPr>
        <xdr:cNvPr id="11" name="Rectângulo 1">
          <a:hlinkClick xmlns:r="http://schemas.openxmlformats.org/officeDocument/2006/relationships" r:id="rId4"/>
        </xdr:cNvPr>
        <xdr:cNvSpPr/>
      </xdr:nvSpPr>
      <xdr:spPr>
        <a:xfrm>
          <a:off x="1800225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29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39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790700" y="1314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1314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>
      <xdr:nvSpPr>
        <xdr:cNvPr id="6" name="Rectângulo 6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>
      <xdr:nvSpPr>
        <xdr:cNvPr id="7" name="Rectângulo 7">
          <a:hlinkClick xmlns:r="http://schemas.openxmlformats.org/officeDocument/2006/relationships" r:id="rId2"/>
        </xdr:cNvPr>
        <xdr:cNvSpPr/>
      </xdr:nvSpPr>
      <xdr:spPr>
        <a:xfrm>
          <a:off x="800100" y="80892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723900</xdr:colOff>
      <xdr:row>0</xdr:row>
      <xdr:rowOff>85725</xdr:rowOff>
    </xdr:from>
    <xdr:to>
      <xdr:col>1</xdr:col>
      <xdr:colOff>1628100</xdr:colOff>
      <xdr:row>2</xdr:row>
      <xdr:rowOff>8175</xdr:rowOff>
    </xdr:to>
    <xdr:sp>
      <xdr:nvSpPr>
        <xdr:cNvPr id="8" name="Rectângulo 1">
          <a:hlinkClick xmlns:r="http://schemas.openxmlformats.org/officeDocument/2006/relationships" r:id="rId4"/>
        </xdr:cNvPr>
        <xdr:cNvSpPr/>
      </xdr:nvSpPr>
      <xdr:spPr>
        <a:xfrm>
          <a:off x="1524000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160575</xdr:rowOff>
    </xdr:to>
    <xdr:sp>
      <xdr:nvSpPr>
        <xdr:cNvPr id="9" name="Rectângulo 1">
          <a:hlinkClick xmlns:r="http://schemas.openxmlformats.org/officeDocument/2006/relationships" r:id="rId4"/>
        </xdr:cNvPr>
        <xdr:cNvSpPr/>
      </xdr:nvSpPr>
      <xdr:spPr>
        <a:xfrm>
          <a:off x="1800225" y="80892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478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8002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7621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800100" y="81083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1009650</xdr:colOff>
      <xdr:row>40</xdr:row>
      <xdr:rowOff>0</xdr:rowOff>
    </xdr:from>
    <xdr:to>
      <xdr:col>1</xdr:col>
      <xdr:colOff>1913850</xdr:colOff>
      <xdr:row>41</xdr:row>
      <xdr:rowOff>151050</xdr:rowOff>
    </xdr:to>
    <xdr:sp>
      <xdr:nvSpPr>
        <xdr:cNvPr id="5" name="Rectângulo 5">
          <a:hlinkClick xmlns:r="http://schemas.openxmlformats.org/officeDocument/2006/relationships" r:id="rId2"/>
        </xdr:cNvPr>
        <xdr:cNvSpPr/>
      </xdr:nvSpPr>
      <xdr:spPr>
        <a:xfrm>
          <a:off x="1809750" y="81083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76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86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8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619125</xdr:colOff>
      <xdr:row>0</xdr:row>
      <xdr:rowOff>85725</xdr:rowOff>
    </xdr:from>
    <xdr:to>
      <xdr:col>1</xdr:col>
      <xdr:colOff>1523325</xdr:colOff>
      <xdr:row>2</xdr:row>
      <xdr:rowOff>8175</xdr:rowOff>
    </xdr:to>
    <xdr:sp>
      <xdr:nvSpPr>
        <xdr:cNvPr id="2" name="Rectângulo 2">
          <a:hlinkClick xmlns:r="http://schemas.openxmlformats.org/officeDocument/2006/relationships" r:id="rId1"/>
        </xdr:cNvPr>
        <xdr:cNvSpPr/>
      </xdr:nvSpPr>
      <xdr:spPr>
        <a:xfrm>
          <a:off x="141922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3" name="Rectângulo 1">
          <a:hlinkClick xmlns:r="http://schemas.openxmlformats.org/officeDocument/2006/relationships" r:id="rId2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13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14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5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4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5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4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02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412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02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412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19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209550</xdr:colOff>
      <xdr:row>2</xdr:row>
      <xdr:rowOff>0</xdr:rowOff>
    </xdr:from>
    <xdr:to>
      <xdr:col>1</xdr:col>
      <xdr:colOff>504150</xdr:colOff>
      <xdr:row>4</xdr:row>
      <xdr:rowOff>36750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209550" y="304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514475" y="190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523875" y="190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123825</xdr:rowOff>
    </xdr:from>
    <xdr:to>
      <xdr:col>1</xdr:col>
      <xdr:colOff>942300</xdr:colOff>
      <xdr:row>43</xdr:row>
      <xdr:rowOff>141525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38200" y="7934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1057275</xdr:colOff>
      <xdr:row>41</xdr:row>
      <xdr:rowOff>123825</xdr:rowOff>
    </xdr:from>
    <xdr:to>
      <xdr:col>1</xdr:col>
      <xdr:colOff>1961475</xdr:colOff>
      <xdr:row>43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857375" y="7934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>
      <xdr:nvSpPr>
        <xdr:cNvPr id="2" name="Rectângulo 2">
          <a:hlinkClick xmlns:r="http://schemas.openxmlformats.org/officeDocument/2006/relationships" r:id="rId1"/>
        </xdr:cNvPr>
        <xdr:cNvSpPr/>
      </xdr:nvSpPr>
      <xdr:spPr>
        <a:xfrm>
          <a:off x="52387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800100" y="76295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161925</xdr:rowOff>
    </xdr:from>
    <xdr:to>
      <xdr:col>1</xdr:col>
      <xdr:colOff>1599525</xdr:colOff>
      <xdr:row>2</xdr:row>
      <xdr:rowOff>84375</xdr:rowOff>
    </xdr:to>
    <xdr:sp>
      <xdr:nvSpPr>
        <xdr:cNvPr id="4" name="Rectângulo 1">
          <a:hlinkClick xmlns:r="http://schemas.openxmlformats.org/officeDocument/2006/relationships" r:id="rId2"/>
        </xdr:cNvPr>
        <xdr:cNvSpPr/>
      </xdr:nvSpPr>
      <xdr:spPr>
        <a:xfrm>
          <a:off x="149542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40</xdr:row>
      <xdr:rowOff>0</xdr:rowOff>
    </xdr:from>
    <xdr:to>
      <xdr:col>1</xdr:col>
      <xdr:colOff>1866225</xdr:colOff>
      <xdr:row>42</xdr:row>
      <xdr:rowOff>17700</xdr:rowOff>
    </xdr:to>
    <xdr:sp>
      <xdr:nvSpPr>
        <xdr:cNvPr id="5" name="Rectângulo 1">
          <a:hlinkClick xmlns:r="http://schemas.openxmlformats.org/officeDocument/2006/relationships" r:id="rId2"/>
        </xdr:cNvPr>
        <xdr:cNvSpPr/>
      </xdr:nvSpPr>
      <xdr:spPr>
        <a:xfrm>
          <a:off x="1762125" y="76295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58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67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>
      <xdr:nvSpPr>
        <xdr:cNvPr id="4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5" name="Rectângulo 5">
          <a:hlinkClick xmlns:r="http://schemas.openxmlformats.org/officeDocument/2006/relationships" r:id="rId3"/>
        </xdr:cNvPr>
        <xdr:cNvSpPr/>
      </xdr:nvSpPr>
      <xdr:spPr>
        <a:xfrm>
          <a:off x="1790700" y="13175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6" name="Rectângulo 6">
          <a:hlinkClick xmlns:r="http://schemas.openxmlformats.org/officeDocument/2006/relationships" r:id="rId2"/>
        </xdr:cNvPr>
        <xdr:cNvSpPr/>
      </xdr:nvSpPr>
      <xdr:spPr>
        <a:xfrm>
          <a:off x="800100" y="13175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>
      <xdr:nvSpPr>
        <xdr:cNvPr id="7" name="Rectângulo 7">
          <a:hlinkClick xmlns:r="http://schemas.openxmlformats.org/officeDocument/2006/relationships" r:id="rId3"/>
        </xdr:cNvPr>
        <xdr:cNvSpPr/>
      </xdr:nvSpPr>
      <xdr:spPr>
        <a:xfrm>
          <a:off x="2066925" y="259200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>
      <xdr:nvSpPr>
        <xdr:cNvPr id="8" name="Rectângulo 8">
          <a:hlinkClick xmlns:r="http://schemas.openxmlformats.org/officeDocument/2006/relationships" r:id="rId2"/>
        </xdr:cNvPr>
        <xdr:cNvSpPr/>
      </xdr:nvSpPr>
      <xdr:spPr>
        <a:xfrm>
          <a:off x="1076325" y="259200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>
      <xdr:nvSpPr>
        <xdr:cNvPr id="9" name="Rectângulo 9">
          <a:hlinkClick xmlns:r="http://schemas.openxmlformats.org/officeDocument/2006/relationships" r:id="rId2"/>
        </xdr:cNvPr>
        <xdr:cNvSpPr/>
      </xdr:nvSpPr>
      <xdr:spPr>
        <a:xfrm>
          <a:off x="800100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>
      <xdr:nvSpPr>
        <xdr:cNvPr id="10" name="Rectângulo 1">
          <a:hlinkClick xmlns:r="http://schemas.openxmlformats.org/officeDocument/2006/relationships" r:id="rId4"/>
        </xdr:cNvPr>
        <xdr:cNvSpPr/>
      </xdr:nvSpPr>
      <xdr:spPr>
        <a:xfrm>
          <a:off x="150495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40</xdr:row>
      <xdr:rowOff>0</xdr:rowOff>
    </xdr:from>
    <xdr:to>
      <xdr:col>1</xdr:col>
      <xdr:colOff>1903730</xdr:colOff>
      <xdr:row>41</xdr:row>
      <xdr:rowOff>160020</xdr:rowOff>
    </xdr:to>
    <xdr:sp>
      <xdr:nvSpPr>
        <xdr:cNvPr id="11" name="Rectângulo 1">
          <a:hlinkClick xmlns:r="http://schemas.openxmlformats.org/officeDocument/2006/relationships" r:id="rId4"/>
        </xdr:cNvPr>
        <xdr:cNvSpPr/>
      </xdr:nvSpPr>
      <xdr:spPr>
        <a:xfrm>
          <a:off x="1800225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29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39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790700" y="1314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1314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>
      <xdr:nvSpPr>
        <xdr:cNvPr id="6" name="Rectângulo 6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>
      <xdr:nvSpPr>
        <xdr:cNvPr id="7" name="Rectângulo 7">
          <a:hlinkClick xmlns:r="http://schemas.openxmlformats.org/officeDocument/2006/relationships" r:id="rId2"/>
        </xdr:cNvPr>
        <xdr:cNvSpPr/>
      </xdr:nvSpPr>
      <xdr:spPr>
        <a:xfrm>
          <a:off x="800100" y="80892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723900</xdr:colOff>
      <xdr:row>0</xdr:row>
      <xdr:rowOff>85725</xdr:rowOff>
    </xdr:from>
    <xdr:to>
      <xdr:col>1</xdr:col>
      <xdr:colOff>1628100</xdr:colOff>
      <xdr:row>2</xdr:row>
      <xdr:rowOff>8175</xdr:rowOff>
    </xdr:to>
    <xdr:sp>
      <xdr:nvSpPr>
        <xdr:cNvPr id="8" name="Rectângulo 1">
          <a:hlinkClick xmlns:r="http://schemas.openxmlformats.org/officeDocument/2006/relationships" r:id="rId4"/>
        </xdr:cNvPr>
        <xdr:cNvSpPr/>
      </xdr:nvSpPr>
      <xdr:spPr>
        <a:xfrm>
          <a:off x="1524000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160575</xdr:rowOff>
    </xdr:to>
    <xdr:sp>
      <xdr:nvSpPr>
        <xdr:cNvPr id="9" name="Rectângulo 1">
          <a:hlinkClick xmlns:r="http://schemas.openxmlformats.org/officeDocument/2006/relationships" r:id="rId4"/>
        </xdr:cNvPr>
        <xdr:cNvSpPr/>
      </xdr:nvSpPr>
      <xdr:spPr>
        <a:xfrm>
          <a:off x="1800225" y="80892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478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8002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7621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800100" y="81083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1009650</xdr:colOff>
      <xdr:row>40</xdr:row>
      <xdr:rowOff>0</xdr:rowOff>
    </xdr:from>
    <xdr:to>
      <xdr:col>1</xdr:col>
      <xdr:colOff>1913850</xdr:colOff>
      <xdr:row>41</xdr:row>
      <xdr:rowOff>151050</xdr:rowOff>
    </xdr:to>
    <xdr:sp>
      <xdr:nvSpPr>
        <xdr:cNvPr id="5" name="Rectângulo 5">
          <a:hlinkClick xmlns:r="http://schemas.openxmlformats.org/officeDocument/2006/relationships" r:id="rId2"/>
        </xdr:cNvPr>
        <xdr:cNvSpPr/>
      </xdr:nvSpPr>
      <xdr:spPr>
        <a:xfrm>
          <a:off x="1809750" y="81083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0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76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86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619125</xdr:colOff>
      <xdr:row>0</xdr:row>
      <xdr:rowOff>85725</xdr:rowOff>
    </xdr:from>
    <xdr:to>
      <xdr:col>1</xdr:col>
      <xdr:colOff>1523325</xdr:colOff>
      <xdr:row>2</xdr:row>
      <xdr:rowOff>8175</xdr:rowOff>
    </xdr:to>
    <xdr:sp>
      <xdr:nvSpPr>
        <xdr:cNvPr id="2" name="Rectângulo 2">
          <a:hlinkClick xmlns:r="http://schemas.openxmlformats.org/officeDocument/2006/relationships" r:id="rId1"/>
        </xdr:cNvPr>
        <xdr:cNvSpPr/>
      </xdr:nvSpPr>
      <xdr:spPr>
        <a:xfrm>
          <a:off x="141922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3" name="Rectângulo 1">
          <a:hlinkClick xmlns:r="http://schemas.openxmlformats.org/officeDocument/2006/relationships" r:id="rId2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13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14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5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4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171450</xdr:rowOff>
    </xdr:from>
    <xdr:to>
      <xdr:col>1</xdr:col>
      <xdr:colOff>1637625</xdr:colOff>
      <xdr:row>2</xdr:row>
      <xdr:rowOff>93900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5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4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02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412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1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2006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02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412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2020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219075</xdr:colOff>
      <xdr:row>0</xdr:row>
      <xdr:rowOff>104775</xdr:rowOff>
    </xdr:from>
    <xdr:to>
      <xdr:col>1</xdr:col>
      <xdr:colOff>666075</xdr:colOff>
      <xdr:row>2</xdr:row>
      <xdr:rowOff>65325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21907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714375</xdr:colOff>
      <xdr:row>0</xdr:row>
      <xdr:rowOff>190500</xdr:rowOff>
    </xdr:from>
    <xdr:to>
      <xdr:col>1</xdr:col>
      <xdr:colOff>1618575</xdr:colOff>
      <xdr:row>2</xdr:row>
      <xdr:rowOff>112950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514475" y="190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190500</xdr:rowOff>
    </xdr:from>
    <xdr:to>
      <xdr:col>1</xdr:col>
      <xdr:colOff>627975</xdr:colOff>
      <xdr:row>2</xdr:row>
      <xdr:rowOff>112950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523875" y="1905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38100</xdr:colOff>
      <xdr:row>41</xdr:row>
      <xdr:rowOff>123825</xdr:rowOff>
    </xdr:from>
    <xdr:to>
      <xdr:col>1</xdr:col>
      <xdr:colOff>942300</xdr:colOff>
      <xdr:row>43</xdr:row>
      <xdr:rowOff>141525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38200" y="7934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1057275</xdr:colOff>
      <xdr:row>41</xdr:row>
      <xdr:rowOff>123825</xdr:rowOff>
    </xdr:from>
    <xdr:to>
      <xdr:col>1</xdr:col>
      <xdr:colOff>1961475</xdr:colOff>
      <xdr:row>43</xdr:row>
      <xdr:rowOff>141525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857375" y="7934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523875</xdr:colOff>
      <xdr:row>0</xdr:row>
      <xdr:rowOff>161925</xdr:rowOff>
    </xdr:from>
    <xdr:to>
      <xdr:col>1</xdr:col>
      <xdr:colOff>627975</xdr:colOff>
      <xdr:row>2</xdr:row>
      <xdr:rowOff>84375</xdr:rowOff>
    </xdr:to>
    <xdr:sp>
      <xdr:nvSpPr>
        <xdr:cNvPr id="2" name="Rectângulo 2">
          <a:hlinkClick xmlns:r="http://schemas.openxmlformats.org/officeDocument/2006/relationships" r:id="rId1"/>
        </xdr:cNvPr>
        <xdr:cNvSpPr/>
      </xdr:nvSpPr>
      <xdr:spPr>
        <a:xfrm>
          <a:off x="52387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42</xdr:row>
      <xdr:rowOff>17700</xdr:rowOff>
    </xdr:to>
    <xdr:sp>
      <xdr:nvSpPr>
        <xdr:cNvPr id="3" name="Rectângulo 4">
          <a:hlinkClick xmlns:r="http://schemas.openxmlformats.org/officeDocument/2006/relationships" r:id="rId1"/>
        </xdr:cNvPr>
        <xdr:cNvSpPr/>
      </xdr:nvSpPr>
      <xdr:spPr>
        <a:xfrm>
          <a:off x="800100" y="76295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695325</xdr:colOff>
      <xdr:row>0</xdr:row>
      <xdr:rowOff>161925</xdr:rowOff>
    </xdr:from>
    <xdr:to>
      <xdr:col>1</xdr:col>
      <xdr:colOff>1599525</xdr:colOff>
      <xdr:row>2</xdr:row>
      <xdr:rowOff>84375</xdr:rowOff>
    </xdr:to>
    <xdr:sp>
      <xdr:nvSpPr>
        <xdr:cNvPr id="4" name="Rectângulo 1">
          <a:hlinkClick xmlns:r="http://schemas.openxmlformats.org/officeDocument/2006/relationships" r:id="rId2"/>
        </xdr:cNvPr>
        <xdr:cNvSpPr/>
      </xdr:nvSpPr>
      <xdr:spPr>
        <a:xfrm>
          <a:off x="149542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40</xdr:row>
      <xdr:rowOff>0</xdr:rowOff>
    </xdr:from>
    <xdr:to>
      <xdr:col>1</xdr:col>
      <xdr:colOff>1866225</xdr:colOff>
      <xdr:row>42</xdr:row>
      <xdr:rowOff>17700</xdr:rowOff>
    </xdr:to>
    <xdr:sp>
      <xdr:nvSpPr>
        <xdr:cNvPr id="5" name="Rectângulo 1">
          <a:hlinkClick xmlns:r="http://schemas.openxmlformats.org/officeDocument/2006/relationships" r:id="rId3"/>
        </xdr:cNvPr>
        <xdr:cNvSpPr/>
      </xdr:nvSpPr>
      <xdr:spPr>
        <a:xfrm>
          <a:off x="1762125" y="76295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58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67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533400</xdr:colOff>
      <xdr:row>1</xdr:row>
      <xdr:rowOff>0</xdr:rowOff>
    </xdr:from>
    <xdr:to>
      <xdr:col>1</xdr:col>
      <xdr:colOff>637500</xdr:colOff>
      <xdr:row>2</xdr:row>
      <xdr:rowOff>132000</xdr:rowOff>
    </xdr:to>
    <xdr:sp>
      <xdr:nvSpPr>
        <xdr:cNvPr id="4" name="Rectângulo 4">
          <a:hlinkClick xmlns:r="http://schemas.openxmlformats.org/officeDocument/2006/relationships" r:id="rId2"/>
        </xdr:cNvPr>
        <xdr:cNvSpPr/>
      </xdr:nvSpPr>
      <xdr:spPr>
        <a:xfrm>
          <a:off x="53340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5" name="Rectângulo 5">
          <a:hlinkClick xmlns:r="http://schemas.openxmlformats.org/officeDocument/2006/relationships" r:id="rId3"/>
        </xdr:cNvPr>
        <xdr:cNvSpPr/>
      </xdr:nvSpPr>
      <xdr:spPr>
        <a:xfrm>
          <a:off x="1790700" y="13175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6" name="Rectângulo 6">
          <a:hlinkClick xmlns:r="http://schemas.openxmlformats.org/officeDocument/2006/relationships" r:id="rId2"/>
        </xdr:cNvPr>
        <xdr:cNvSpPr/>
      </xdr:nvSpPr>
      <xdr:spPr>
        <a:xfrm>
          <a:off x="800100" y="13175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1266825</xdr:colOff>
      <xdr:row>147</xdr:row>
      <xdr:rowOff>114300</xdr:rowOff>
    </xdr:from>
    <xdr:to>
      <xdr:col>1</xdr:col>
      <xdr:colOff>2171025</xdr:colOff>
      <xdr:row>149</xdr:row>
      <xdr:rowOff>132000</xdr:rowOff>
    </xdr:to>
    <xdr:sp>
      <xdr:nvSpPr>
        <xdr:cNvPr id="7" name="Rectângulo 7">
          <a:hlinkClick xmlns:r="http://schemas.openxmlformats.org/officeDocument/2006/relationships" r:id="rId3"/>
        </xdr:cNvPr>
        <xdr:cNvSpPr/>
      </xdr:nvSpPr>
      <xdr:spPr>
        <a:xfrm>
          <a:off x="2066925" y="259200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276225</xdr:colOff>
      <xdr:row>147</xdr:row>
      <xdr:rowOff>114300</xdr:rowOff>
    </xdr:from>
    <xdr:to>
      <xdr:col>1</xdr:col>
      <xdr:colOff>1180425</xdr:colOff>
      <xdr:row>149</xdr:row>
      <xdr:rowOff>132000</xdr:rowOff>
    </xdr:to>
    <xdr:sp>
      <xdr:nvSpPr>
        <xdr:cNvPr id="8" name="Rectângulo 8">
          <a:hlinkClick xmlns:r="http://schemas.openxmlformats.org/officeDocument/2006/relationships" r:id="rId2"/>
        </xdr:cNvPr>
        <xdr:cNvSpPr/>
      </xdr:nvSpPr>
      <xdr:spPr>
        <a:xfrm>
          <a:off x="1076325" y="259200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160575</xdr:rowOff>
    </xdr:to>
    <xdr:sp>
      <xdr:nvSpPr>
        <xdr:cNvPr id="9" name="Rectângulo 9">
          <a:hlinkClick xmlns:r="http://schemas.openxmlformats.org/officeDocument/2006/relationships" r:id="rId2"/>
        </xdr:cNvPr>
        <xdr:cNvSpPr/>
      </xdr:nvSpPr>
      <xdr:spPr>
        <a:xfrm>
          <a:off x="800100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1</xdr:row>
      <xdr:rowOff>0</xdr:rowOff>
    </xdr:from>
    <xdr:to>
      <xdr:col>1</xdr:col>
      <xdr:colOff>1609050</xdr:colOff>
      <xdr:row>2</xdr:row>
      <xdr:rowOff>132000</xdr:rowOff>
    </xdr:to>
    <xdr:sp>
      <xdr:nvSpPr>
        <xdr:cNvPr id="10" name="Rectângulo 1">
          <a:hlinkClick xmlns:r="http://schemas.openxmlformats.org/officeDocument/2006/relationships" r:id="rId4"/>
        </xdr:cNvPr>
        <xdr:cNvSpPr/>
      </xdr:nvSpPr>
      <xdr:spPr>
        <a:xfrm>
          <a:off x="1504950" y="209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40</xdr:row>
      <xdr:rowOff>0</xdr:rowOff>
    </xdr:from>
    <xdr:to>
      <xdr:col>1</xdr:col>
      <xdr:colOff>1903730</xdr:colOff>
      <xdr:row>41</xdr:row>
      <xdr:rowOff>160020</xdr:rowOff>
    </xdr:to>
    <xdr:sp>
      <xdr:nvSpPr>
        <xdr:cNvPr id="11" name="Rectângulo 1">
          <a:hlinkClick xmlns:r="http://schemas.openxmlformats.org/officeDocument/2006/relationships" r:id="rId4"/>
        </xdr:cNvPr>
        <xdr:cNvSpPr/>
      </xdr:nvSpPr>
      <xdr:spPr>
        <a:xfrm>
          <a:off x="1800225" y="79368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342900</xdr:colOff>
      <xdr:row>146</xdr:row>
      <xdr:rowOff>114300</xdr:rowOff>
    </xdr:from>
    <xdr:to>
      <xdr:col>1</xdr:col>
      <xdr:colOff>1247100</xdr:colOff>
      <xdr:row>148</xdr:row>
      <xdr:rowOff>132000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1143000" y="25729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146</xdr:row>
      <xdr:rowOff>123825</xdr:rowOff>
    </xdr:from>
    <xdr:to>
      <xdr:col>1</xdr:col>
      <xdr:colOff>2266275</xdr:colOff>
      <xdr:row>148</xdr:row>
      <xdr:rowOff>141525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2162175" y="25739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69</xdr:row>
      <xdr:rowOff>0</xdr:rowOff>
    </xdr:from>
    <xdr:to>
      <xdr:col>1</xdr:col>
      <xdr:colOff>1894800</xdr:colOff>
      <xdr:row>71</xdr:row>
      <xdr:rowOff>17700</xdr:rowOff>
    </xdr:to>
    <xdr:sp>
      <xdr:nvSpPr>
        <xdr:cNvPr id="4" name="Rectângulo 3">
          <a:hlinkClick xmlns:r="http://schemas.openxmlformats.org/officeDocument/2006/relationships" r:id="rId3"/>
        </xdr:cNvPr>
        <xdr:cNvSpPr/>
      </xdr:nvSpPr>
      <xdr:spPr>
        <a:xfrm>
          <a:off x="1790700" y="1314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69</xdr:row>
      <xdr:rowOff>0</xdr:rowOff>
    </xdr:from>
    <xdr:to>
      <xdr:col>1</xdr:col>
      <xdr:colOff>904200</xdr:colOff>
      <xdr:row>71</xdr:row>
      <xdr:rowOff>17700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800100" y="13147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523875</xdr:colOff>
      <xdr:row>0</xdr:row>
      <xdr:rowOff>85725</xdr:rowOff>
    </xdr:from>
    <xdr:to>
      <xdr:col>1</xdr:col>
      <xdr:colOff>627975</xdr:colOff>
      <xdr:row>2</xdr:row>
      <xdr:rowOff>8175</xdr:rowOff>
    </xdr:to>
    <xdr:sp>
      <xdr:nvSpPr>
        <xdr:cNvPr id="6" name="Rectângulo 6">
          <a:hlinkClick xmlns:r="http://schemas.openxmlformats.org/officeDocument/2006/relationships" r:id="rId2"/>
        </xdr:cNvPr>
        <xdr:cNvSpPr/>
      </xdr:nvSpPr>
      <xdr:spPr>
        <a:xfrm>
          <a:off x="5238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160575</xdr:rowOff>
    </xdr:to>
    <xdr:sp>
      <xdr:nvSpPr>
        <xdr:cNvPr id="7" name="Rectângulo 7">
          <a:hlinkClick xmlns:r="http://schemas.openxmlformats.org/officeDocument/2006/relationships" r:id="rId2"/>
        </xdr:cNvPr>
        <xdr:cNvSpPr/>
      </xdr:nvSpPr>
      <xdr:spPr>
        <a:xfrm>
          <a:off x="800100" y="80892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723900</xdr:colOff>
      <xdr:row>0</xdr:row>
      <xdr:rowOff>85725</xdr:rowOff>
    </xdr:from>
    <xdr:to>
      <xdr:col>1</xdr:col>
      <xdr:colOff>1628100</xdr:colOff>
      <xdr:row>2</xdr:row>
      <xdr:rowOff>8175</xdr:rowOff>
    </xdr:to>
    <xdr:sp>
      <xdr:nvSpPr>
        <xdr:cNvPr id="8" name="Rectângulo 1">
          <a:hlinkClick xmlns:r="http://schemas.openxmlformats.org/officeDocument/2006/relationships" r:id="rId4"/>
        </xdr:cNvPr>
        <xdr:cNvSpPr/>
      </xdr:nvSpPr>
      <xdr:spPr>
        <a:xfrm>
          <a:off x="1524000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160575</xdr:rowOff>
    </xdr:to>
    <xdr:sp>
      <xdr:nvSpPr>
        <xdr:cNvPr id="9" name="Rectângulo 1">
          <a:hlinkClick xmlns:r="http://schemas.openxmlformats.org/officeDocument/2006/relationships" r:id="rId4"/>
        </xdr:cNvPr>
        <xdr:cNvSpPr/>
      </xdr:nvSpPr>
      <xdr:spPr>
        <a:xfrm>
          <a:off x="1800225" y="80892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478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8002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7621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561975</xdr:colOff>
      <xdr:row>0</xdr:row>
      <xdr:rowOff>85725</xdr:rowOff>
    </xdr:from>
    <xdr:to>
      <xdr:col>1</xdr:col>
      <xdr:colOff>666075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619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752475</xdr:colOff>
      <xdr:row>0</xdr:row>
      <xdr:rowOff>85725</xdr:rowOff>
    </xdr:from>
    <xdr:to>
      <xdr:col>1</xdr:col>
      <xdr:colOff>1656675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525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4">
          <a:hlinkClick xmlns:r="http://schemas.openxmlformats.org/officeDocument/2006/relationships" r:id="rId1"/>
        </xdr:cNvPr>
        <xdr:cNvSpPr/>
      </xdr:nvSpPr>
      <xdr:spPr>
        <a:xfrm>
          <a:off x="800100" y="81083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1009650</xdr:colOff>
      <xdr:row>40</xdr:row>
      <xdr:rowOff>0</xdr:rowOff>
    </xdr:from>
    <xdr:to>
      <xdr:col>1</xdr:col>
      <xdr:colOff>1913850</xdr:colOff>
      <xdr:row>41</xdr:row>
      <xdr:rowOff>151050</xdr:rowOff>
    </xdr:to>
    <xdr:sp>
      <xdr:nvSpPr>
        <xdr:cNvPr id="5" name="Rectângulo 5">
          <a:hlinkClick xmlns:r="http://schemas.openxmlformats.org/officeDocument/2006/relationships" r:id="rId2"/>
        </xdr:cNvPr>
        <xdr:cNvSpPr/>
      </xdr:nvSpPr>
      <xdr:spPr>
        <a:xfrm>
          <a:off x="1809750" y="81083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133350</xdr:rowOff>
    </xdr:from>
    <xdr:to>
      <xdr:col>1</xdr:col>
      <xdr:colOff>647025</xdr:colOff>
      <xdr:row>2</xdr:row>
      <xdr:rowOff>55800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429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133350</xdr:rowOff>
    </xdr:from>
    <xdr:to>
      <xdr:col>1</xdr:col>
      <xdr:colOff>1637625</xdr:colOff>
      <xdr:row>2</xdr:row>
      <xdr:rowOff>55800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33525" y="1333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1940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765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7860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619125</xdr:colOff>
      <xdr:row>0</xdr:row>
      <xdr:rowOff>85725</xdr:rowOff>
    </xdr:from>
    <xdr:to>
      <xdr:col>1</xdr:col>
      <xdr:colOff>1523325</xdr:colOff>
      <xdr:row>2</xdr:row>
      <xdr:rowOff>8175</xdr:rowOff>
    </xdr:to>
    <xdr:sp>
      <xdr:nvSpPr>
        <xdr:cNvPr id="2" name="Rectângulo 2">
          <a:hlinkClick xmlns:r="http://schemas.openxmlformats.org/officeDocument/2006/relationships" r:id="rId1"/>
        </xdr:cNvPr>
        <xdr:cNvSpPr/>
      </xdr:nvSpPr>
      <xdr:spPr>
        <a:xfrm>
          <a:off x="141922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3" name="Rectângulo 1">
          <a:hlinkClick xmlns:r="http://schemas.openxmlformats.org/officeDocument/2006/relationships" r:id="rId2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2"/>
        </xdr:cNvPr>
        <xdr:cNvSpPr/>
      </xdr:nvSpPr>
      <xdr:spPr>
        <a:xfrm>
          <a:off x="8001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790700" y="813689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7194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2"/>
        </xdr:cNvPr>
        <xdr:cNvSpPr/>
      </xdr:nvSpPr>
      <xdr:spPr>
        <a:xfrm>
          <a:off x="2162175" y="207289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6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11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12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13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14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5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4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171450</xdr:rowOff>
    </xdr:from>
    <xdr:to>
      <xdr:col>1</xdr:col>
      <xdr:colOff>1637625</xdr:colOff>
      <xdr:row>2</xdr:row>
      <xdr:rowOff>93900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714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114300</xdr:rowOff>
    </xdr:from>
    <xdr:to>
      <xdr:col>1</xdr:col>
      <xdr:colOff>551775</xdr:colOff>
      <xdr:row>2</xdr:row>
      <xdr:rowOff>36750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114300</xdr:rowOff>
    </xdr:from>
    <xdr:to>
      <xdr:col>1</xdr:col>
      <xdr:colOff>1542375</xdr:colOff>
      <xdr:row>2</xdr:row>
      <xdr:rowOff>36750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1143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226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051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146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02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412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8200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025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4120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447675</xdr:colOff>
      <xdr:row>0</xdr:row>
      <xdr:rowOff>85725</xdr:rowOff>
    </xdr:from>
    <xdr:to>
      <xdr:col>1</xdr:col>
      <xdr:colOff>551775</xdr:colOff>
      <xdr:row>2</xdr:row>
      <xdr:rowOff>8175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476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638175</xdr:colOff>
      <xdr:row>0</xdr:row>
      <xdr:rowOff>85725</xdr:rowOff>
    </xdr:from>
    <xdr:to>
      <xdr:col>1</xdr:col>
      <xdr:colOff>1542375</xdr:colOff>
      <xdr:row>2</xdr:row>
      <xdr:rowOff>8175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438275" y="857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40</xdr:row>
      <xdr:rowOff>0</xdr:rowOff>
    </xdr:from>
    <xdr:to>
      <xdr:col>1</xdr:col>
      <xdr:colOff>904200</xdr:colOff>
      <xdr:row>41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40</xdr:row>
      <xdr:rowOff>0</xdr:rowOff>
    </xdr:from>
    <xdr:to>
      <xdr:col>1</xdr:col>
      <xdr:colOff>1894800</xdr:colOff>
      <xdr:row>41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26071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2021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106</xdr:row>
      <xdr:rowOff>9525</xdr:rowOff>
    </xdr:from>
    <xdr:to>
      <xdr:col>1</xdr:col>
      <xdr:colOff>1247100</xdr:colOff>
      <xdr:row>107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84324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106</xdr:row>
      <xdr:rowOff>19050</xdr:rowOff>
    </xdr:from>
    <xdr:to>
      <xdr:col>1</xdr:col>
      <xdr:colOff>2266275</xdr:colOff>
      <xdr:row>107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85276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>
          <a:defPPr>
            <a:defRPr lang="pt-PT">
              <a:solidFill>
                <a:schemeClr val="lt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altLang="en-US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478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8002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7621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2007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478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4"/>
        </xdr:cNvPr>
        <xdr:cNvSpPr/>
      </xdr:nvSpPr>
      <xdr:spPr>
        <a:xfrm>
          <a:off x="18002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7621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2008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478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8002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7621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2009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904200</xdr:colOff>
      <xdr:row>99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8049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97</xdr:row>
      <xdr:rowOff>104775</xdr:rowOff>
    </xdr:from>
    <xdr:to>
      <xdr:col>1</xdr:col>
      <xdr:colOff>1894800</xdr:colOff>
      <xdr:row>99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18049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154</xdr:row>
      <xdr:rowOff>114300</xdr:rowOff>
    </xdr:from>
    <xdr:to>
      <xdr:col>1</xdr:col>
      <xdr:colOff>1247100</xdr:colOff>
      <xdr:row>156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72891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154</xdr:row>
      <xdr:rowOff>123825</xdr:rowOff>
    </xdr:from>
    <xdr:to>
      <xdr:col>1</xdr:col>
      <xdr:colOff>2266275</xdr:colOff>
      <xdr:row>156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72986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609600</xdr:colOff>
      <xdr:row>40</xdr:row>
      <xdr:rowOff>47625</xdr:rowOff>
    </xdr:from>
    <xdr:to>
      <xdr:col>1</xdr:col>
      <xdr:colOff>713700</xdr:colOff>
      <xdr:row>42</xdr:row>
      <xdr:rowOff>27225</xdr:rowOff>
    </xdr:to>
    <xdr:sp>
      <xdr:nvSpPr>
        <xdr:cNvPr id="8" name="Rectângulo 5">
          <a:hlinkClick xmlns:r="http://schemas.openxmlformats.org/officeDocument/2006/relationships" r:id="rId1"/>
        </xdr:cNvPr>
        <xdr:cNvSpPr/>
      </xdr:nvSpPr>
      <xdr:spPr>
        <a:xfrm>
          <a:off x="609600" y="769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800100</xdr:colOff>
      <xdr:row>40</xdr:row>
      <xdr:rowOff>47625</xdr:rowOff>
    </xdr:from>
    <xdr:to>
      <xdr:col>1</xdr:col>
      <xdr:colOff>1704300</xdr:colOff>
      <xdr:row>42</xdr:row>
      <xdr:rowOff>27225</xdr:rowOff>
    </xdr:to>
    <xdr:sp>
      <xdr:nvSpPr>
        <xdr:cNvPr id="9" name="Rectângulo 7">
          <a:hlinkClick xmlns:r="http://schemas.openxmlformats.org/officeDocument/2006/relationships" r:id="rId2"/>
        </xdr:cNvPr>
        <xdr:cNvSpPr/>
      </xdr:nvSpPr>
      <xdr:spPr>
        <a:xfrm>
          <a:off x="1600200" y="769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478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8002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7621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478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8002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>
      <xdr:nvSpPr>
        <xdr:cNvPr id="2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904200</xdr:colOff>
      <xdr:row>99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8049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97</xdr:row>
      <xdr:rowOff>104775</xdr:rowOff>
    </xdr:from>
    <xdr:to>
      <xdr:col>1</xdr:col>
      <xdr:colOff>1894800</xdr:colOff>
      <xdr:row>99</xdr:row>
      <xdr:rowOff>122475</xdr:rowOff>
    </xdr:to>
    <xdr:sp>
      <xdr:nvSpPr>
        <xdr:cNvPr id="5" name="Rectângulo 17">
          <a:hlinkClick xmlns:r="http://schemas.openxmlformats.org/officeDocument/2006/relationships" r:id="rId3"/>
        </xdr:cNvPr>
        <xdr:cNvSpPr/>
      </xdr:nvSpPr>
      <xdr:spPr>
        <a:xfrm>
          <a:off x="1790700" y="18049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154</xdr:row>
      <xdr:rowOff>114300</xdr:rowOff>
    </xdr:from>
    <xdr:to>
      <xdr:col>1</xdr:col>
      <xdr:colOff>1247100</xdr:colOff>
      <xdr:row>156</xdr:row>
      <xdr:rowOff>132000</xdr:rowOff>
    </xdr:to>
    <xdr:sp>
      <xdr:nvSpPr>
        <xdr:cNvPr id="6" name="Rectângulo 18">
          <a:hlinkClick xmlns:r="http://schemas.openxmlformats.org/officeDocument/2006/relationships" r:id="rId4"/>
        </xdr:cNvPr>
        <xdr:cNvSpPr/>
      </xdr:nvSpPr>
      <xdr:spPr>
        <a:xfrm>
          <a:off x="1143000" y="272891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154</xdr:row>
      <xdr:rowOff>123825</xdr:rowOff>
    </xdr:from>
    <xdr:to>
      <xdr:col>1</xdr:col>
      <xdr:colOff>2266275</xdr:colOff>
      <xdr:row>156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72986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609600</xdr:colOff>
      <xdr:row>40</xdr:row>
      <xdr:rowOff>47625</xdr:rowOff>
    </xdr:from>
    <xdr:to>
      <xdr:col>1</xdr:col>
      <xdr:colOff>713700</xdr:colOff>
      <xdr:row>42</xdr:row>
      <xdr:rowOff>27225</xdr:rowOff>
    </xdr:to>
    <xdr:sp>
      <xdr:nvSpPr>
        <xdr:cNvPr id="8" name="Rectângulo 5">
          <a:hlinkClick xmlns:r="http://schemas.openxmlformats.org/officeDocument/2006/relationships" r:id="rId1"/>
        </xdr:cNvPr>
        <xdr:cNvSpPr/>
      </xdr:nvSpPr>
      <xdr:spPr>
        <a:xfrm>
          <a:off x="609600" y="769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800100</xdr:colOff>
      <xdr:row>40</xdr:row>
      <xdr:rowOff>47625</xdr:rowOff>
    </xdr:from>
    <xdr:to>
      <xdr:col>1</xdr:col>
      <xdr:colOff>1704300</xdr:colOff>
      <xdr:row>42</xdr:row>
      <xdr:rowOff>27225</xdr:rowOff>
    </xdr:to>
    <xdr:sp>
      <xdr:nvSpPr>
        <xdr:cNvPr id="9" name="Rectângulo 7">
          <a:hlinkClick xmlns:r="http://schemas.openxmlformats.org/officeDocument/2006/relationships" r:id="rId2"/>
        </xdr:cNvPr>
        <xdr:cNvSpPr/>
      </xdr:nvSpPr>
      <xdr:spPr>
        <a:xfrm>
          <a:off x="1600200" y="769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478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8002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7621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7621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2011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161925</xdr:colOff>
      <xdr:row>0</xdr:row>
      <xdr:rowOff>95250</xdr:rowOff>
    </xdr:from>
    <xdr:to>
      <xdr:col>1</xdr:col>
      <xdr:colOff>608925</xdr:colOff>
      <xdr:row>2</xdr:row>
      <xdr:rowOff>55800</xdr:rowOff>
    </xdr:to>
    <xdr:sp>
      <xdr:nvSpPr>
        <xdr:cNvPr id="5" name="Rectângulo 4">
          <a:hlinkClick xmlns:r="http://schemas.openxmlformats.org/officeDocument/2006/relationships" r:id="rId1"/>
        </xdr:cNvPr>
        <xdr:cNvSpPr/>
      </xdr:nvSpPr>
      <xdr:spPr>
        <a:xfrm>
          <a:off x="161925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2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904200</xdr:colOff>
      <xdr:row>99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8049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97</xdr:row>
      <xdr:rowOff>104775</xdr:rowOff>
    </xdr:from>
    <xdr:to>
      <xdr:col>1</xdr:col>
      <xdr:colOff>1894800</xdr:colOff>
      <xdr:row>99</xdr:row>
      <xdr:rowOff>122475</xdr:rowOff>
    </xdr:to>
    <xdr:sp>
      <xdr:nvSpPr>
        <xdr:cNvPr id="5" name="Rectângulo 17">
          <a:hlinkClick xmlns:r="http://schemas.openxmlformats.org/officeDocument/2006/relationships" r:id="rId3"/>
        </xdr:cNvPr>
        <xdr:cNvSpPr/>
      </xdr:nvSpPr>
      <xdr:spPr>
        <a:xfrm>
          <a:off x="1790700" y="18049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154</xdr:row>
      <xdr:rowOff>114300</xdr:rowOff>
    </xdr:from>
    <xdr:to>
      <xdr:col>1</xdr:col>
      <xdr:colOff>1247100</xdr:colOff>
      <xdr:row>156</xdr:row>
      <xdr:rowOff>132000</xdr:rowOff>
    </xdr:to>
    <xdr:sp>
      <xdr:nvSpPr>
        <xdr:cNvPr id="6" name="Rectângulo 18">
          <a:hlinkClick xmlns:r="http://schemas.openxmlformats.org/officeDocument/2006/relationships" r:id="rId2"/>
        </xdr:cNvPr>
        <xdr:cNvSpPr/>
      </xdr:nvSpPr>
      <xdr:spPr>
        <a:xfrm>
          <a:off x="1143000" y="272891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154</xdr:row>
      <xdr:rowOff>123825</xdr:rowOff>
    </xdr:from>
    <xdr:to>
      <xdr:col>1</xdr:col>
      <xdr:colOff>2266275</xdr:colOff>
      <xdr:row>156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72986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609600</xdr:colOff>
      <xdr:row>40</xdr:row>
      <xdr:rowOff>47625</xdr:rowOff>
    </xdr:from>
    <xdr:to>
      <xdr:col>1</xdr:col>
      <xdr:colOff>713700</xdr:colOff>
      <xdr:row>42</xdr:row>
      <xdr:rowOff>27225</xdr:rowOff>
    </xdr:to>
    <xdr:sp>
      <xdr:nvSpPr>
        <xdr:cNvPr id="8" name="Rectângulo 5">
          <a:hlinkClick xmlns:r="http://schemas.openxmlformats.org/officeDocument/2006/relationships" r:id="rId1"/>
        </xdr:cNvPr>
        <xdr:cNvSpPr/>
      </xdr:nvSpPr>
      <xdr:spPr>
        <a:xfrm>
          <a:off x="609600" y="769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800100</xdr:colOff>
      <xdr:row>40</xdr:row>
      <xdr:rowOff>47625</xdr:rowOff>
    </xdr:from>
    <xdr:to>
      <xdr:col>1</xdr:col>
      <xdr:colOff>1704300</xdr:colOff>
      <xdr:row>42</xdr:row>
      <xdr:rowOff>27225</xdr:rowOff>
    </xdr:to>
    <xdr:sp>
      <xdr:nvSpPr>
        <xdr:cNvPr id="9" name="Rectângulo 7">
          <a:hlinkClick xmlns:r="http://schemas.openxmlformats.org/officeDocument/2006/relationships" r:id="rId2"/>
        </xdr:cNvPr>
        <xdr:cNvSpPr/>
      </xdr:nvSpPr>
      <xdr:spPr>
        <a:xfrm>
          <a:off x="1600200" y="769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2"/>
        </xdr:cNvPr>
        <xdr:cNvSpPr/>
      </xdr:nvSpPr>
      <xdr:spPr>
        <a:xfrm>
          <a:off x="14478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2"/>
        </xdr:cNvPr>
        <xdr:cNvSpPr/>
      </xdr:nvSpPr>
      <xdr:spPr>
        <a:xfrm>
          <a:off x="18002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2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2"/>
        </xdr:cNvPr>
        <xdr:cNvSpPr/>
      </xdr:nvSpPr>
      <xdr:spPr>
        <a:xfrm>
          <a:off x="17621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2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2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2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161925</xdr:colOff>
      <xdr:row>0</xdr:row>
      <xdr:rowOff>180975</xdr:rowOff>
    </xdr:from>
    <xdr:to>
      <xdr:col>1</xdr:col>
      <xdr:colOff>608925</xdr:colOff>
      <xdr:row>2</xdr:row>
      <xdr:rowOff>141525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61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904200</xdr:colOff>
      <xdr:row>99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8049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97</xdr:row>
      <xdr:rowOff>104775</xdr:rowOff>
    </xdr:from>
    <xdr:to>
      <xdr:col>1</xdr:col>
      <xdr:colOff>1894800</xdr:colOff>
      <xdr:row>99</xdr:row>
      <xdr:rowOff>122475</xdr:rowOff>
    </xdr:to>
    <xdr:sp>
      <xdr:nvSpPr>
        <xdr:cNvPr id="5" name="Rectângulo 17">
          <a:hlinkClick xmlns:r="http://schemas.openxmlformats.org/officeDocument/2006/relationships" r:id="rId3"/>
        </xdr:cNvPr>
        <xdr:cNvSpPr/>
      </xdr:nvSpPr>
      <xdr:spPr>
        <a:xfrm>
          <a:off x="1790700" y="18049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154</xdr:row>
      <xdr:rowOff>114300</xdr:rowOff>
    </xdr:from>
    <xdr:to>
      <xdr:col>1</xdr:col>
      <xdr:colOff>1247100</xdr:colOff>
      <xdr:row>156</xdr:row>
      <xdr:rowOff>132000</xdr:rowOff>
    </xdr:to>
    <xdr:sp>
      <xdr:nvSpPr>
        <xdr:cNvPr id="6" name="Rectângulo 18">
          <a:hlinkClick xmlns:r="http://schemas.openxmlformats.org/officeDocument/2006/relationships" r:id="rId4"/>
        </xdr:cNvPr>
        <xdr:cNvSpPr/>
      </xdr:nvSpPr>
      <xdr:spPr>
        <a:xfrm>
          <a:off x="1143000" y="272891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154</xdr:row>
      <xdr:rowOff>123825</xdr:rowOff>
    </xdr:from>
    <xdr:to>
      <xdr:col>1</xdr:col>
      <xdr:colOff>2266275</xdr:colOff>
      <xdr:row>156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72986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609600</xdr:colOff>
      <xdr:row>40</xdr:row>
      <xdr:rowOff>47625</xdr:rowOff>
    </xdr:from>
    <xdr:to>
      <xdr:col>1</xdr:col>
      <xdr:colOff>713700</xdr:colOff>
      <xdr:row>42</xdr:row>
      <xdr:rowOff>27225</xdr:rowOff>
    </xdr:to>
    <xdr:sp>
      <xdr:nvSpPr>
        <xdr:cNvPr id="8" name="Rectângulo 5">
          <a:hlinkClick xmlns:r="http://schemas.openxmlformats.org/officeDocument/2006/relationships" r:id="rId1"/>
        </xdr:cNvPr>
        <xdr:cNvSpPr/>
      </xdr:nvSpPr>
      <xdr:spPr>
        <a:xfrm>
          <a:off x="609600" y="769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800100</xdr:colOff>
      <xdr:row>40</xdr:row>
      <xdr:rowOff>47625</xdr:rowOff>
    </xdr:from>
    <xdr:to>
      <xdr:col>1</xdr:col>
      <xdr:colOff>1704300</xdr:colOff>
      <xdr:row>42</xdr:row>
      <xdr:rowOff>27225</xdr:rowOff>
    </xdr:to>
    <xdr:sp>
      <xdr:nvSpPr>
        <xdr:cNvPr id="9" name="Rectângulo 7">
          <a:hlinkClick xmlns:r="http://schemas.openxmlformats.org/officeDocument/2006/relationships" r:id="rId2"/>
        </xdr:cNvPr>
        <xdr:cNvSpPr/>
      </xdr:nvSpPr>
      <xdr:spPr>
        <a:xfrm>
          <a:off x="1600200" y="769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478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8002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657225</xdr:colOff>
      <xdr:row>0</xdr:row>
      <xdr:rowOff>104775</xdr:rowOff>
    </xdr:from>
    <xdr:to>
      <xdr:col>1</xdr:col>
      <xdr:colOff>1561425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573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962025</xdr:colOff>
      <xdr:row>41</xdr:row>
      <xdr:rowOff>0</xdr:rowOff>
    </xdr:from>
    <xdr:to>
      <xdr:col>1</xdr:col>
      <xdr:colOff>1866225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7621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2005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43</xdr:row>
      <xdr:rowOff>17700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43</xdr:row>
      <xdr:rowOff>17700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9152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2013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118</xdr:row>
      <xdr:rowOff>114300</xdr:rowOff>
    </xdr:from>
    <xdr:to>
      <xdr:col>1</xdr:col>
      <xdr:colOff>1247100</xdr:colOff>
      <xdr:row>120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204978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118</xdr:row>
      <xdr:rowOff>123825</xdr:rowOff>
    </xdr:from>
    <xdr:to>
      <xdr:col>1</xdr:col>
      <xdr:colOff>2266275</xdr:colOff>
      <xdr:row>120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0507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180975</xdr:colOff>
      <xdr:row>0</xdr:row>
      <xdr:rowOff>161925</xdr:rowOff>
    </xdr:from>
    <xdr:to>
      <xdr:col>1</xdr:col>
      <xdr:colOff>627975</xdr:colOff>
      <xdr:row>2</xdr:row>
      <xdr:rowOff>122475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180975" y="1619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39</xdr:row>
      <xdr:rowOff>104775</xdr:rowOff>
    </xdr:from>
    <xdr:to>
      <xdr:col>1</xdr:col>
      <xdr:colOff>904200</xdr:colOff>
      <xdr:row>41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39</xdr:row>
      <xdr:rowOff>104775</xdr:rowOff>
    </xdr:from>
    <xdr:to>
      <xdr:col>1</xdr:col>
      <xdr:colOff>1894800</xdr:colOff>
      <xdr:row>41</xdr:row>
      <xdr:rowOff>122475</xdr:rowOff>
    </xdr:to>
    <xdr:sp>
      <xdr:nvSpPr>
        <xdr:cNvPr id="5" name="Rectângulo 17">
          <a:hlinkClick xmlns:r="http://schemas.openxmlformats.org/officeDocument/2006/relationships" r:id="rId2"/>
        </xdr:cNvPr>
        <xdr:cNvSpPr/>
      </xdr:nvSpPr>
      <xdr:spPr>
        <a:xfrm>
          <a:off x="1790700" y="75533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96</xdr:row>
      <xdr:rowOff>114300</xdr:rowOff>
    </xdr:from>
    <xdr:to>
      <xdr:col>1</xdr:col>
      <xdr:colOff>1247100</xdr:colOff>
      <xdr:row>98</xdr:row>
      <xdr:rowOff>132000</xdr:rowOff>
    </xdr:to>
    <xdr:sp>
      <xdr:nvSpPr>
        <xdr:cNvPr id="6" name="Rectângulo 18">
          <a:hlinkClick xmlns:r="http://schemas.openxmlformats.org/officeDocument/2006/relationships" r:id="rId3"/>
        </xdr:cNvPr>
        <xdr:cNvSpPr/>
      </xdr:nvSpPr>
      <xdr:spPr>
        <a:xfrm>
          <a:off x="1143000" y="167925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96</xdr:row>
      <xdr:rowOff>123825</xdr:rowOff>
    </xdr:from>
    <xdr:to>
      <xdr:col>1</xdr:col>
      <xdr:colOff>2266275</xdr:colOff>
      <xdr:row>98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168021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542925</xdr:colOff>
      <xdr:row>0</xdr:row>
      <xdr:rowOff>180975</xdr:rowOff>
    </xdr:from>
    <xdr:to>
      <xdr:col>1</xdr:col>
      <xdr:colOff>647025</xdr:colOff>
      <xdr:row>2</xdr:row>
      <xdr:rowOff>103425</xdr:rowOff>
    </xdr:to>
    <xdr:sp>
      <xdr:nvSpPr>
        <xdr:cNvPr id="2" name="Rectângulo 5">
          <a:hlinkClick xmlns:r="http://schemas.openxmlformats.org/officeDocument/2006/relationships" r:id="rId1"/>
        </xdr:cNvPr>
        <xdr:cNvSpPr/>
      </xdr:nvSpPr>
      <xdr:spPr>
        <a:xfrm>
          <a:off x="5429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733425</xdr:colOff>
      <xdr:row>0</xdr:row>
      <xdr:rowOff>180975</xdr:rowOff>
    </xdr:from>
    <xdr:to>
      <xdr:col>1</xdr:col>
      <xdr:colOff>1637625</xdr:colOff>
      <xdr:row>2</xdr:row>
      <xdr:rowOff>103425</xdr:rowOff>
    </xdr:to>
    <xdr:sp>
      <xdr:nvSpPr>
        <xdr:cNvPr id="3" name="Rectângulo 7">
          <a:hlinkClick xmlns:r="http://schemas.openxmlformats.org/officeDocument/2006/relationships" r:id="rId2"/>
        </xdr:cNvPr>
        <xdr:cNvSpPr/>
      </xdr:nvSpPr>
      <xdr:spPr>
        <a:xfrm>
          <a:off x="1533525" y="1809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97</xdr:row>
      <xdr:rowOff>104775</xdr:rowOff>
    </xdr:from>
    <xdr:to>
      <xdr:col>1</xdr:col>
      <xdr:colOff>904200</xdr:colOff>
      <xdr:row>99</xdr:row>
      <xdr:rowOff>122475</xdr:rowOff>
    </xdr:to>
    <xdr:sp>
      <xdr:nvSpPr>
        <xdr:cNvPr id="4" name="Rectângulo 16">
          <a:hlinkClick xmlns:r="http://schemas.openxmlformats.org/officeDocument/2006/relationships" r:id="rId1"/>
        </xdr:cNvPr>
        <xdr:cNvSpPr/>
      </xdr:nvSpPr>
      <xdr:spPr>
        <a:xfrm>
          <a:off x="800100" y="18049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97</xdr:row>
      <xdr:rowOff>104775</xdr:rowOff>
    </xdr:from>
    <xdr:to>
      <xdr:col>1</xdr:col>
      <xdr:colOff>1894800</xdr:colOff>
      <xdr:row>99</xdr:row>
      <xdr:rowOff>122475</xdr:rowOff>
    </xdr:to>
    <xdr:sp>
      <xdr:nvSpPr>
        <xdr:cNvPr id="5" name="Rectângulo 17">
          <a:hlinkClick xmlns:r="http://schemas.openxmlformats.org/officeDocument/2006/relationships" r:id="rId3"/>
        </xdr:cNvPr>
        <xdr:cNvSpPr/>
      </xdr:nvSpPr>
      <xdr:spPr>
        <a:xfrm>
          <a:off x="1790700" y="180498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2010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154</xdr:row>
      <xdr:rowOff>114300</xdr:rowOff>
    </xdr:from>
    <xdr:to>
      <xdr:col>1</xdr:col>
      <xdr:colOff>1247100</xdr:colOff>
      <xdr:row>156</xdr:row>
      <xdr:rowOff>132000</xdr:rowOff>
    </xdr:to>
    <xdr:sp>
      <xdr:nvSpPr>
        <xdr:cNvPr id="6" name="Rectângulo 18">
          <a:hlinkClick xmlns:r="http://schemas.openxmlformats.org/officeDocument/2006/relationships" r:id="rId4"/>
        </xdr:cNvPr>
        <xdr:cNvSpPr/>
      </xdr:nvSpPr>
      <xdr:spPr>
        <a:xfrm>
          <a:off x="1143000" y="2728912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154</xdr:row>
      <xdr:rowOff>123825</xdr:rowOff>
    </xdr:from>
    <xdr:to>
      <xdr:col>1</xdr:col>
      <xdr:colOff>2266275</xdr:colOff>
      <xdr:row>156</xdr:row>
      <xdr:rowOff>141525</xdr:rowOff>
    </xdr:to>
    <xdr:sp>
      <xdr:nvSpPr>
        <xdr:cNvPr id="7" name="Rectângulo 19">
          <a:hlinkClick xmlns:r="http://schemas.openxmlformats.org/officeDocument/2006/relationships" r:id="rId1"/>
        </xdr:cNvPr>
        <xdr:cNvSpPr/>
      </xdr:nvSpPr>
      <xdr:spPr>
        <a:xfrm>
          <a:off x="2162175" y="272986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0</xdr:col>
      <xdr:colOff>609600</xdr:colOff>
      <xdr:row>40</xdr:row>
      <xdr:rowOff>47625</xdr:rowOff>
    </xdr:from>
    <xdr:to>
      <xdr:col>1</xdr:col>
      <xdr:colOff>713700</xdr:colOff>
      <xdr:row>42</xdr:row>
      <xdr:rowOff>27225</xdr:rowOff>
    </xdr:to>
    <xdr:sp>
      <xdr:nvSpPr>
        <xdr:cNvPr id="8" name="Rectângulo 5">
          <a:hlinkClick xmlns:r="http://schemas.openxmlformats.org/officeDocument/2006/relationships" r:id="rId1"/>
        </xdr:cNvPr>
        <xdr:cNvSpPr/>
      </xdr:nvSpPr>
      <xdr:spPr>
        <a:xfrm>
          <a:off x="609600" y="769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800100</xdr:colOff>
      <xdr:row>40</xdr:row>
      <xdr:rowOff>47625</xdr:rowOff>
    </xdr:from>
    <xdr:to>
      <xdr:col>1</xdr:col>
      <xdr:colOff>1704300</xdr:colOff>
      <xdr:row>42</xdr:row>
      <xdr:rowOff>27225</xdr:rowOff>
    </xdr:to>
    <xdr:sp>
      <xdr:nvSpPr>
        <xdr:cNvPr id="9" name="Rectângulo 7">
          <a:hlinkClick xmlns:r="http://schemas.openxmlformats.org/officeDocument/2006/relationships" r:id="rId2"/>
        </xdr:cNvPr>
        <xdr:cNvSpPr/>
      </xdr:nvSpPr>
      <xdr:spPr>
        <a:xfrm>
          <a:off x="1600200" y="769620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478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8002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466725</xdr:colOff>
      <xdr:row>0</xdr:row>
      <xdr:rowOff>104775</xdr:rowOff>
    </xdr:from>
    <xdr:to>
      <xdr:col>1</xdr:col>
      <xdr:colOff>570825</xdr:colOff>
      <xdr:row>2</xdr:row>
      <xdr:rowOff>27225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466725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3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4" name="Rectângulo 5">
          <a:hlinkClick xmlns:r="http://schemas.openxmlformats.org/officeDocument/2006/relationships" r:id="rId2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5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647700</xdr:colOff>
      <xdr:row>0</xdr:row>
      <xdr:rowOff>104775</xdr:rowOff>
    </xdr:from>
    <xdr:to>
      <xdr:col>1</xdr:col>
      <xdr:colOff>1551900</xdr:colOff>
      <xdr:row>2</xdr:row>
      <xdr:rowOff>27225</xdr:rowOff>
    </xdr:to>
    <xdr:sp>
      <xdr:nvSpPr>
        <xdr:cNvPr id="6" name="Rectângulo 1">
          <a:hlinkClick xmlns:r="http://schemas.openxmlformats.org/officeDocument/2006/relationships" r:id="rId3"/>
        </xdr:cNvPr>
        <xdr:cNvSpPr/>
      </xdr:nvSpPr>
      <xdr:spPr>
        <a:xfrm>
          <a:off x="1447800" y="10477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1000125</xdr:colOff>
      <xdr:row>41</xdr:row>
      <xdr:rowOff>0</xdr:rowOff>
    </xdr:from>
    <xdr:to>
      <xdr:col>1</xdr:col>
      <xdr:colOff>1904325</xdr:colOff>
      <xdr:row>42</xdr:row>
      <xdr:rowOff>151050</xdr:rowOff>
    </xdr:to>
    <xdr:sp>
      <xdr:nvSpPr>
        <xdr:cNvPr id="7" name="Rectângulo 1">
          <a:hlinkClick xmlns:r="http://schemas.openxmlformats.org/officeDocument/2006/relationships" r:id="rId3"/>
        </xdr:cNvPr>
        <xdr:cNvSpPr/>
      </xdr:nvSpPr>
      <xdr:spPr>
        <a:xfrm>
          <a:off x="1800225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514350</xdr:colOff>
      <xdr:row>0</xdr:row>
      <xdr:rowOff>95250</xdr:rowOff>
    </xdr:from>
    <xdr:to>
      <xdr:col>1</xdr:col>
      <xdr:colOff>618450</xdr:colOff>
      <xdr:row>2</xdr:row>
      <xdr:rowOff>17700</xdr:rowOff>
    </xdr:to>
    <xdr:sp>
      <xdr:nvSpPr>
        <xdr:cNvPr id="2" name="Rectângulo 1">
          <a:hlinkClick xmlns:r="http://schemas.openxmlformats.org/officeDocument/2006/relationships" r:id="rId1"/>
        </xdr:cNvPr>
        <xdr:cNvSpPr/>
      </xdr:nvSpPr>
      <xdr:spPr>
        <a:xfrm>
          <a:off x="5143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704850</xdr:colOff>
      <xdr:row>0</xdr:row>
      <xdr:rowOff>95250</xdr:rowOff>
    </xdr:from>
    <xdr:to>
      <xdr:col>1</xdr:col>
      <xdr:colOff>1609050</xdr:colOff>
      <xdr:row>2</xdr:row>
      <xdr:rowOff>17700</xdr:rowOff>
    </xdr:to>
    <xdr:sp>
      <xdr:nvSpPr>
        <xdr:cNvPr id="3" name="Rectângulo 2">
          <a:hlinkClick xmlns:r="http://schemas.openxmlformats.org/officeDocument/2006/relationships" r:id="rId2"/>
        </xdr:cNvPr>
        <xdr:cNvSpPr/>
      </xdr:nvSpPr>
      <xdr:spPr>
        <a:xfrm>
          <a:off x="1504950" y="9525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0</xdr:colOff>
      <xdr:row>41</xdr:row>
      <xdr:rowOff>0</xdr:rowOff>
    </xdr:from>
    <xdr:to>
      <xdr:col>1</xdr:col>
      <xdr:colOff>904200</xdr:colOff>
      <xdr:row>42</xdr:row>
      <xdr:rowOff>151050</xdr:rowOff>
    </xdr:to>
    <xdr:sp>
      <xdr:nvSpPr>
        <xdr:cNvPr id="4" name="Rectângulo 3">
          <a:hlinkClick xmlns:r="http://schemas.openxmlformats.org/officeDocument/2006/relationships" r:id="rId1"/>
        </xdr:cNvPr>
        <xdr:cNvSpPr/>
      </xdr:nvSpPr>
      <xdr:spPr>
        <a:xfrm>
          <a:off x="8001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990600</xdr:colOff>
      <xdr:row>41</xdr:row>
      <xdr:rowOff>0</xdr:rowOff>
    </xdr:from>
    <xdr:to>
      <xdr:col>1</xdr:col>
      <xdr:colOff>1894800</xdr:colOff>
      <xdr:row>42</xdr:row>
      <xdr:rowOff>151050</xdr:rowOff>
    </xdr:to>
    <xdr:sp>
      <xdr:nvSpPr>
        <xdr:cNvPr id="5" name="Rectângulo 4">
          <a:hlinkClick xmlns:r="http://schemas.openxmlformats.org/officeDocument/2006/relationships" r:id="rId2"/>
        </xdr:cNvPr>
        <xdr:cNvSpPr/>
      </xdr:nvSpPr>
      <xdr:spPr>
        <a:xfrm>
          <a:off x="1790700" y="805370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2014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342900</xdr:colOff>
      <xdr:row>107</xdr:row>
      <xdr:rowOff>9525</xdr:rowOff>
    </xdr:from>
    <xdr:to>
      <xdr:col>1</xdr:col>
      <xdr:colOff>1247100</xdr:colOff>
      <xdr:row>108</xdr:row>
      <xdr:rowOff>160575</xdr:rowOff>
    </xdr:to>
    <xdr:sp>
      <xdr:nvSpPr>
        <xdr:cNvPr id="6" name="Rectângulo 5">
          <a:hlinkClick xmlns:r="http://schemas.openxmlformats.org/officeDocument/2006/relationships" r:id="rId3"/>
        </xdr:cNvPr>
        <xdr:cNvSpPr/>
      </xdr:nvSpPr>
      <xdr:spPr>
        <a:xfrm>
          <a:off x="1143000" y="20636230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2012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  <xdr:twoCellAnchor>
    <xdr:from>
      <xdr:col>1</xdr:col>
      <xdr:colOff>1362075</xdr:colOff>
      <xdr:row>107</xdr:row>
      <xdr:rowOff>19050</xdr:rowOff>
    </xdr:from>
    <xdr:to>
      <xdr:col>1</xdr:col>
      <xdr:colOff>2266275</xdr:colOff>
      <xdr:row>108</xdr:row>
      <xdr:rowOff>170100</xdr:rowOff>
    </xdr:to>
    <xdr:sp>
      <xdr:nvSpPr>
        <xdr:cNvPr id="7" name="Rectângulo 6">
          <a:hlinkClick xmlns:r="http://schemas.openxmlformats.org/officeDocument/2006/relationships" r:id="rId1"/>
        </xdr:cNvPr>
        <xdr:cNvSpPr/>
      </xdr:nvSpPr>
      <xdr:spPr>
        <a:xfrm>
          <a:off x="2162175" y="20645755"/>
          <a:ext cx="903605" cy="340995"/>
        </a:xfrm>
        <a:prstGeom prst="rect">
          <a:avLst/>
        </a:prstGeom>
        <a:solidFill>
          <a:schemeClr val="bg1">
            <a:lumMod val="95000"/>
          </a:schemeClr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PT" sz="1000" b="1">
              <a:solidFill>
                <a:schemeClr val="tx2"/>
              </a:solidFill>
              <a:latin typeface="Arial" panose="020B0604020202020204" pitchFamily="7" charset="0"/>
              <a:cs typeface="Arial" panose="020B0604020202020204" pitchFamily="7" charset="0"/>
            </a:rPr>
            <a:t>Índice geral</a:t>
          </a:r>
          <a:endParaRPr lang="pt-PT" sz="1000" b="1">
            <a:solidFill>
              <a:schemeClr val="tx2"/>
            </a:solidFill>
            <a:latin typeface="Arial" panose="020B0604020202020204" pitchFamily="7" charset="0"/>
            <a:cs typeface="Arial" panose="020B0604020202020204" pitchFamily="7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Users\Aceder\Downloads\RSI_2008-2-trim-201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Índice"/>
      <sheetName val="Conceitos"/>
      <sheetName val="Índice_2008"/>
      <sheetName val="Beneficiarios RSI_genero (08)"/>
      <sheetName val="Beneficiarios RSI_genero %(08)"/>
      <sheetName val="Índice_2009"/>
      <sheetName val="Beneficiarios RSI_genero (09)"/>
      <sheetName val="Beneficiarios RSI_genero % (09)"/>
      <sheetName val="Índice_2010"/>
      <sheetName val="Beneficiarios RSI_genero (10)"/>
      <sheetName val="Beneficiarios RSI_genero %(10)"/>
      <sheetName val="Índice_2011"/>
      <sheetName val="RSI_genero (11)"/>
      <sheetName val="RSI_genero % (11)"/>
      <sheetName val="Ev.Nº 1ºtrim-4ºtrim_genero (11)"/>
      <sheetName val="Ev.%1º-4º trim_genero (11)"/>
      <sheetName val="Índice_2012"/>
      <sheetName val="RSI_genero (12)"/>
      <sheetName val="RSI_genero % (12)"/>
      <sheetName val="Ev.Nº 1ºtrim-4ºtrim_genero (12)"/>
      <sheetName val="Ev.%1º-4º trim_genero (12)"/>
      <sheetName val="RSI_idade (12)"/>
      <sheetName val="RSI_idade %(12)"/>
      <sheetName val="Ev.Nº_1º-4ºtrim_idade  (12)"/>
      <sheetName val="Ev.%1º-4ºtrim_idade (12) "/>
      <sheetName val="RSI_VMM€ (12)"/>
      <sheetName val="Ev. 1ºtrim-4º trim_VMM€(12)"/>
      <sheetName val="RSI_VM_AF€ (12)"/>
      <sheetName val="Ev.Nº 1ºtrim-4º trim_VM_AF(12)"/>
      <sheetName val="RSI_AF (12)"/>
      <sheetName val="Ev.Nº 1ºtrim-4º trim_AF(12)"/>
      <sheetName val="Ev.%1º-4ºtrim_AF1(12)"/>
      <sheetName val="RSI_AFM (12)"/>
      <sheetName val="Ev.Nº 1ºtrim-4º trim_AFM(12)"/>
      <sheetName val="Ev.% 1ºtrim-4º trim_AFM(12)"/>
      <sheetName val="RSI_AFI(12)"/>
      <sheetName val="Ev.Nº 1ºtrim-4º trim_AFI(12)"/>
      <sheetName val="Ev.% 1ºtrim-4º trim_AFI(12)"/>
      <sheetName val="Índice 2013"/>
      <sheetName val="RSI_genero (13)"/>
      <sheetName val="RSI_genero % (13)"/>
      <sheetName val="Ev.Nº 1ºtrim-4ºtrim_genero (13)"/>
      <sheetName val="Ev.%1º-4º trim_genero (13)"/>
      <sheetName val="RSI_idade (13)"/>
      <sheetName val="RSI_idades%(13)"/>
      <sheetName val="Ev.Nº_1º-4ºtrim_idade  (13)"/>
      <sheetName val="Ev.%1º-4ºtrim_idade (13)"/>
      <sheetName val="RSI_VMM€ (13)"/>
      <sheetName val="Ev. 1ºtrim-4º trim_VMM(13)"/>
      <sheetName val="RSI_VMP_AF€ (13)"/>
      <sheetName val="Ev.Nº 1ºtrim-4º trim_VMMAF(13)"/>
      <sheetName val="RSI_AF (13)"/>
      <sheetName val="Ev.Nº 1ºtrim-4º trim_AF(13)"/>
      <sheetName val="Ev.%1º-4ºtrim_AF1(13)"/>
      <sheetName val="RSI_AFM(13)"/>
      <sheetName val="Ev.Nº 1ºtrim-4º trim_AFM(13)"/>
      <sheetName val="Ev.% 1ºtrim-4º trim_AFM(13)"/>
      <sheetName val="RSI_AFI (13)"/>
      <sheetName val="Ev.Nº 1ºtrim-4º trim_AFI(13)"/>
      <sheetName val="Ev.% 1ºtrim-4º trim_AFI(13)"/>
      <sheetName val="Índice 2014"/>
      <sheetName val="RSI_genero (14)"/>
      <sheetName val="RSI_genero % (14)"/>
      <sheetName val="Ev.Nº 1ºtrim-4ºtrim_genero (14)"/>
      <sheetName val="Ev.%1º-4º trim_genero (14)"/>
      <sheetName val="RSI_idade (14)"/>
      <sheetName val="RSI_idade %(14)"/>
      <sheetName val="Ev.Nº_1º-4ºtrim_idade  (14)"/>
      <sheetName val="Ev.%1º-4ºtrim_idade (14)"/>
      <sheetName val="RSI_VMM € (14)"/>
      <sheetName val="Ev. 1ºtrim-4º trim_VMM €(14)"/>
      <sheetName val="RSI_VMP_AF€ (14)"/>
      <sheetName val="Ev.Nº 1ºtrim-4º trim_VMM_AF(14)"/>
      <sheetName val="RSI_AF (14)"/>
      <sheetName val="Ev.Nº 1ºtrim-4º trim_AF(14)"/>
      <sheetName val="Ev.%1º-4ºtrim_AF1(14)"/>
      <sheetName val="RSI_AFM (14)"/>
      <sheetName val="Ev.Nº 1ºtrim-4º trim_AFM(14)"/>
      <sheetName val="Ev.% 1ºtrim-4º trim_AFM(14)"/>
      <sheetName val="RSI_AFI (14)"/>
      <sheetName val="Ev.Nº 1ºtrim-4º trim_AFI(14)"/>
      <sheetName val="Ev.% 1ºtrim-4º trim_AFI(14)"/>
      <sheetName val="Índice 2015"/>
      <sheetName val="RSI_genero (15)"/>
      <sheetName val="RSI_genero % (15)"/>
      <sheetName val="Ev.Nº 1ºtrim-4ºtrim_genero (15)"/>
      <sheetName val="Ev.%1º-4º trim_genero (15)"/>
      <sheetName val="RSI_idade (15)"/>
      <sheetName val="RSI_idade %(15)"/>
      <sheetName val="Ev.Nº_1º-4ºtrim_idade  (15)"/>
      <sheetName val="Ev.%1º-4ºtrim_idade (15)"/>
      <sheetName val="RSI_VMM € (15)"/>
      <sheetName val="Ev. 1ºtrim-4º trim_VMM€ (15)"/>
      <sheetName val="RSI_VMP_AF€ (15)"/>
      <sheetName val="Ev.Nº 1ºtrim-4º trim_VMM_AF(15)"/>
      <sheetName val="RSI_AF (15)"/>
      <sheetName val="Ev.Nº 1ºtrim-4º trim_AF(15)"/>
      <sheetName val="Ev.%1º-4ºtrim_AF1(15)"/>
      <sheetName val="RSI_AFM (15)"/>
      <sheetName val="Ev.Nº 1ºtrim-4º trim_AFM(15)"/>
      <sheetName val="Ev.% 1ºtrim-4º trim_AFM(15)"/>
      <sheetName val="RSI_AFI (15)"/>
      <sheetName val="Ev.Nº 1ºtrim-4º trim_AFI(15)"/>
      <sheetName val="Ev.% 1ºtrim-4º trim_AFI(15)"/>
      <sheetName val="Índice 2016"/>
      <sheetName val="RSI_genero (16)"/>
      <sheetName val="RSI_genero % (16)"/>
      <sheetName val="Ev.Nº 1ºtrim-4ºtrim_genero (16"/>
      <sheetName val="Ev.%1º-4º trim_genero (16)"/>
      <sheetName val="RSI_idade (16)"/>
      <sheetName val="RSI_idade %(16)"/>
      <sheetName val="Ev.Nº_1º-4ºtrim_idade  (16)"/>
      <sheetName val="Ev.%1º-4ºtrim_idade (16)"/>
      <sheetName val="RSI_VMM € (16)"/>
      <sheetName val="Ev. 1ºtrim-4º trim_VMM€ (16)"/>
      <sheetName val="RSI_VMP_AF€ (16)"/>
      <sheetName val="Ev.Nº 1ºtrim-4º trim_VMM_AF(16"/>
      <sheetName val="RSI_AF (16)"/>
      <sheetName val="Ev.Nº 1ºtrim-4º trim_AF(16)"/>
      <sheetName val="Ev.%1º-4ºtrim_AF1(16)"/>
      <sheetName val="RSI_AFM (16)"/>
      <sheetName val="Ev.Nº 1ºtrim-4º trim_AFM(16)"/>
      <sheetName val="Ev.% 1ºtrim-4º trim_AFM(16)"/>
      <sheetName val="RSI_AFI (16)"/>
      <sheetName val="Ev.Nº 1ºtrim-4º trim_AFI(16)"/>
      <sheetName val="Ev.% 1ºtrim-4º trim_AFI(16)"/>
      <sheetName val="Índice 2017"/>
      <sheetName val="RSI_genero (17)"/>
      <sheetName val="RSI_genero % (17)"/>
      <sheetName val="Ev.Nº 1ºtrim-4ºtrim_genero (17)"/>
      <sheetName val="Ev.%1º-4º trim_genero (17)"/>
      <sheetName val="RSI_idade (17)"/>
      <sheetName val="RSI_idade %(17)"/>
      <sheetName val="Ev.Nº_1º-4ºtrim_idade  (17)"/>
      <sheetName val="Ev.%1º-4ºtrim_idade (17)"/>
      <sheetName val="RSI_VMM € (17)"/>
      <sheetName val="Ev. 1ºtrim-4º trim_VMM€ (17)"/>
      <sheetName val="RSI_VMP_AF€ (17)"/>
      <sheetName val="Ev.Nº 1ºtrim-4º trim_VMM_AF(17)"/>
      <sheetName val="RSI_AF (17)"/>
      <sheetName val="Ev.Nº 1ºtrim-4º trim_AF(17)"/>
      <sheetName val="Ev.%1º-4ºtrim_AF1(17)"/>
      <sheetName val="RSI_AFM (17)"/>
      <sheetName val="Ev.Nº 1ºtrim-4º trim_AFM(17)"/>
      <sheetName val="Ev.% 1ºtrim-4º trim_AFM(17)"/>
      <sheetName val="RSI_AFI (17)"/>
      <sheetName val="Ev.Nº 1ºtrim-4º trim_AFI(17)"/>
      <sheetName val="Ev.% 1ºtrim-4º trim_AFI(17)"/>
      <sheetName val="Índice 2018"/>
      <sheetName val="RSI_genero (18)"/>
      <sheetName val="RSI_genero % (18)"/>
      <sheetName val="Ev.Nº 1ºtrim-4ºtrim_genero (18"/>
      <sheetName val="Ev.%1º-4º trim_genero (18)"/>
      <sheetName val="RSI_idade (18)"/>
      <sheetName val="RSI_idade %(18)"/>
      <sheetName val="Ev.Nº_1º-4ºtrim_idade  (18)"/>
      <sheetName val="Ev.%1º-4ºtrim_idade (18)"/>
      <sheetName val="RSI_VMM € (18)"/>
      <sheetName val="Ev. 1ºtrim-4º trim_VMM€ (18)"/>
      <sheetName val="RSI_VMP_AF€ (18)"/>
      <sheetName val="Ev.Nº 1ºtrim-4º trim_VMM_AF(18"/>
      <sheetName val="RSI_AF (18)"/>
      <sheetName val="Ev.Nº 1ºtrim-4º trim_AF(18)"/>
      <sheetName val="Ev.%1º-4ºtrim_AF1(18)"/>
      <sheetName val="RSI_AFM (18)"/>
      <sheetName val="Ev.Nº 1ºtrim-4º trim_AFM(18)"/>
      <sheetName val="Ev.% 1ºtrim-4º trim_AFM(18)"/>
      <sheetName val="RSI_AFI (18)"/>
      <sheetName val="Ev.Nº 1ºtrim-4º trim_AFI(18)"/>
      <sheetName val="Ev.% 1ºtrim-4º trim_AFI(18)"/>
      <sheetName val="Índice 2019"/>
      <sheetName val="RSI_genero (19)"/>
      <sheetName val="RSI_genero % (19)"/>
      <sheetName val="Ev.Nº 1ºtrim-4ºtrim_genero  (2)"/>
      <sheetName val="Ev.%1º-4º trim_genero (19)"/>
      <sheetName val="RSI_idade (19)"/>
      <sheetName val="RSI_idade %(19)"/>
      <sheetName val="Ev.Nº_1º-4ºtrim_idade  (19)"/>
      <sheetName val="Ev.%1º-4ºtrim_idade (19)"/>
      <sheetName val="RSI_VMM € (19)"/>
      <sheetName val="Ev. 1ºtrim-4º trim_VMM€ (19)"/>
      <sheetName val="RSI_VMP_AF€ (19)"/>
      <sheetName val="Ev.Nº 1ºtrim-4º trim_VMM_AF (2)"/>
      <sheetName val="RSI_AF (19)"/>
      <sheetName val="Ev.Nº 1ºtrim-4º trim_AF(19)"/>
      <sheetName val="Ev.%1º-4ºtrim_AF1(19)"/>
      <sheetName val="RSI_AFM (19)"/>
      <sheetName val="Ev.Nº 1ºtrim-4º trim_AFM(19)"/>
      <sheetName val="Ev.% 1ºtrim-4º trim_AFM(19)"/>
      <sheetName val="RSI_AFI (19)"/>
      <sheetName val="Ev.Nº 1ºtrim-4º trim_AFI(19)"/>
      <sheetName val="Ev.% 1ºtrim-4º trim_AFI(19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>
        <row r="16">
          <cell r="B16" t="str">
            <v>Ajuda </v>
          </cell>
        </row>
        <row r="17">
          <cell r="B17" t="str">
            <v>Alcântara </v>
          </cell>
        </row>
        <row r="18">
          <cell r="B18" t="str">
            <v>Alvalade </v>
          </cell>
        </row>
        <row r="19">
          <cell r="B19" t="str">
            <v>Areeiro </v>
          </cell>
        </row>
        <row r="20">
          <cell r="B20" t="str">
            <v>Arroios </v>
          </cell>
        </row>
        <row r="21">
          <cell r="B21" t="str">
            <v>Avenidas Novas </v>
          </cell>
        </row>
        <row r="22">
          <cell r="B22" t="str">
            <v>Beato </v>
          </cell>
        </row>
        <row r="23">
          <cell r="B23" t="str">
            <v>Belém </v>
          </cell>
        </row>
        <row r="24">
          <cell r="B24" t="str">
            <v>Benfica </v>
          </cell>
        </row>
        <row r="25">
          <cell r="B25" t="str">
            <v>Campo de Ourique </v>
          </cell>
        </row>
        <row r="26">
          <cell r="B26" t="str">
            <v>Campolide </v>
          </cell>
        </row>
        <row r="27">
          <cell r="B27" t="str">
            <v>Carnide </v>
          </cell>
        </row>
        <row r="28">
          <cell r="B28" t="str">
            <v>Estrela </v>
          </cell>
        </row>
        <row r="29">
          <cell r="B29" t="str">
            <v>Lumiar </v>
          </cell>
        </row>
        <row r="30">
          <cell r="B30" t="str">
            <v>Marvila </v>
          </cell>
        </row>
        <row r="31">
          <cell r="B31" t="str">
            <v>Misericórdia </v>
          </cell>
        </row>
        <row r="32">
          <cell r="B32" t="str">
            <v>Olivais </v>
          </cell>
        </row>
        <row r="33">
          <cell r="B33" t="str">
            <v>Parque das Nações </v>
          </cell>
        </row>
        <row r="34">
          <cell r="B34" t="str">
            <v>Penha de França </v>
          </cell>
        </row>
        <row r="35">
          <cell r="B35" t="str">
            <v>Santa Clara </v>
          </cell>
        </row>
        <row r="36">
          <cell r="B36" t="str">
            <v>Santa Maria Maior </v>
          </cell>
        </row>
        <row r="37">
          <cell r="B37" t="str">
            <v>Santo António </v>
          </cell>
        </row>
        <row r="38">
          <cell r="B38" t="str">
            <v>São Domingos de Benfica </v>
          </cell>
        </row>
        <row r="39">
          <cell r="B39" t="str">
            <v>São Vicente </v>
          </cell>
        </row>
      </sheetData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>
        <row r="12">
          <cell r="C12">
            <v>108872</v>
          </cell>
        </row>
        <row r="12">
          <cell r="I12">
            <v>108076</v>
          </cell>
        </row>
        <row r="13">
          <cell r="C13">
            <v>26964</v>
          </cell>
        </row>
        <row r="13">
          <cell r="I13">
            <v>27557</v>
          </cell>
        </row>
        <row r="14">
          <cell r="C14">
            <v>18917</v>
          </cell>
        </row>
        <row r="14">
          <cell r="I14">
            <v>19494</v>
          </cell>
        </row>
        <row r="15">
          <cell r="C15">
            <v>7691</v>
          </cell>
        </row>
        <row r="15">
          <cell r="I15">
            <v>7946</v>
          </cell>
        </row>
        <row r="16">
          <cell r="C16">
            <v>275</v>
          </cell>
        </row>
        <row r="16">
          <cell r="I16">
            <v>282</v>
          </cell>
        </row>
        <row r="17">
          <cell r="C17">
            <v>235</v>
          </cell>
        </row>
        <row r="17">
          <cell r="I17">
            <v>244</v>
          </cell>
        </row>
        <row r="18">
          <cell r="C18">
            <v>212</v>
          </cell>
        </row>
        <row r="18">
          <cell r="I18">
            <v>218</v>
          </cell>
        </row>
        <row r="19">
          <cell r="C19">
            <v>208</v>
          </cell>
        </row>
        <row r="19">
          <cell r="I19">
            <v>218</v>
          </cell>
        </row>
        <row r="20">
          <cell r="C20">
            <v>558</v>
          </cell>
        </row>
        <row r="20">
          <cell r="I20">
            <v>561</v>
          </cell>
        </row>
        <row r="21">
          <cell r="C21">
            <v>130</v>
          </cell>
        </row>
        <row r="21">
          <cell r="I21">
            <v>133</v>
          </cell>
        </row>
        <row r="22">
          <cell r="C22">
            <v>354</v>
          </cell>
        </row>
        <row r="22">
          <cell r="I22">
            <v>352</v>
          </cell>
        </row>
        <row r="23">
          <cell r="C23">
            <v>72</v>
          </cell>
        </row>
        <row r="23">
          <cell r="I23">
            <v>72</v>
          </cell>
        </row>
        <row r="24">
          <cell r="C24">
            <v>367</v>
          </cell>
        </row>
        <row r="24">
          <cell r="I24">
            <v>365</v>
          </cell>
        </row>
        <row r="25">
          <cell r="C25">
            <v>204</v>
          </cell>
        </row>
        <row r="25">
          <cell r="I25">
            <v>202</v>
          </cell>
        </row>
        <row r="26">
          <cell r="C26">
            <v>196</v>
          </cell>
        </row>
        <row r="26">
          <cell r="I26">
            <v>199</v>
          </cell>
        </row>
        <row r="27">
          <cell r="C27">
            <v>242</v>
          </cell>
        </row>
        <row r="27">
          <cell r="I27">
            <v>236</v>
          </cell>
        </row>
        <row r="28">
          <cell r="C28">
            <v>145</v>
          </cell>
        </row>
        <row r="28">
          <cell r="I28">
            <v>147</v>
          </cell>
        </row>
        <row r="29">
          <cell r="C29">
            <v>336</v>
          </cell>
        </row>
        <row r="29">
          <cell r="I29">
            <v>349</v>
          </cell>
        </row>
        <row r="30">
          <cell r="C30">
            <v>892</v>
          </cell>
        </row>
        <row r="30">
          <cell r="I30">
            <v>901</v>
          </cell>
        </row>
        <row r="31">
          <cell r="C31">
            <v>335</v>
          </cell>
        </row>
        <row r="31">
          <cell r="I31">
            <v>390</v>
          </cell>
        </row>
        <row r="32">
          <cell r="C32">
            <v>449</v>
          </cell>
        </row>
        <row r="32">
          <cell r="I32">
            <v>487</v>
          </cell>
        </row>
        <row r="33">
          <cell r="C33">
            <v>217</v>
          </cell>
        </row>
        <row r="33">
          <cell r="I33">
            <v>219</v>
          </cell>
        </row>
        <row r="34">
          <cell r="C34">
            <v>526</v>
          </cell>
        </row>
        <row r="34">
          <cell r="I34">
            <v>538</v>
          </cell>
        </row>
        <row r="35">
          <cell r="C35">
            <v>931</v>
          </cell>
        </row>
        <row r="35">
          <cell r="I35">
            <v>986</v>
          </cell>
        </row>
        <row r="36">
          <cell r="C36">
            <v>286</v>
          </cell>
        </row>
        <row r="36">
          <cell r="I36">
            <v>297</v>
          </cell>
        </row>
        <row r="37">
          <cell r="C37">
            <v>121</v>
          </cell>
        </row>
        <row r="37">
          <cell r="I37">
            <v>128</v>
          </cell>
        </row>
        <row r="38">
          <cell r="C38">
            <v>147</v>
          </cell>
        </row>
        <row r="38">
          <cell r="I38">
            <v>170</v>
          </cell>
        </row>
        <row r="39">
          <cell r="C39">
            <v>253</v>
          </cell>
        </row>
        <row r="39">
          <cell r="I39">
            <v>252</v>
          </cell>
        </row>
      </sheetData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3.xml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4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5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7.xml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0.xml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1.xml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4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5.xml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7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1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2.xml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3.xml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4.xml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5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7.xml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8.xml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0.xml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1.xml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2.xml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3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4.xml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5.xml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6.xml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7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8.xml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0.xml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1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2.xml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3.xml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4.xml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5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6.xml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7.xml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8.xml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0.xml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1.xml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2.xml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3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4.xml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5.xml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6.xml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7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8.xml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9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0.xml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1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2.xml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3.xml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4.xml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5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6.xml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7.xml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8.xml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9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0.xml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1.xml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2.xml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3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4.xml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5.xml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6.xml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7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8.xml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0.xml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1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2.xml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3.xml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4.xml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5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6.xml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7.xml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8.xml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0.xml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1.xml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2.xml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3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4.xml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5.xml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6.xml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7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8.xml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0.xml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1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2.xml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3.xml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4.xml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5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6.xml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7.xml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8.xml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0.xml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1.xml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2.xml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3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4.xml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5.xml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6.xml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7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8.xml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9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0.xml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1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2.xml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3.xml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4.xml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5.xml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6.xml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7.xml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8.xml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0.xml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1.xml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2.xml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3.xm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70"/>
  <sheetViews>
    <sheetView showGridLines="0" showRowColHeaders="0" tabSelected="1" topLeftCell="A2" workbookViewId="0">
      <selection activeCell="R8" sqref="R8"/>
    </sheetView>
  </sheetViews>
  <sheetFormatPr defaultColWidth="9" defaultRowHeight="12"/>
  <cols>
    <col min="1" max="1" width="6.85714285714286" style="553" customWidth="1"/>
    <col min="2" max="2" width="9.14285714285714" style="290" customWidth="1"/>
    <col min="3" max="10" width="9.14285714285714" style="290"/>
    <col min="11" max="16384" width="9.14285714285714" style="553"/>
  </cols>
  <sheetData>
    <row r="1" s="22" customFormat="1" ht="15" spans="2:10">
      <c r="B1" s="266"/>
      <c r="C1" s="267"/>
      <c r="D1" s="267"/>
      <c r="E1" s="267"/>
      <c r="F1" s="267"/>
      <c r="G1" s="267"/>
      <c r="H1" s="267"/>
      <c r="I1" s="267"/>
      <c r="J1" s="267"/>
    </row>
    <row r="2" s="22" customFormat="1" ht="15" spans="2:10">
      <c r="B2" s="266"/>
      <c r="C2" s="267"/>
      <c r="D2" s="267"/>
      <c r="E2" s="267"/>
      <c r="F2" s="267"/>
      <c r="G2" s="267"/>
      <c r="H2" s="267"/>
      <c r="I2" s="267"/>
      <c r="J2" s="267"/>
    </row>
    <row r="3" s="22" customFormat="1" ht="15" spans="2:10">
      <c r="B3" s="266"/>
      <c r="C3" s="267"/>
      <c r="D3" s="267"/>
      <c r="E3" s="267"/>
      <c r="F3" s="267"/>
      <c r="G3" s="267"/>
      <c r="H3" s="267"/>
      <c r="I3" s="267"/>
      <c r="J3" s="267"/>
    </row>
    <row r="4" s="22" customFormat="1" ht="15" spans="2:10">
      <c r="B4" s="266"/>
      <c r="C4" s="266"/>
      <c r="D4" s="267"/>
      <c r="E4" s="267"/>
      <c r="F4" s="267"/>
      <c r="G4" s="267"/>
      <c r="H4" s="267"/>
      <c r="I4" s="267"/>
      <c r="J4" s="267"/>
    </row>
    <row r="5" s="22" customFormat="1" ht="15" spans="2:10">
      <c r="B5" s="266"/>
      <c r="C5" s="267"/>
      <c r="D5" s="267"/>
      <c r="E5" s="267"/>
      <c r="F5" s="267"/>
      <c r="G5" s="267"/>
      <c r="H5" s="267"/>
      <c r="I5" s="267"/>
      <c r="J5" s="267"/>
    </row>
    <row r="6" s="22" customFormat="1" ht="15" spans="2:10">
      <c r="B6" s="266"/>
      <c r="C6" s="267"/>
      <c r="D6" s="267"/>
      <c r="E6" s="267"/>
      <c r="F6" s="267"/>
      <c r="G6" s="267"/>
      <c r="H6" s="267"/>
      <c r="I6" s="267"/>
      <c r="J6" s="267"/>
    </row>
    <row r="7" s="22" customFormat="1" ht="15" spans="2:10">
      <c r="B7" s="266"/>
      <c r="C7" s="267"/>
      <c r="D7" s="267"/>
      <c r="E7" s="267"/>
      <c r="F7" s="267"/>
      <c r="G7" s="267"/>
      <c r="H7" s="267"/>
      <c r="I7" s="267"/>
      <c r="J7" s="267"/>
    </row>
    <row r="8" s="22" customFormat="1" ht="15" spans="2:10">
      <c r="B8" s="266"/>
      <c r="C8" s="267"/>
      <c r="D8" s="267"/>
      <c r="E8" s="267"/>
      <c r="F8" s="267"/>
      <c r="G8" s="267"/>
      <c r="H8" s="267"/>
      <c r="I8" s="267"/>
      <c r="J8" s="267"/>
    </row>
    <row r="9" s="22" customFormat="1" ht="15" customHeight="1" spans="2:15">
      <c r="B9" s="266"/>
      <c r="C9" s="578" t="s">
        <v>0</v>
      </c>
      <c r="D9" s="578"/>
      <c r="E9" s="578"/>
      <c r="F9" s="578"/>
      <c r="G9" s="578"/>
      <c r="H9" s="578"/>
      <c r="I9" s="578"/>
      <c r="J9" s="578"/>
      <c r="K9" s="578"/>
      <c r="L9" s="578"/>
      <c r="M9" s="578"/>
      <c r="N9" s="578"/>
      <c r="O9" s="578"/>
    </row>
    <row r="10" s="22" customFormat="1" ht="15" spans="2:10">
      <c r="B10" s="266"/>
      <c r="C10" s="267"/>
      <c r="D10" s="267"/>
      <c r="E10" s="267"/>
      <c r="F10" s="267"/>
      <c r="G10" s="267"/>
      <c r="H10" s="267"/>
      <c r="I10" s="267"/>
      <c r="J10" s="267"/>
    </row>
    <row r="11" s="22" customFormat="1" ht="15" spans="2:10">
      <c r="B11" s="266"/>
      <c r="C11" s="267"/>
      <c r="D11" s="267"/>
      <c r="E11" s="267"/>
      <c r="F11" s="267"/>
      <c r="G11" s="267"/>
      <c r="H11" s="267"/>
      <c r="I11" s="267"/>
      <c r="J11" s="267"/>
    </row>
    <row r="12" s="22" customFormat="1" ht="15" spans="2:10">
      <c r="B12" s="266"/>
      <c r="C12" s="267"/>
      <c r="D12" s="267"/>
      <c r="E12" s="267"/>
      <c r="F12" s="267"/>
      <c r="G12" s="267"/>
      <c r="H12" s="267"/>
      <c r="I12" s="267"/>
      <c r="J12" s="267"/>
    </row>
    <row r="13" s="22" customFormat="1" ht="15" spans="2:10">
      <c r="B13" s="266"/>
      <c r="C13" s="267"/>
      <c r="D13" s="267"/>
      <c r="E13" s="267"/>
      <c r="F13" s="267"/>
      <c r="G13" s="267"/>
      <c r="H13" s="267"/>
      <c r="I13" s="267"/>
      <c r="J13" s="267"/>
    </row>
    <row r="14" s="22" customFormat="1" ht="15" spans="2:10">
      <c r="B14" s="266"/>
      <c r="C14" s="267"/>
      <c r="D14" s="267"/>
      <c r="E14" s="267"/>
      <c r="F14" s="267"/>
      <c r="G14" s="267"/>
      <c r="H14" s="267"/>
      <c r="I14" s="267"/>
      <c r="J14" s="267"/>
    </row>
    <row r="15" s="22" customFormat="1" ht="15" spans="2:10">
      <c r="B15" s="266"/>
      <c r="C15" s="267"/>
      <c r="D15" s="267"/>
      <c r="E15" s="267"/>
      <c r="F15" s="267"/>
      <c r="G15" s="267"/>
      <c r="H15" s="267"/>
      <c r="I15" s="267"/>
      <c r="J15" s="267"/>
    </row>
    <row r="16" s="22" customFormat="1" ht="15" spans="2:10">
      <c r="B16" s="266"/>
      <c r="C16" s="267"/>
      <c r="D16" s="267"/>
      <c r="E16" s="267"/>
      <c r="F16" s="267"/>
      <c r="G16" s="267"/>
      <c r="H16" s="267"/>
      <c r="I16" s="267"/>
      <c r="J16" s="267"/>
    </row>
    <row r="17" s="22" customFormat="1" ht="15" spans="2:10">
      <c r="B17" s="266"/>
      <c r="C17" s="267"/>
      <c r="D17" s="267"/>
      <c r="E17" s="267"/>
      <c r="F17" s="267"/>
      <c r="G17" s="267"/>
      <c r="H17" s="267"/>
      <c r="I17" s="267"/>
      <c r="J17" s="267"/>
    </row>
    <row r="18" s="22" customFormat="1" ht="15" spans="2:10">
      <c r="B18" s="579"/>
      <c r="C18" s="580" t="s">
        <v>1</v>
      </c>
      <c r="D18" s="266"/>
      <c r="E18" s="266"/>
      <c r="F18" s="267"/>
      <c r="G18" s="267"/>
      <c r="H18" s="267"/>
      <c r="I18" s="267"/>
      <c r="J18" s="267"/>
    </row>
    <row r="19" s="22" customFormat="1" ht="15" spans="2:15">
      <c r="B19" s="579"/>
      <c r="C19" s="581" t="s">
        <v>2</v>
      </c>
      <c r="D19" s="581"/>
      <c r="E19" s="581"/>
      <c r="F19" s="581"/>
      <c r="G19" s="581"/>
      <c r="H19" s="581"/>
      <c r="I19" s="581"/>
      <c r="J19" s="581"/>
      <c r="K19" s="581"/>
      <c r="L19" s="581"/>
      <c r="M19" s="581"/>
      <c r="N19" s="581"/>
      <c r="O19" s="581"/>
    </row>
    <row r="20" s="22" customFormat="1" ht="15" spans="2:15">
      <c r="B20" s="579"/>
      <c r="C20" s="582">
        <v>2021</v>
      </c>
      <c r="D20" s="583"/>
      <c r="E20" s="583"/>
      <c r="F20" s="583"/>
      <c r="G20" s="583"/>
      <c r="H20" s="583"/>
      <c r="I20" s="583"/>
      <c r="J20" s="583"/>
      <c r="K20" s="583"/>
      <c r="L20" s="583"/>
      <c r="M20" s="583"/>
      <c r="N20" s="583"/>
      <c r="O20" s="583"/>
    </row>
    <row r="21" s="22" customFormat="1" ht="15" spans="2:15">
      <c r="B21" s="579"/>
      <c r="C21" s="584">
        <v>2020</v>
      </c>
      <c r="D21" s="583"/>
      <c r="E21" s="583"/>
      <c r="F21" s="583"/>
      <c r="G21" s="583"/>
      <c r="H21" s="583"/>
      <c r="I21" s="583"/>
      <c r="J21" s="583"/>
      <c r="K21" s="583"/>
      <c r="L21" s="583"/>
      <c r="M21" s="583"/>
      <c r="N21" s="583"/>
      <c r="O21" s="583"/>
    </row>
    <row r="22" s="22" customFormat="1" ht="15" spans="2:15">
      <c r="B22" s="579"/>
      <c r="C22" s="584">
        <v>2019</v>
      </c>
      <c r="D22" s="583"/>
      <c r="E22" s="583"/>
      <c r="F22" s="583"/>
      <c r="G22" s="583"/>
      <c r="H22" s="583"/>
      <c r="I22" s="583"/>
      <c r="J22" s="583"/>
      <c r="K22" s="583"/>
      <c r="L22" s="583"/>
      <c r="M22" s="583"/>
      <c r="N22" s="583"/>
      <c r="O22" s="583"/>
    </row>
    <row r="23" s="22" customFormat="1" ht="15" spans="2:15">
      <c r="B23" s="579"/>
      <c r="C23" s="584">
        <v>2018</v>
      </c>
      <c r="D23" s="583"/>
      <c r="E23" s="583"/>
      <c r="F23" s="583"/>
      <c r="G23" s="583"/>
      <c r="H23" s="583"/>
      <c r="I23" s="583"/>
      <c r="J23" s="583"/>
      <c r="K23" s="583"/>
      <c r="L23" s="583"/>
      <c r="M23" s="583"/>
      <c r="N23" s="583"/>
      <c r="O23" s="583"/>
    </row>
    <row r="24" s="22" customFormat="1" ht="15" spans="2:15">
      <c r="B24" s="579"/>
      <c r="C24" s="584">
        <v>2017</v>
      </c>
      <c r="D24" s="583"/>
      <c r="E24" s="583"/>
      <c r="F24" s="583"/>
      <c r="G24" s="583"/>
      <c r="H24" s="583"/>
      <c r="I24" s="583"/>
      <c r="J24" s="583"/>
      <c r="K24" s="583"/>
      <c r="L24" s="583"/>
      <c r="M24" s="583"/>
      <c r="N24" s="583"/>
      <c r="O24" s="583"/>
    </row>
    <row r="25" s="22" customFormat="1" ht="15" spans="2:15">
      <c r="B25" s="579"/>
      <c r="C25" s="584">
        <v>2016</v>
      </c>
      <c r="D25" s="583"/>
      <c r="E25" s="583"/>
      <c r="F25" s="583"/>
      <c r="G25" s="583"/>
      <c r="H25" s="583"/>
      <c r="I25" s="583"/>
      <c r="J25" s="583"/>
      <c r="K25" s="583"/>
      <c r="L25" s="583"/>
      <c r="M25" s="583"/>
      <c r="N25" s="583"/>
      <c r="O25" s="583"/>
    </row>
    <row r="26" s="22" customFormat="1" ht="15" spans="2:15">
      <c r="B26" s="579"/>
      <c r="C26" s="584">
        <v>2015</v>
      </c>
      <c r="D26" s="583"/>
      <c r="E26" s="583"/>
      <c r="F26" s="583"/>
      <c r="G26" s="583"/>
      <c r="H26" s="583"/>
      <c r="I26" s="583"/>
      <c r="J26" s="583"/>
      <c r="K26" s="583"/>
      <c r="L26" s="583"/>
      <c r="M26" s="583"/>
      <c r="N26" s="583"/>
      <c r="O26" s="583"/>
    </row>
    <row r="27" s="22" customFormat="1" ht="15" spans="2:15">
      <c r="B27" s="579"/>
      <c r="C27" s="584">
        <v>2014</v>
      </c>
      <c r="D27" s="583"/>
      <c r="E27" s="583"/>
      <c r="F27" s="583"/>
      <c r="G27" s="583"/>
      <c r="H27" s="583"/>
      <c r="I27" s="583"/>
      <c r="J27" s="583"/>
      <c r="K27" s="583"/>
      <c r="L27" s="583"/>
      <c r="M27" s="583"/>
      <c r="N27" s="583"/>
      <c r="O27" s="583"/>
    </row>
    <row r="28" s="22" customFormat="1" ht="15" spans="2:15">
      <c r="B28" s="579"/>
      <c r="C28" s="584">
        <v>2013</v>
      </c>
      <c r="D28" s="583"/>
      <c r="E28" s="583"/>
      <c r="F28" s="583"/>
      <c r="G28" s="583"/>
      <c r="H28" s="583"/>
      <c r="I28" s="583"/>
      <c r="J28" s="583"/>
      <c r="K28" s="583"/>
      <c r="L28" s="583"/>
      <c r="M28" s="583"/>
      <c r="N28" s="583"/>
      <c r="O28" s="583"/>
    </row>
    <row r="29" s="22" customFormat="1" ht="15" spans="2:15">
      <c r="B29" s="579"/>
      <c r="C29" s="584">
        <v>2012</v>
      </c>
      <c r="D29" s="583"/>
      <c r="E29" s="583"/>
      <c r="F29" s="583"/>
      <c r="G29" s="583"/>
      <c r="H29" s="583"/>
      <c r="I29" s="583"/>
      <c r="J29" s="583"/>
      <c r="K29" s="583"/>
      <c r="L29" s="583"/>
      <c r="M29" s="583"/>
      <c r="N29" s="583"/>
      <c r="O29" s="583"/>
    </row>
    <row r="30" s="22" customFormat="1" ht="15" spans="2:15">
      <c r="B30" s="579"/>
      <c r="C30" s="584">
        <v>2011</v>
      </c>
      <c r="D30" s="583"/>
      <c r="E30" s="583"/>
      <c r="F30" s="583"/>
      <c r="G30" s="583"/>
      <c r="H30" s="583"/>
      <c r="I30" s="583"/>
      <c r="J30" s="583"/>
      <c r="K30" s="583"/>
      <c r="L30" s="583"/>
      <c r="M30" s="583"/>
      <c r="N30" s="583"/>
      <c r="O30" s="583"/>
    </row>
    <row r="31" s="22" customFormat="1" ht="15" spans="2:15">
      <c r="B31" s="579"/>
      <c r="C31" s="584">
        <v>2010</v>
      </c>
      <c r="D31" s="583"/>
      <c r="E31" s="583"/>
      <c r="F31" s="583"/>
      <c r="G31" s="583"/>
      <c r="H31" s="583"/>
      <c r="I31" s="583"/>
      <c r="J31" s="583"/>
      <c r="K31" s="583"/>
      <c r="L31" s="583"/>
      <c r="M31" s="583"/>
      <c r="N31" s="583"/>
      <c r="O31" s="583"/>
    </row>
    <row r="32" s="22" customFormat="1" ht="15" spans="2:15">
      <c r="B32" s="579"/>
      <c r="C32" s="584">
        <v>2009</v>
      </c>
      <c r="D32" s="583"/>
      <c r="E32" s="583"/>
      <c r="F32" s="583"/>
      <c r="G32" s="583"/>
      <c r="H32" s="583"/>
      <c r="I32" s="583"/>
      <c r="J32" s="583"/>
      <c r="K32" s="583"/>
      <c r="L32" s="583"/>
      <c r="M32" s="583"/>
      <c r="N32" s="583"/>
      <c r="O32" s="583"/>
    </row>
    <row r="33" s="22" customFormat="1" ht="15" spans="2:15">
      <c r="B33" s="579"/>
      <c r="C33" s="584">
        <v>2008</v>
      </c>
      <c r="D33" s="583"/>
      <c r="E33" s="583"/>
      <c r="F33" s="583"/>
      <c r="G33" s="583"/>
      <c r="H33" s="583"/>
      <c r="I33" s="583"/>
      <c r="J33" s="583"/>
      <c r="K33" s="583"/>
      <c r="L33" s="583"/>
      <c r="M33" s="583"/>
      <c r="N33" s="583"/>
      <c r="O33" s="583"/>
    </row>
    <row r="34" s="22" customFormat="1" ht="15" spans="2:15">
      <c r="B34" s="579"/>
      <c r="C34" s="584">
        <v>2007</v>
      </c>
      <c r="D34" s="583"/>
      <c r="E34" s="583"/>
      <c r="F34" s="583"/>
      <c r="G34" s="583"/>
      <c r="H34" s="583"/>
      <c r="I34" s="583"/>
      <c r="J34" s="583"/>
      <c r="K34" s="583"/>
      <c r="L34" s="583"/>
      <c r="M34" s="583"/>
      <c r="N34" s="583"/>
      <c r="O34" s="583"/>
    </row>
    <row r="35" s="22" customFormat="1" ht="15" spans="2:15">
      <c r="B35" s="579"/>
      <c r="C35" s="584">
        <v>2006</v>
      </c>
      <c r="D35" s="583"/>
      <c r="E35" s="583"/>
      <c r="F35" s="583"/>
      <c r="G35" s="583"/>
      <c r="H35" s="583"/>
      <c r="I35" s="583"/>
      <c r="J35" s="583"/>
      <c r="K35" s="583"/>
      <c r="L35" s="583"/>
      <c r="M35" s="583"/>
      <c r="N35" s="583"/>
      <c r="O35" s="583"/>
    </row>
    <row r="36" customHeight="1" spans="3:13">
      <c r="C36" s="584">
        <v>2005</v>
      </c>
      <c r="K36" s="290"/>
      <c r="L36" s="290"/>
      <c r="M36" s="290"/>
    </row>
    <row r="37" spans="3:13">
      <c r="C37" s="585"/>
      <c r="K37" s="290"/>
      <c r="L37" s="290"/>
      <c r="M37" s="290"/>
    </row>
    <row r="38" customHeight="1" spans="1:20">
      <c r="A38" s="280"/>
      <c r="B38" s="409"/>
      <c r="C38" s="586" t="s">
        <v>3</v>
      </c>
      <c r="D38" s="587"/>
      <c r="E38" s="587"/>
      <c r="F38" s="587"/>
      <c r="G38" s="587"/>
      <c r="H38" s="587"/>
      <c r="I38" s="587"/>
      <c r="J38" s="587"/>
      <c r="K38" s="587"/>
      <c r="L38" s="587"/>
      <c r="M38" s="587"/>
      <c r="N38" s="587"/>
      <c r="O38" s="587"/>
      <c r="P38" s="587"/>
      <c r="Q38" s="587"/>
      <c r="R38" s="587"/>
      <c r="S38" s="588"/>
      <c r="T38" s="588"/>
    </row>
    <row r="39" ht="409.5" spans="1:20">
      <c r="A39" s="280"/>
      <c r="B39" s="409"/>
      <c r="C39" s="587" t="s">
        <v>4</v>
      </c>
      <c r="D39" s="587"/>
      <c r="E39" s="587"/>
      <c r="F39" s="587"/>
      <c r="G39" s="587"/>
      <c r="H39" s="587"/>
      <c r="I39" s="587"/>
      <c r="J39" s="587"/>
      <c r="K39" s="587"/>
      <c r="L39" s="587"/>
      <c r="M39" s="587"/>
      <c r="N39" s="587"/>
      <c r="O39" s="587"/>
      <c r="P39" s="587"/>
      <c r="Q39" s="587"/>
      <c r="R39" s="587"/>
      <c r="S39" s="588"/>
      <c r="T39" s="588"/>
    </row>
    <row r="40" spans="1:20">
      <c r="A40" s="280"/>
      <c r="B40" s="409"/>
      <c r="C40" s="587"/>
      <c r="D40" s="587"/>
      <c r="E40" s="587"/>
      <c r="F40" s="587"/>
      <c r="G40" s="587"/>
      <c r="H40" s="587"/>
      <c r="I40" s="587"/>
      <c r="J40" s="587"/>
      <c r="K40" s="587"/>
      <c r="L40" s="587"/>
      <c r="M40" s="587"/>
      <c r="N40" s="587"/>
      <c r="O40" s="587"/>
      <c r="P40" s="587"/>
      <c r="Q40" s="587"/>
      <c r="R40" s="587"/>
      <c r="S40" s="588"/>
      <c r="T40" s="588"/>
    </row>
    <row r="41" spans="1:20">
      <c r="A41" s="280"/>
      <c r="B41" s="409"/>
      <c r="C41" s="587"/>
      <c r="D41" s="588"/>
      <c r="E41" s="588"/>
      <c r="F41" s="588"/>
      <c r="G41" s="588"/>
      <c r="H41" s="588"/>
      <c r="I41" s="588"/>
      <c r="J41" s="588"/>
      <c r="K41" s="588"/>
      <c r="L41" s="588"/>
      <c r="M41" s="588"/>
      <c r="N41" s="588"/>
      <c r="O41" s="588"/>
      <c r="P41" s="588"/>
      <c r="Q41" s="588"/>
      <c r="R41" s="588"/>
      <c r="S41" s="588"/>
      <c r="T41" s="588"/>
    </row>
    <row r="42" spans="1:20">
      <c r="A42" s="280"/>
      <c r="B42" s="409"/>
      <c r="C42" s="588"/>
      <c r="D42" s="588"/>
      <c r="E42" s="588"/>
      <c r="F42" s="588"/>
      <c r="G42" s="588"/>
      <c r="H42" s="588"/>
      <c r="I42" s="588"/>
      <c r="J42" s="588"/>
      <c r="K42" s="588"/>
      <c r="L42" s="588"/>
      <c r="M42" s="588"/>
      <c r="N42" s="588"/>
      <c r="O42" s="588"/>
      <c r="P42" s="588"/>
      <c r="Q42" s="588"/>
      <c r="R42" s="588"/>
      <c r="S42" s="588"/>
      <c r="T42" s="588"/>
    </row>
    <row r="43" spans="1:20">
      <c r="A43" s="280"/>
      <c r="B43" s="409"/>
      <c r="C43" s="588"/>
      <c r="D43" s="588"/>
      <c r="E43" s="588"/>
      <c r="F43" s="588"/>
      <c r="G43" s="588"/>
      <c r="H43" s="588"/>
      <c r="I43" s="588"/>
      <c r="J43" s="588"/>
      <c r="K43" s="588"/>
      <c r="L43" s="588"/>
      <c r="M43" s="588"/>
      <c r="N43" s="588"/>
      <c r="O43" s="588"/>
      <c r="P43" s="588"/>
      <c r="Q43" s="588"/>
      <c r="R43" s="588"/>
      <c r="S43" s="588"/>
      <c r="T43" s="588"/>
    </row>
    <row r="44" spans="1:13">
      <c r="A44" s="280"/>
      <c r="B44" s="408"/>
      <c r="C44" s="588"/>
      <c r="D44" s="409"/>
      <c r="E44" s="409"/>
      <c r="F44" s="409"/>
      <c r="G44" s="409"/>
      <c r="H44" s="409"/>
      <c r="I44" s="409"/>
      <c r="J44" s="409"/>
      <c r="K44" s="290"/>
      <c r="L44" s="290"/>
      <c r="M44" s="290"/>
    </row>
    <row r="45" spans="1:13">
      <c r="A45" s="280"/>
      <c r="B45" s="408"/>
      <c r="C45" s="409"/>
      <c r="D45" s="409"/>
      <c r="E45" s="409"/>
      <c r="F45" s="409"/>
      <c r="G45" s="409"/>
      <c r="H45" s="409"/>
      <c r="I45" s="409"/>
      <c r="J45" s="589"/>
      <c r="K45" s="290"/>
      <c r="L45" s="290"/>
      <c r="M45" s="290"/>
    </row>
    <row r="46" spans="1:13">
      <c r="A46" s="280"/>
      <c r="B46" s="289"/>
      <c r="C46" s="409"/>
      <c r="D46" s="289"/>
      <c r="E46" s="289"/>
      <c r="F46" s="289"/>
      <c r="G46" s="289"/>
      <c r="H46" s="289"/>
      <c r="I46" s="289"/>
      <c r="J46" s="289"/>
      <c r="K46" s="290"/>
      <c r="L46" s="290"/>
      <c r="M46" s="290"/>
    </row>
    <row r="47" spans="1:13">
      <c r="A47" s="280"/>
      <c r="B47" s="408"/>
      <c r="C47" s="289"/>
      <c r="D47" s="409"/>
      <c r="E47" s="409"/>
      <c r="F47" s="409"/>
      <c r="G47" s="409"/>
      <c r="H47" s="409"/>
      <c r="I47" s="409"/>
      <c r="J47" s="409"/>
      <c r="K47" s="290"/>
      <c r="L47" s="290"/>
      <c r="M47" s="290"/>
    </row>
    <row r="48" spans="1:13">
      <c r="A48" s="280"/>
      <c r="B48" s="408"/>
      <c r="C48" s="409"/>
      <c r="D48" s="409"/>
      <c r="E48" s="409"/>
      <c r="F48" s="409"/>
      <c r="G48" s="409"/>
      <c r="H48" s="409"/>
      <c r="I48" s="409"/>
      <c r="J48" s="409"/>
      <c r="K48" s="290"/>
      <c r="L48" s="290"/>
      <c r="M48" s="290"/>
    </row>
    <row r="49" spans="1:13">
      <c r="A49" s="280"/>
      <c r="B49" s="409"/>
      <c r="C49" s="409"/>
      <c r="D49" s="409"/>
      <c r="E49" s="409"/>
      <c r="F49" s="409"/>
      <c r="G49" s="589"/>
      <c r="H49" s="589"/>
      <c r="I49" s="589"/>
      <c r="J49" s="589"/>
      <c r="K49" s="290"/>
      <c r="L49" s="290"/>
      <c r="M49" s="290"/>
    </row>
    <row r="50" spans="1:13">
      <c r="A50" s="280"/>
      <c r="B50" s="408"/>
      <c r="C50" s="409"/>
      <c r="D50" s="409"/>
      <c r="E50" s="409"/>
      <c r="F50" s="409"/>
      <c r="G50" s="409"/>
      <c r="H50" s="409"/>
      <c r="I50" s="409"/>
      <c r="J50" s="589"/>
      <c r="K50" s="290"/>
      <c r="L50" s="290"/>
      <c r="M50" s="290"/>
    </row>
    <row r="51" spans="1:13">
      <c r="A51" s="280"/>
      <c r="B51" s="408"/>
      <c r="C51" s="409"/>
      <c r="D51" s="409"/>
      <c r="E51" s="409"/>
      <c r="F51" s="409"/>
      <c r="G51" s="409"/>
      <c r="H51" s="409"/>
      <c r="I51" s="409"/>
      <c r="J51" s="589"/>
      <c r="K51" s="290"/>
      <c r="L51" s="290"/>
      <c r="M51" s="290"/>
    </row>
    <row r="52" spans="1:13">
      <c r="A52" s="280"/>
      <c r="B52" s="289"/>
      <c r="C52" s="409"/>
      <c r="D52" s="289"/>
      <c r="E52" s="289"/>
      <c r="F52" s="289"/>
      <c r="G52" s="289"/>
      <c r="H52" s="289"/>
      <c r="I52" s="289"/>
      <c r="J52" s="289"/>
      <c r="K52" s="290"/>
      <c r="L52" s="290"/>
      <c r="M52" s="290"/>
    </row>
    <row r="53" spans="1:13">
      <c r="A53" s="280"/>
      <c r="B53" s="409"/>
      <c r="C53" s="289"/>
      <c r="D53" s="409"/>
      <c r="E53" s="409"/>
      <c r="F53" s="409"/>
      <c r="G53" s="409"/>
      <c r="H53" s="409"/>
      <c r="I53" s="409"/>
      <c r="J53" s="409"/>
      <c r="K53" s="290"/>
      <c r="L53" s="290"/>
      <c r="M53" s="290"/>
    </row>
    <row r="54" spans="1:13">
      <c r="A54" s="280"/>
      <c r="B54" s="409"/>
      <c r="C54" s="409"/>
      <c r="D54" s="409"/>
      <c r="E54" s="409"/>
      <c r="F54" s="409"/>
      <c r="G54" s="409"/>
      <c r="K54" s="290"/>
      <c r="L54" s="290"/>
      <c r="M54" s="290"/>
    </row>
    <row r="55" spans="1:13">
      <c r="A55" s="280"/>
      <c r="B55" s="409"/>
      <c r="C55" s="409"/>
      <c r="D55" s="409"/>
      <c r="E55" s="409"/>
      <c r="F55" s="409"/>
      <c r="G55" s="409"/>
      <c r="K55" s="290"/>
      <c r="L55" s="290"/>
      <c r="M55" s="290"/>
    </row>
    <row r="56" spans="1:3">
      <c r="A56" s="280"/>
      <c r="B56" s="590"/>
      <c r="C56" s="409"/>
    </row>
    <row r="57" spans="1:3">
      <c r="A57" s="280"/>
      <c r="B57" s="590"/>
      <c r="C57" s="591"/>
    </row>
    <row r="58" spans="1:3">
      <c r="A58" s="280"/>
      <c r="B58" s="590"/>
      <c r="C58" s="591"/>
    </row>
    <row r="59" spans="1:3">
      <c r="A59" s="280"/>
      <c r="B59" s="590"/>
      <c r="C59" s="591"/>
    </row>
    <row r="60" spans="1:3">
      <c r="A60" s="280"/>
      <c r="B60" s="590"/>
      <c r="C60" s="591"/>
    </row>
    <row r="61" spans="1:3">
      <c r="A61" s="280"/>
      <c r="B61" s="590"/>
      <c r="C61" s="591"/>
    </row>
    <row r="62" spans="1:3">
      <c r="A62" s="280"/>
      <c r="B62" s="590"/>
      <c r="C62" s="591"/>
    </row>
    <row r="63" spans="1:3">
      <c r="A63" s="280"/>
      <c r="B63" s="590"/>
      <c r="C63" s="591"/>
    </row>
    <row r="64" spans="1:3">
      <c r="A64" s="280"/>
      <c r="B64" s="590"/>
      <c r="C64" s="591"/>
    </row>
    <row r="65" spans="1:3">
      <c r="A65" s="280"/>
      <c r="B65" s="590"/>
      <c r="C65" s="591"/>
    </row>
    <row r="66" spans="1:3">
      <c r="A66" s="280"/>
      <c r="B66" s="590"/>
      <c r="C66" s="591"/>
    </row>
    <row r="67" spans="1:3">
      <c r="A67" s="280"/>
      <c r="B67" s="590"/>
      <c r="C67" s="591"/>
    </row>
    <row r="68" spans="1:3">
      <c r="A68" s="280"/>
      <c r="B68" s="590"/>
      <c r="C68" s="591"/>
    </row>
    <row r="69" spans="1:3">
      <c r="A69" s="280"/>
      <c r="B69" s="590"/>
      <c r="C69" s="591"/>
    </row>
    <row r="70" spans="3:3">
      <c r="C70" s="591"/>
    </row>
  </sheetData>
  <customSheetViews>
    <customSheetView guid="{DE376690-E965-4CEC-BFBB-B93A498D1953}" showGridLines="0">
      <selection activeCell="A1" sqref="$A1:$XFD1048576"/>
      <pageMargins left="0.7" right="0.7" top="0.75" bottom="0.75" header="0.3" footer="0.3"/>
      <pageSetup paperSize="1" orientation="portrait"/>
      <headerFooter/>
    </customSheetView>
  </customSheetViews>
  <mergeCells count="2">
    <mergeCell ref="C9:O9"/>
    <mergeCell ref="C19:O19"/>
  </mergeCells>
  <hyperlinks>
    <hyperlink ref="C33" location="Índice_2008!A1" display="2008"/>
    <hyperlink ref="C32" location="Índice_2009!A1" display="2009"/>
    <hyperlink ref="C31" location="Índice_2010!A1" display="2010"/>
    <hyperlink ref="C30" location="Índice_2011!A1" display="2011"/>
    <hyperlink ref="C29" location="Índice_2012!A1" display="2012"/>
    <hyperlink ref="C28" location="'Índice 2013'!A1" display="2013"/>
    <hyperlink ref="C27" location="'Índice 2014'!A1" display="2014"/>
    <hyperlink ref="C26" location="'Índice 2015'!A1" display="2015"/>
    <hyperlink ref="C25" location="'Índice 2016'!A1" display="2016"/>
    <hyperlink ref="C24" location="'Índice 2017'!A1" display="2017"/>
    <hyperlink ref="C23" location="'Índice 2018'!A1" display="2018"/>
    <hyperlink ref="C22" location="'Índice 2019'!A1" display="2019"/>
    <hyperlink ref="C36" location="Índice_2005!A1" display="2005"/>
    <hyperlink ref="C35" location="Índice_2006!A1" display="2006"/>
    <hyperlink ref="C34" location="Índice_2007!A1" display="2007"/>
    <hyperlink ref="C21" location="'Índice 2020'!A1" display="2020"/>
    <hyperlink ref="C20" location="'Índice 2021'!A1" display="2021"/>
  </hyperlinks>
  <pageMargins left="0.7" right="0.7" top="0.75" bottom="0.75" header="0.3" footer="0.3"/>
  <pageSetup paperSize="1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28</v>
      </c>
      <c r="B5" s="24" t="s">
        <v>79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79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71621</v>
      </c>
    </row>
    <row r="13" s="1" customFormat="1" ht="14.25" customHeight="1" spans="2:3">
      <c r="B13" s="14" t="s">
        <v>40</v>
      </c>
      <c r="C13" s="35">
        <v>10411</v>
      </c>
    </row>
    <row r="14" s="1" customFormat="1" ht="14.25" customHeight="1" spans="2:3">
      <c r="B14" s="14" t="s">
        <v>41</v>
      </c>
      <c r="C14" s="35">
        <v>7677</v>
      </c>
    </row>
    <row r="15" s="1" customFormat="1" ht="14.25" customHeight="1" spans="2:3">
      <c r="B15" s="14" t="s">
        <v>42</v>
      </c>
      <c r="C15" s="36">
        <v>2218</v>
      </c>
    </row>
    <row r="16" s="1" customFormat="1" ht="14.25" customHeight="1" spans="2:3">
      <c r="B16" s="17" t="s">
        <v>43</v>
      </c>
      <c r="C16" s="35">
        <v>116</v>
      </c>
    </row>
    <row r="17" s="1" customFormat="1" ht="14.25" customHeight="1" spans="2:4">
      <c r="B17" s="17" t="s">
        <v>44</v>
      </c>
      <c r="C17" s="35">
        <v>48</v>
      </c>
      <c r="D17" s="44"/>
    </row>
    <row r="18" s="1" customFormat="1" ht="14.25" customHeight="1" spans="2:3">
      <c r="B18" s="17" t="s">
        <v>45</v>
      </c>
      <c r="C18" s="35">
        <v>90</v>
      </c>
    </row>
    <row r="19" s="1" customFormat="1" ht="14.25" customHeight="1" spans="2:3">
      <c r="B19" s="17" t="s">
        <v>46</v>
      </c>
      <c r="C19" s="35">
        <v>41</v>
      </c>
    </row>
    <row r="20" s="1" customFormat="1" ht="14.25" customHeight="1" spans="2:3">
      <c r="B20" s="17" t="s">
        <v>47</v>
      </c>
      <c r="C20" s="35">
        <v>109</v>
      </c>
    </row>
    <row r="21" s="1" customFormat="1" ht="14.25" customHeight="1" spans="2:3">
      <c r="B21" s="17" t="s">
        <v>48</v>
      </c>
      <c r="C21" s="35">
        <v>56</v>
      </c>
    </row>
    <row r="22" s="1" customFormat="1" ht="14.25" customHeight="1" spans="2:3">
      <c r="B22" s="17" t="s">
        <v>49</v>
      </c>
      <c r="C22" s="35">
        <v>83</v>
      </c>
    </row>
    <row r="23" s="1" customFormat="1" ht="14.25" customHeight="1" spans="2:3">
      <c r="B23" s="17" t="s">
        <v>50</v>
      </c>
      <c r="C23" s="35">
        <v>23</v>
      </c>
    </row>
    <row r="24" s="1" customFormat="1" ht="14.25" customHeight="1" spans="2:3">
      <c r="B24" s="17" t="s">
        <v>51</v>
      </c>
      <c r="C24" s="35">
        <v>178</v>
      </c>
    </row>
    <row r="25" s="1" customFormat="1" ht="14.25" customHeight="1" spans="2:3">
      <c r="B25" s="17" t="s">
        <v>52</v>
      </c>
      <c r="C25" s="35">
        <v>54</v>
      </c>
    </row>
    <row r="26" s="1" customFormat="1" ht="14.25" customHeight="1" spans="2:3">
      <c r="B26" s="17" t="s">
        <v>53</v>
      </c>
      <c r="C26" s="35">
        <v>51</v>
      </c>
    </row>
    <row r="27" s="1" customFormat="1" ht="14.25" customHeight="1" spans="2:3">
      <c r="B27" s="17" t="s">
        <v>54</v>
      </c>
      <c r="C27" s="35">
        <v>85</v>
      </c>
    </row>
    <row r="28" s="1" customFormat="1" ht="14.25" customHeight="1" spans="2:3">
      <c r="B28" s="17" t="s">
        <v>55</v>
      </c>
      <c r="C28" s="35">
        <v>39</v>
      </c>
    </row>
    <row r="29" s="1" customFormat="1" ht="14.25" customHeight="1" spans="2:3">
      <c r="B29" s="17" t="s">
        <v>56</v>
      </c>
      <c r="C29" s="35">
        <v>104</v>
      </c>
    </row>
    <row r="30" s="1" customFormat="1" ht="14.25" customHeight="1" spans="2:3">
      <c r="B30" s="17" t="s">
        <v>57</v>
      </c>
      <c r="C30" s="35">
        <v>303</v>
      </c>
    </row>
    <row r="31" s="1" customFormat="1" ht="14.25" customHeight="1" spans="2:3">
      <c r="B31" s="17" t="s">
        <v>58</v>
      </c>
      <c r="C31" s="35">
        <v>65</v>
      </c>
    </row>
    <row r="32" s="1" customFormat="1" ht="14.25" customHeight="1" spans="2:3">
      <c r="B32" s="17" t="s">
        <v>59</v>
      </c>
      <c r="C32" s="35">
        <v>162</v>
      </c>
    </row>
    <row r="33" s="1" customFormat="1" ht="14.25" customHeight="1" spans="2:3">
      <c r="B33" s="17" t="s">
        <v>60</v>
      </c>
      <c r="C33" s="35">
        <v>54</v>
      </c>
    </row>
    <row r="34" s="1" customFormat="1" ht="14.25" customHeight="1" spans="2:3">
      <c r="B34" s="17" t="s">
        <v>61</v>
      </c>
      <c r="C34" s="35">
        <v>112</v>
      </c>
    </row>
    <row r="35" s="1" customFormat="1" ht="14.25" customHeight="1" spans="2:3">
      <c r="B35" s="17" t="s">
        <v>62</v>
      </c>
      <c r="C35" s="35">
        <v>235</v>
      </c>
    </row>
    <row r="36" s="1" customFormat="1" ht="14.25" customHeight="1" spans="2:3">
      <c r="B36" s="17" t="s">
        <v>63</v>
      </c>
      <c r="C36" s="35">
        <v>80</v>
      </c>
    </row>
    <row r="37" s="1" customFormat="1" ht="14.25" customHeight="1" spans="2:3">
      <c r="B37" s="17" t="s">
        <v>64</v>
      </c>
      <c r="C37" s="35">
        <v>30</v>
      </c>
    </row>
    <row r="38" s="1" customFormat="1" ht="14.25" customHeight="1" spans="2:3">
      <c r="B38" s="17" t="s">
        <v>65</v>
      </c>
      <c r="C38" s="35">
        <v>49</v>
      </c>
    </row>
    <row r="39" s="1" customFormat="1" ht="14.25" customHeight="1" spans="2:3">
      <c r="B39" s="17" t="s">
        <v>66</v>
      </c>
      <c r="C39" s="42">
        <v>51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0" priority="1" operator="between">
      <formula>1</formula>
      <formula>2</formula>
    </cfRule>
    <cfRule type="cellIs" dxfId="1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28</v>
      </c>
      <c r="B5" s="24" t="s">
        <v>232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232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139557</v>
      </c>
    </row>
    <row r="13" s="1" customFormat="1" ht="14.25" customHeight="1" spans="2:3">
      <c r="B13" s="14" t="s">
        <v>40</v>
      </c>
      <c r="C13" s="35">
        <v>35559</v>
      </c>
    </row>
    <row r="14" s="1" customFormat="1" ht="14.25" customHeight="1" spans="2:3">
      <c r="B14" s="14" t="s">
        <v>41</v>
      </c>
      <c r="C14" s="35">
        <v>25963</v>
      </c>
    </row>
    <row r="15" s="1" customFormat="1" ht="14.25" customHeight="1" spans="2:3">
      <c r="B15" s="14" t="s">
        <v>42</v>
      </c>
      <c r="C15" s="36">
        <v>9706</v>
      </c>
    </row>
    <row r="16" s="1" customFormat="1" ht="14.25" customHeight="1" spans="2:3">
      <c r="B16" s="17" t="s">
        <v>43</v>
      </c>
      <c r="C16" s="35">
        <v>333</v>
      </c>
    </row>
    <row r="17" s="1" customFormat="1" ht="14.25" customHeight="1" spans="2:4">
      <c r="B17" s="17" t="s">
        <v>44</v>
      </c>
      <c r="C17" s="35">
        <v>257</v>
      </c>
      <c r="D17" s="44"/>
    </row>
    <row r="18" s="1" customFormat="1" ht="14.25" customHeight="1" spans="2:3">
      <c r="B18" s="17" t="s">
        <v>45</v>
      </c>
      <c r="C18" s="35">
        <v>249</v>
      </c>
    </row>
    <row r="19" s="1" customFormat="1" ht="14.25" customHeight="1" spans="2:3">
      <c r="B19" s="17" t="s">
        <v>46</v>
      </c>
      <c r="C19" s="35">
        <v>212</v>
      </c>
    </row>
    <row r="20" s="1" customFormat="1" ht="14.25" customHeight="1" spans="2:3">
      <c r="B20" s="17" t="s">
        <v>47</v>
      </c>
      <c r="C20" s="35">
        <v>902</v>
      </c>
    </row>
    <row r="21" s="1" customFormat="1" ht="14.25" customHeight="1" spans="2:3">
      <c r="B21" s="17" t="s">
        <v>48</v>
      </c>
      <c r="C21" s="35">
        <v>199</v>
      </c>
    </row>
    <row r="22" s="1" customFormat="1" ht="14.25" customHeight="1" spans="2:3">
      <c r="B22" s="17" t="s">
        <v>49</v>
      </c>
      <c r="C22" s="35">
        <v>446</v>
      </c>
    </row>
    <row r="23" s="1" customFormat="1" ht="14.25" customHeight="1" spans="2:3">
      <c r="B23" s="17" t="s">
        <v>50</v>
      </c>
      <c r="C23" s="35">
        <v>69</v>
      </c>
    </row>
    <row r="24" s="1" customFormat="1" ht="14.25" customHeight="1" spans="2:3">
      <c r="B24" s="17" t="s">
        <v>51</v>
      </c>
      <c r="C24" s="35">
        <v>500</v>
      </c>
    </row>
    <row r="25" s="1" customFormat="1" ht="14.25" customHeight="1" spans="2:3">
      <c r="B25" s="17" t="s">
        <v>52</v>
      </c>
      <c r="C25" s="35">
        <v>262</v>
      </c>
    </row>
    <row r="26" s="1" customFormat="1" ht="14.25" customHeight="1" spans="2:3">
      <c r="B26" s="17" t="s">
        <v>53</v>
      </c>
      <c r="C26" s="35">
        <v>233</v>
      </c>
    </row>
    <row r="27" s="1" customFormat="1" ht="14.25" customHeight="1" spans="2:3">
      <c r="B27" s="17" t="s">
        <v>54</v>
      </c>
      <c r="C27" s="35">
        <v>344</v>
      </c>
    </row>
    <row r="28" s="1" customFormat="1" ht="14.25" customHeight="1" spans="2:3">
      <c r="B28" s="17" t="s">
        <v>55</v>
      </c>
      <c r="C28" s="35">
        <v>192</v>
      </c>
    </row>
    <row r="29" s="1" customFormat="1" ht="14.25" customHeight="1" spans="2:3">
      <c r="B29" s="17" t="s">
        <v>56</v>
      </c>
      <c r="C29" s="35">
        <v>413</v>
      </c>
    </row>
    <row r="30" s="1" customFormat="1" ht="14.25" customHeight="1" spans="2:3">
      <c r="B30" s="17" t="s">
        <v>57</v>
      </c>
      <c r="C30" s="35">
        <v>1187</v>
      </c>
    </row>
    <row r="31" s="1" customFormat="1" ht="14.25" customHeight="1" spans="2:3">
      <c r="B31" s="17" t="s">
        <v>58</v>
      </c>
      <c r="C31" s="35">
        <v>293</v>
      </c>
    </row>
    <row r="32" s="1" customFormat="1" ht="14.25" customHeight="1" spans="2:3">
      <c r="B32" s="17" t="s">
        <v>59</v>
      </c>
      <c r="C32" s="35">
        <v>642</v>
      </c>
    </row>
    <row r="33" s="1" customFormat="1" ht="14.25" customHeight="1" spans="2:3">
      <c r="B33" s="17" t="s">
        <v>60</v>
      </c>
      <c r="C33" s="35">
        <v>201</v>
      </c>
    </row>
    <row r="34" s="1" customFormat="1" ht="14.25" customHeight="1" spans="2:3">
      <c r="B34" s="17" t="s">
        <v>61</v>
      </c>
      <c r="C34" s="35">
        <v>683</v>
      </c>
    </row>
    <row r="35" s="1" customFormat="1" ht="14.25" customHeight="1" spans="2:3">
      <c r="B35" s="17" t="s">
        <v>62</v>
      </c>
      <c r="C35" s="35">
        <v>958</v>
      </c>
    </row>
    <row r="36" s="1" customFormat="1" ht="14.25" customHeight="1" spans="2:3">
      <c r="B36" s="17" t="s">
        <v>63</v>
      </c>
      <c r="C36" s="35">
        <v>464</v>
      </c>
    </row>
    <row r="37" s="1" customFormat="1" ht="14.25" customHeight="1" spans="2:3">
      <c r="B37" s="17" t="s">
        <v>64</v>
      </c>
      <c r="C37" s="35">
        <v>190</v>
      </c>
    </row>
    <row r="38" s="1" customFormat="1" ht="14.25" customHeight="1" spans="2:3">
      <c r="B38" s="17" t="s">
        <v>65</v>
      </c>
      <c r="C38" s="35">
        <v>165</v>
      </c>
    </row>
    <row r="39" s="1" customFormat="1" ht="14.25" customHeight="1" spans="2:3">
      <c r="B39" s="17" t="s">
        <v>66</v>
      </c>
      <c r="C39" s="42">
        <v>312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30</v>
      </c>
      <c r="B5" s="24" t="s">
        <v>233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233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26636</v>
      </c>
    </row>
    <row r="13" s="1" customFormat="1" ht="14.25" customHeight="1" spans="2:3">
      <c r="B13" s="14" t="s">
        <v>40</v>
      </c>
      <c r="C13" s="35">
        <v>7898</v>
      </c>
    </row>
    <row r="14" s="1" customFormat="1" ht="14.25" customHeight="1" spans="2:3">
      <c r="B14" s="14" t="s">
        <v>41</v>
      </c>
      <c r="C14" s="35">
        <v>5371</v>
      </c>
    </row>
    <row r="15" s="1" customFormat="1" ht="14.25" customHeight="1" spans="2:3">
      <c r="B15" s="14" t="s">
        <v>42</v>
      </c>
      <c r="C15" s="36">
        <v>1628</v>
      </c>
    </row>
    <row r="16" s="1" customFormat="1" ht="14.25" customHeight="1" spans="2:3">
      <c r="B16" s="17" t="s">
        <v>43</v>
      </c>
      <c r="C16" s="35">
        <v>46</v>
      </c>
    </row>
    <row r="17" s="1" customFormat="1" ht="14.25" customHeight="1" spans="2:4">
      <c r="B17" s="17" t="s">
        <v>44</v>
      </c>
      <c r="C17" s="35">
        <v>45</v>
      </c>
      <c r="D17" s="44"/>
    </row>
    <row r="18" s="1" customFormat="1" ht="14.25" customHeight="1" spans="2:3">
      <c r="B18" s="17" t="s">
        <v>45</v>
      </c>
      <c r="C18" s="35">
        <v>38</v>
      </c>
    </row>
    <row r="19" s="1" customFormat="1" ht="14.25" customHeight="1" spans="2:3">
      <c r="B19" s="17" t="s">
        <v>46</v>
      </c>
      <c r="C19" s="35">
        <v>35</v>
      </c>
    </row>
    <row r="20" s="1" customFormat="1" ht="14.25" customHeight="1" spans="2:3">
      <c r="B20" s="17" t="s">
        <v>47</v>
      </c>
      <c r="C20" s="35">
        <v>64</v>
      </c>
    </row>
    <row r="21" s="1" customFormat="1" ht="14.25" customHeight="1" spans="2:3">
      <c r="B21" s="17" t="s">
        <v>48</v>
      </c>
      <c r="C21" s="35">
        <v>23</v>
      </c>
    </row>
    <row r="22" s="1" customFormat="1" ht="14.25" customHeight="1" spans="2:3">
      <c r="B22" s="17" t="s">
        <v>49</v>
      </c>
      <c r="C22" s="35">
        <v>81</v>
      </c>
    </row>
    <row r="23" s="1" customFormat="1" ht="14.25" customHeight="1" spans="2:3">
      <c r="B23" s="17" t="s">
        <v>50</v>
      </c>
      <c r="C23" s="35">
        <v>13</v>
      </c>
    </row>
    <row r="24" s="1" customFormat="1" ht="14.25" customHeight="1" spans="2:3">
      <c r="B24" s="17" t="s">
        <v>51</v>
      </c>
      <c r="C24" s="35">
        <v>85</v>
      </c>
    </row>
    <row r="25" s="1" customFormat="1" ht="14.25" customHeight="1" spans="2:3">
      <c r="B25" s="17" t="s">
        <v>52</v>
      </c>
      <c r="C25" s="35">
        <v>56</v>
      </c>
    </row>
    <row r="26" s="1" customFormat="1" ht="14.25" customHeight="1" spans="2:3">
      <c r="B26" s="17" t="s">
        <v>53</v>
      </c>
      <c r="C26" s="35">
        <v>37</v>
      </c>
    </row>
    <row r="27" s="1" customFormat="1" ht="14.25" customHeight="1" spans="2:3">
      <c r="B27" s="17" t="s">
        <v>54</v>
      </c>
      <c r="C27" s="35">
        <v>69</v>
      </c>
    </row>
    <row r="28" s="1" customFormat="1" ht="14.25" customHeight="1" spans="2:3">
      <c r="B28" s="17" t="s">
        <v>55</v>
      </c>
      <c r="C28" s="35">
        <v>22</v>
      </c>
    </row>
    <row r="29" s="1" customFormat="1" ht="14.25" customHeight="1" spans="2:3">
      <c r="B29" s="17" t="s">
        <v>56</v>
      </c>
      <c r="C29" s="35">
        <v>104</v>
      </c>
    </row>
    <row r="30" s="1" customFormat="1" ht="14.25" customHeight="1" spans="2:3">
      <c r="B30" s="17" t="s">
        <v>57</v>
      </c>
      <c r="C30" s="35">
        <v>242</v>
      </c>
    </row>
    <row r="31" s="1" customFormat="1" ht="14.25" customHeight="1" spans="2:3">
      <c r="B31" s="17" t="s">
        <v>58</v>
      </c>
      <c r="C31" s="35">
        <v>34</v>
      </c>
    </row>
    <row r="32" s="1" customFormat="1" ht="14.25" customHeight="1" spans="2:3">
      <c r="B32" s="17" t="s">
        <v>59</v>
      </c>
      <c r="C32" s="35">
        <v>116</v>
      </c>
    </row>
    <row r="33" s="1" customFormat="1" ht="14.25" customHeight="1" spans="2:3">
      <c r="B33" s="17" t="s">
        <v>60</v>
      </c>
      <c r="C33" s="35">
        <v>46</v>
      </c>
    </row>
    <row r="34" s="1" customFormat="1" ht="14.25" customHeight="1" spans="2:3">
      <c r="B34" s="17" t="s">
        <v>61</v>
      </c>
      <c r="C34" s="35">
        <v>108</v>
      </c>
    </row>
    <row r="35" s="1" customFormat="1" ht="14.25" customHeight="1" spans="2:3">
      <c r="B35" s="17" t="s">
        <v>62</v>
      </c>
      <c r="C35" s="35">
        <v>199</v>
      </c>
    </row>
    <row r="36" s="1" customFormat="1" ht="14.25" customHeight="1" spans="2:3">
      <c r="B36" s="17" t="s">
        <v>63</v>
      </c>
      <c r="C36" s="35">
        <v>62</v>
      </c>
    </row>
    <row r="37" s="1" customFormat="1" ht="14.25" customHeight="1" spans="2:3">
      <c r="B37" s="17" t="s">
        <v>64</v>
      </c>
      <c r="C37" s="35">
        <v>20</v>
      </c>
    </row>
    <row r="38" s="1" customFormat="1" ht="14.25" customHeight="1" spans="2:3">
      <c r="B38" s="17" t="s">
        <v>65</v>
      </c>
      <c r="C38" s="35">
        <v>36</v>
      </c>
    </row>
    <row r="39" s="1" customFormat="1" ht="14.25" customHeight="1" spans="2:3">
      <c r="B39" s="17" t="s">
        <v>66</v>
      </c>
      <c r="C39" s="42">
        <v>46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32</v>
      </c>
      <c r="B5" s="24" t="s">
        <v>234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232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42351</v>
      </c>
    </row>
    <row r="13" s="1" customFormat="1" ht="14.25" customHeight="1" spans="2:3">
      <c r="B13" s="14" t="s">
        <v>40</v>
      </c>
      <c r="C13" s="35">
        <v>11819</v>
      </c>
    </row>
    <row r="14" s="1" customFormat="1" ht="14.25" customHeight="1" spans="2:3">
      <c r="B14" s="14" t="s">
        <v>41</v>
      </c>
      <c r="C14" s="35">
        <v>8099</v>
      </c>
    </row>
    <row r="15" s="1" customFormat="1" ht="14.25" customHeight="1" spans="2:3">
      <c r="B15" s="14" t="s">
        <v>42</v>
      </c>
      <c r="C15" s="36">
        <v>3323</v>
      </c>
    </row>
    <row r="16" s="1" customFormat="1" ht="14.25" customHeight="1" spans="2:3">
      <c r="B16" s="17" t="s">
        <v>43</v>
      </c>
      <c r="C16" s="35">
        <v>73</v>
      </c>
    </row>
    <row r="17" s="1" customFormat="1" ht="14.25" customHeight="1" spans="2:4">
      <c r="B17" s="17" t="s">
        <v>44</v>
      </c>
      <c r="C17" s="35">
        <v>95</v>
      </c>
      <c r="D17" s="44"/>
    </row>
    <row r="18" s="1" customFormat="1" ht="14.25" customHeight="1" spans="2:3">
      <c r="B18" s="17" t="s">
        <v>45</v>
      </c>
      <c r="C18" s="35">
        <v>93</v>
      </c>
    </row>
    <row r="19" s="1" customFormat="1" ht="14.25" customHeight="1" spans="2:3">
      <c r="B19" s="17" t="s">
        <v>46</v>
      </c>
      <c r="C19" s="35">
        <v>73</v>
      </c>
    </row>
    <row r="20" s="1" customFormat="1" ht="14.25" customHeight="1" spans="2:3">
      <c r="B20" s="17" t="s">
        <v>47</v>
      </c>
      <c r="C20" s="35">
        <v>511</v>
      </c>
    </row>
    <row r="21" s="1" customFormat="1" ht="14.25" customHeight="1" spans="2:3">
      <c r="B21" s="17" t="s">
        <v>48</v>
      </c>
      <c r="C21" s="35">
        <v>80</v>
      </c>
    </row>
    <row r="22" s="1" customFormat="1" ht="14.25" customHeight="1" spans="2:3">
      <c r="B22" s="17" t="s">
        <v>49</v>
      </c>
      <c r="C22" s="35">
        <v>138</v>
      </c>
    </row>
    <row r="23" s="1" customFormat="1" ht="14.25" customHeight="1" spans="2:3">
      <c r="B23" s="17" t="s">
        <v>50</v>
      </c>
      <c r="C23" s="35">
        <v>34</v>
      </c>
    </row>
    <row r="24" s="1" customFormat="1" ht="14.25" customHeight="1" spans="2:3">
      <c r="B24" s="17" t="s">
        <v>51</v>
      </c>
      <c r="C24" s="35">
        <v>154</v>
      </c>
    </row>
    <row r="25" s="1" customFormat="1" ht="14.25" customHeight="1" spans="2:3">
      <c r="B25" s="17" t="s">
        <v>52</v>
      </c>
      <c r="C25" s="35">
        <v>84</v>
      </c>
    </row>
    <row r="26" s="1" customFormat="1" ht="14.25" customHeight="1" spans="2:3">
      <c r="B26" s="17" t="s">
        <v>53</v>
      </c>
      <c r="C26" s="35">
        <v>90</v>
      </c>
    </row>
    <row r="27" s="1" customFormat="1" ht="14.25" customHeight="1" spans="2:3">
      <c r="B27" s="17" t="s">
        <v>54</v>
      </c>
      <c r="C27" s="35">
        <v>86</v>
      </c>
    </row>
    <row r="28" s="1" customFormat="1" ht="14.25" customHeight="1" spans="2:3">
      <c r="B28" s="17" t="s">
        <v>55</v>
      </c>
      <c r="C28" s="35">
        <v>73</v>
      </c>
    </row>
    <row r="29" s="1" customFormat="1" ht="14.25" customHeight="1" spans="2:3">
      <c r="B29" s="17" t="s">
        <v>56</v>
      </c>
      <c r="C29" s="35">
        <v>95</v>
      </c>
    </row>
    <row r="30" s="1" customFormat="1" ht="14.25" customHeight="1" spans="2:3">
      <c r="B30" s="17" t="s">
        <v>57</v>
      </c>
      <c r="C30" s="35">
        <v>320</v>
      </c>
    </row>
    <row r="31" s="1" customFormat="1" ht="14.25" customHeight="1" spans="2:3">
      <c r="B31" s="17" t="s">
        <v>58</v>
      </c>
      <c r="C31" s="35">
        <v>152</v>
      </c>
    </row>
    <row r="32" s="1" customFormat="1" ht="14.25" customHeight="1" spans="2:3">
      <c r="B32" s="17" t="s">
        <v>59</v>
      </c>
      <c r="C32" s="35">
        <v>158</v>
      </c>
    </row>
    <row r="33" s="1" customFormat="1" ht="14.25" customHeight="1" spans="2:3">
      <c r="B33" s="17" t="s">
        <v>60</v>
      </c>
      <c r="C33" s="35">
        <v>54</v>
      </c>
    </row>
    <row r="34" s="1" customFormat="1" ht="14.25" customHeight="1" spans="2:3">
      <c r="B34" s="17" t="s">
        <v>61</v>
      </c>
      <c r="C34" s="35">
        <v>290</v>
      </c>
    </row>
    <row r="35" s="1" customFormat="1" ht="14.25" customHeight="1" spans="2:3">
      <c r="B35" s="17" t="s">
        <v>62</v>
      </c>
      <c r="C35" s="35">
        <v>167</v>
      </c>
    </row>
    <row r="36" s="1" customFormat="1" ht="14.25" customHeight="1" spans="2:3">
      <c r="B36" s="17" t="s">
        <v>63</v>
      </c>
      <c r="C36" s="35">
        <v>210</v>
      </c>
    </row>
    <row r="37" s="1" customFormat="1" ht="14.25" customHeight="1" spans="2:3">
      <c r="B37" s="17" t="s">
        <v>64</v>
      </c>
      <c r="C37" s="35">
        <v>99</v>
      </c>
    </row>
    <row r="38" s="1" customFormat="1" ht="14.25" customHeight="1" spans="2:3">
      <c r="B38" s="17" t="s">
        <v>65</v>
      </c>
      <c r="C38" s="35">
        <v>59</v>
      </c>
    </row>
    <row r="39" s="1" customFormat="1" ht="14.25" customHeight="1" spans="2:3">
      <c r="B39" s="17" t="s">
        <v>66</v>
      </c>
      <c r="C39" s="42">
        <v>132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61"/>
  <sheetViews>
    <sheetView showGridLines="0" showRowColHeaders="0" workbookViewId="0">
      <selection activeCell="B21" sqref="B21"/>
    </sheetView>
  </sheetViews>
  <sheetFormatPr defaultColWidth="9" defaultRowHeight="15"/>
  <cols>
    <col min="1" max="1" width="6.85714285714286" style="22" customWidth="1"/>
    <col min="2" max="2" width="112.142857142857" style="265" customWidth="1"/>
    <col min="3" max="16384" width="9.14285714285714" style="22"/>
  </cols>
  <sheetData>
    <row r="4" spans="2:11">
      <c r="B4" s="266"/>
      <c r="C4" s="267"/>
      <c r="E4" s="267"/>
      <c r="F4" s="266"/>
      <c r="G4" s="267"/>
      <c r="H4" s="267"/>
      <c r="I4" s="267"/>
      <c r="J4" s="267"/>
      <c r="K4" s="267"/>
    </row>
    <row r="5" spans="2:11">
      <c r="B5" s="522" t="s">
        <v>235</v>
      </c>
      <c r="C5" s="271"/>
      <c r="D5" s="271"/>
      <c r="E5" s="267"/>
      <c r="F5" s="266"/>
      <c r="G5" s="267"/>
      <c r="H5" s="267"/>
      <c r="I5" s="267"/>
      <c r="J5" s="267"/>
      <c r="K5" s="267"/>
    </row>
    <row r="6" spans="2:11">
      <c r="B6" s="523" t="s">
        <v>12</v>
      </c>
      <c r="C6" s="271"/>
      <c r="D6" s="271"/>
      <c r="E6" s="267"/>
      <c r="F6" s="266"/>
      <c r="G6" s="267"/>
      <c r="H6" s="267"/>
      <c r="I6" s="267"/>
      <c r="J6" s="267"/>
      <c r="K6" s="267"/>
    </row>
    <row r="7" spans="1:11">
      <c r="A7" s="272"/>
      <c r="B7" s="268" t="s">
        <v>13</v>
      </c>
      <c r="C7" s="403"/>
      <c r="D7" s="403"/>
      <c r="E7" s="403"/>
      <c r="F7" s="403"/>
      <c r="G7" s="403"/>
      <c r="H7" s="403"/>
      <c r="I7" s="403"/>
      <c r="J7" s="403"/>
      <c r="K7" s="405"/>
    </row>
    <row r="8" spans="1:11">
      <c r="A8" s="274" t="s">
        <v>14</v>
      </c>
      <c r="B8" s="404" t="s">
        <v>236</v>
      </c>
      <c r="C8" s="404"/>
      <c r="D8" s="404"/>
      <c r="E8" s="404"/>
      <c r="F8" s="404"/>
      <c r="G8" s="404"/>
      <c r="H8" s="404"/>
      <c r="I8" s="404"/>
      <c r="J8" s="404"/>
      <c r="K8" s="284"/>
    </row>
    <row r="9" spans="1:11">
      <c r="A9" s="274" t="s">
        <v>16</v>
      </c>
      <c r="B9" s="404" t="s">
        <v>237</v>
      </c>
      <c r="C9" s="404"/>
      <c r="D9" s="404"/>
      <c r="E9" s="404"/>
      <c r="F9" s="404"/>
      <c r="G9" s="404"/>
      <c r="H9" s="404"/>
      <c r="I9" s="404"/>
      <c r="J9" s="404"/>
      <c r="K9" s="284"/>
    </row>
    <row r="10" spans="1:11">
      <c r="A10" s="274" t="s">
        <v>18</v>
      </c>
      <c r="B10" s="404" t="s">
        <v>238</v>
      </c>
      <c r="C10" s="404"/>
      <c r="D10" s="404"/>
      <c r="E10" s="404"/>
      <c r="F10" s="404"/>
      <c r="G10" s="404"/>
      <c r="H10" s="404"/>
      <c r="I10" s="404"/>
      <c r="J10" s="404"/>
      <c r="K10" s="405"/>
    </row>
    <row r="11" spans="1:11">
      <c r="A11" s="274" t="s">
        <v>20</v>
      </c>
      <c r="B11" s="404" t="s">
        <v>239</v>
      </c>
      <c r="C11" s="404"/>
      <c r="D11" s="404"/>
      <c r="E11" s="404"/>
      <c r="F11" s="404"/>
      <c r="G11" s="404"/>
      <c r="H11" s="404"/>
      <c r="I11" s="404"/>
      <c r="J11" s="404"/>
      <c r="K11" s="405"/>
    </row>
    <row r="12" spans="1:11">
      <c r="A12" s="274"/>
      <c r="B12" s="268" t="s">
        <v>22</v>
      </c>
      <c r="C12" s="404"/>
      <c r="D12" s="404"/>
      <c r="E12" s="404"/>
      <c r="F12" s="404"/>
      <c r="G12" s="404"/>
      <c r="H12" s="404"/>
      <c r="I12" s="404"/>
      <c r="J12" s="404"/>
      <c r="K12" s="405"/>
    </row>
    <row r="13" spans="1:11">
      <c r="A13" s="274" t="s">
        <v>23</v>
      </c>
      <c r="B13" s="404" t="s">
        <v>240</v>
      </c>
      <c r="C13" s="404"/>
      <c r="D13" s="404"/>
      <c r="E13" s="404"/>
      <c r="F13" s="404"/>
      <c r="G13" s="404"/>
      <c r="H13" s="404"/>
      <c r="I13" s="404"/>
      <c r="J13" s="404"/>
      <c r="K13" s="405"/>
    </row>
    <row r="14" spans="1:11">
      <c r="A14" s="274" t="s">
        <v>25</v>
      </c>
      <c r="B14" s="404" t="s">
        <v>241</v>
      </c>
      <c r="C14" s="404"/>
      <c r="D14" s="404"/>
      <c r="E14" s="404"/>
      <c r="F14" s="404"/>
      <c r="G14" s="404"/>
      <c r="H14" s="404"/>
      <c r="I14" s="404"/>
      <c r="J14" s="404"/>
      <c r="K14" s="406"/>
    </row>
    <row r="15" spans="1:14">
      <c r="A15" s="274"/>
      <c r="B15" s="268" t="s">
        <v>27</v>
      </c>
      <c r="C15" s="404"/>
      <c r="D15" s="404"/>
      <c r="E15" s="404"/>
      <c r="F15" s="404"/>
      <c r="G15" s="404"/>
      <c r="H15" s="404"/>
      <c r="I15" s="404"/>
      <c r="J15" s="404"/>
      <c r="K15" s="405"/>
      <c r="N15" s="288"/>
    </row>
    <row r="16" spans="1:12">
      <c r="A16" s="274" t="s">
        <v>28</v>
      </c>
      <c r="B16" s="404" t="s">
        <v>242</v>
      </c>
      <c r="C16" s="404"/>
      <c r="D16" s="404"/>
      <c r="E16" s="404"/>
      <c r="F16" s="404"/>
      <c r="G16" s="404"/>
      <c r="H16" s="404"/>
      <c r="I16" s="404"/>
      <c r="J16" s="404"/>
      <c r="K16" s="405"/>
      <c r="L16" s="409"/>
    </row>
    <row r="17" spans="1:10">
      <c r="A17" s="274" t="s">
        <v>30</v>
      </c>
      <c r="B17" s="404" t="s">
        <v>243</v>
      </c>
      <c r="C17" s="404"/>
      <c r="D17" s="404"/>
      <c r="E17" s="404"/>
      <c r="F17" s="404"/>
      <c r="G17" s="404"/>
      <c r="H17" s="404"/>
      <c r="I17" s="404"/>
      <c r="J17" s="404"/>
    </row>
    <row r="18" spans="1:10">
      <c r="A18" s="274" t="s">
        <v>32</v>
      </c>
      <c r="B18" s="404" t="s">
        <v>244</v>
      </c>
      <c r="C18" s="404"/>
      <c r="D18" s="404"/>
      <c r="E18" s="404"/>
      <c r="F18" s="404"/>
      <c r="G18" s="404"/>
      <c r="H18" s="404"/>
      <c r="I18" s="404"/>
      <c r="J18" s="404"/>
    </row>
    <row r="19" spans="1:14">
      <c r="A19" s="272"/>
      <c r="B19" s="269"/>
      <c r="C19" s="277"/>
      <c r="D19" s="277"/>
      <c r="E19" s="278"/>
      <c r="F19" s="278"/>
      <c r="G19" s="278"/>
      <c r="H19" s="278"/>
      <c r="I19" s="278"/>
      <c r="J19" s="278"/>
      <c r="K19" s="409"/>
      <c r="L19" s="409"/>
      <c r="M19" s="290"/>
      <c r="N19" s="290"/>
    </row>
    <row r="20" spans="1:14">
      <c r="A20" s="272"/>
      <c r="B20" s="275"/>
      <c r="C20" s="277"/>
      <c r="D20" s="277"/>
      <c r="E20" s="278"/>
      <c r="F20" s="278"/>
      <c r="G20" s="278"/>
      <c r="H20" s="278"/>
      <c r="I20" s="278"/>
      <c r="J20" s="278"/>
      <c r="K20" s="409"/>
      <c r="L20" s="290"/>
      <c r="M20" s="290"/>
      <c r="N20" s="290"/>
    </row>
    <row r="21" spans="1:14">
      <c r="A21" s="272"/>
      <c r="B21" s="275"/>
      <c r="C21" s="277"/>
      <c r="D21" s="277"/>
      <c r="E21" s="278"/>
      <c r="F21" s="278"/>
      <c r="G21" s="278"/>
      <c r="H21" s="278"/>
      <c r="I21" s="278"/>
      <c r="J21" s="278"/>
      <c r="K21" s="409"/>
      <c r="L21" s="409"/>
      <c r="M21" s="290"/>
      <c r="N21" s="290"/>
    </row>
    <row r="22" spans="1:14">
      <c r="A22" s="272"/>
      <c r="B22" s="275"/>
      <c r="C22" s="277"/>
      <c r="D22" s="277"/>
      <c r="E22" s="278"/>
      <c r="F22" s="278"/>
      <c r="G22" s="278"/>
      <c r="H22" s="278"/>
      <c r="I22" s="278"/>
      <c r="J22" s="278"/>
      <c r="K22" s="409"/>
      <c r="L22" s="409"/>
      <c r="M22" s="409"/>
      <c r="N22" s="409"/>
    </row>
    <row r="23" spans="1:14">
      <c r="A23" s="272"/>
      <c r="B23" s="275"/>
      <c r="C23" s="277"/>
      <c r="D23" s="277"/>
      <c r="E23" s="278"/>
      <c r="F23" s="278"/>
      <c r="G23" s="278"/>
      <c r="H23" s="278"/>
      <c r="I23" s="278"/>
      <c r="J23" s="278"/>
      <c r="K23" s="409"/>
      <c r="L23" s="409"/>
      <c r="M23" s="409"/>
      <c r="N23" s="290"/>
    </row>
    <row r="24" spans="1:14">
      <c r="A24" s="272"/>
      <c r="B24" s="275"/>
      <c r="C24" s="277"/>
      <c r="D24" s="277"/>
      <c r="E24" s="278"/>
      <c r="F24" s="278"/>
      <c r="G24" s="278"/>
      <c r="H24" s="278"/>
      <c r="I24" s="278"/>
      <c r="J24" s="278"/>
      <c r="K24" s="409"/>
      <c r="L24" s="409"/>
      <c r="M24" s="409"/>
      <c r="N24" s="290"/>
    </row>
    <row r="25" spans="1:14">
      <c r="A25" s="272"/>
      <c r="B25" s="275"/>
      <c r="C25" s="277"/>
      <c r="D25" s="277"/>
      <c r="E25" s="278"/>
      <c r="F25" s="278"/>
      <c r="G25" s="278"/>
      <c r="H25" s="278"/>
      <c r="I25" s="278"/>
      <c r="J25" s="278"/>
      <c r="K25" s="290"/>
      <c r="L25" s="290"/>
      <c r="M25" s="290"/>
      <c r="N25" s="290"/>
    </row>
    <row r="26" spans="1:14">
      <c r="A26" s="272"/>
      <c r="B26" s="275"/>
      <c r="C26" s="277"/>
      <c r="D26" s="277"/>
      <c r="E26" s="278"/>
      <c r="F26" s="278"/>
      <c r="G26" s="278"/>
      <c r="H26" s="278"/>
      <c r="I26" s="278"/>
      <c r="J26" s="278"/>
      <c r="K26" s="290"/>
      <c r="L26" s="290"/>
      <c r="M26" s="290"/>
      <c r="N26" s="290"/>
    </row>
    <row r="27" spans="1:14">
      <c r="A27" s="272"/>
      <c r="B27" s="275"/>
      <c r="C27" s="277"/>
      <c r="D27" s="277"/>
      <c r="E27" s="278"/>
      <c r="F27" s="278"/>
      <c r="G27" s="278"/>
      <c r="H27" s="278"/>
      <c r="I27" s="278"/>
      <c r="J27" s="278"/>
      <c r="K27" s="290"/>
      <c r="L27" s="290"/>
      <c r="M27" s="290"/>
      <c r="N27" s="290"/>
    </row>
    <row r="28" spans="1:10">
      <c r="A28" s="272"/>
      <c r="B28" s="279"/>
      <c r="C28" s="278"/>
      <c r="D28" s="278"/>
      <c r="E28" s="278"/>
      <c r="F28" s="278"/>
      <c r="G28" s="278"/>
      <c r="H28" s="278"/>
      <c r="I28" s="278"/>
      <c r="J28" s="278"/>
    </row>
    <row r="29" ht="16.5" customHeight="1" spans="1:10">
      <c r="A29" s="272"/>
      <c r="B29" s="279"/>
      <c r="C29" s="278"/>
      <c r="D29" s="278"/>
      <c r="E29" s="278"/>
      <c r="F29" s="278"/>
      <c r="G29" s="278"/>
      <c r="H29" s="278"/>
      <c r="I29" s="278"/>
      <c r="J29" s="278"/>
    </row>
    <row r="30" spans="1:10">
      <c r="A30" s="272"/>
      <c r="B30" s="279"/>
      <c r="C30" s="278"/>
      <c r="D30" s="278"/>
      <c r="E30" s="278"/>
      <c r="F30" s="278"/>
      <c r="G30" s="278"/>
      <c r="H30" s="278"/>
      <c r="I30" s="278"/>
      <c r="J30" s="278"/>
    </row>
    <row r="31" spans="1:10">
      <c r="A31" s="272"/>
      <c r="B31" s="279"/>
      <c r="C31" s="278"/>
      <c r="D31" s="278"/>
      <c r="E31" s="278"/>
      <c r="F31" s="278"/>
      <c r="G31" s="278"/>
      <c r="H31" s="278"/>
      <c r="I31" s="278"/>
      <c r="J31" s="278"/>
    </row>
    <row r="32" spans="1:4">
      <c r="A32" s="280"/>
      <c r="B32" s="281"/>
      <c r="C32" s="282"/>
      <c r="D32" s="282"/>
    </row>
    <row r="33" spans="1:4">
      <c r="A33" s="280"/>
      <c r="B33" s="281"/>
      <c r="C33" s="282"/>
      <c r="D33" s="282"/>
    </row>
    <row r="34" spans="1:4">
      <c r="A34" s="280"/>
      <c r="B34" s="281"/>
      <c r="C34" s="282"/>
      <c r="D34" s="282"/>
    </row>
    <row r="35" spans="1:4">
      <c r="A35" s="280"/>
      <c r="B35" s="281"/>
      <c r="C35" s="282"/>
      <c r="D35" s="282"/>
    </row>
    <row r="36" spans="1:4">
      <c r="A36" s="280"/>
      <c r="B36" s="281"/>
      <c r="C36" s="282"/>
      <c r="D36" s="282"/>
    </row>
    <row r="37" spans="1:4">
      <c r="A37" s="280"/>
      <c r="B37" s="281"/>
      <c r="C37" s="282"/>
      <c r="D37" s="282"/>
    </row>
    <row r="38" spans="1:4">
      <c r="A38" s="280"/>
      <c r="B38" s="281"/>
      <c r="C38" s="282"/>
      <c r="D38" s="282"/>
    </row>
    <row r="39" spans="1:4">
      <c r="A39" s="280"/>
      <c r="B39" s="281"/>
      <c r="C39" s="282"/>
      <c r="D39" s="282"/>
    </row>
    <row r="40" spans="1:4">
      <c r="A40" s="280"/>
      <c r="B40" s="281"/>
      <c r="C40" s="282"/>
      <c r="D40" s="282"/>
    </row>
    <row r="41" spans="1:4">
      <c r="A41" s="280"/>
      <c r="B41" s="281"/>
      <c r="C41" s="282"/>
      <c r="D41" s="282"/>
    </row>
    <row r="42" spans="1:4">
      <c r="A42" s="280"/>
      <c r="B42" s="281"/>
      <c r="C42" s="282"/>
      <c r="D42" s="282"/>
    </row>
    <row r="43" spans="1:4">
      <c r="A43" s="280"/>
      <c r="B43" s="281"/>
      <c r="C43" s="282"/>
      <c r="D43" s="282"/>
    </row>
    <row r="44" spans="1:4">
      <c r="A44" s="280"/>
      <c r="B44" s="281"/>
      <c r="C44" s="282"/>
      <c r="D44" s="282"/>
    </row>
    <row r="45" spans="1:4">
      <c r="A45" s="280"/>
      <c r="B45" s="281"/>
      <c r="C45" s="282"/>
      <c r="D45" s="282"/>
    </row>
    <row r="46" spans="1:4">
      <c r="A46" s="280"/>
      <c r="B46" s="281"/>
      <c r="C46" s="282"/>
      <c r="D46" s="282"/>
    </row>
    <row r="47" spans="1:4">
      <c r="A47" s="280"/>
      <c r="B47" s="281"/>
      <c r="C47" s="282"/>
      <c r="D47" s="282"/>
    </row>
    <row r="48" spans="1:4">
      <c r="A48" s="280"/>
      <c r="B48" s="281"/>
      <c r="C48" s="282"/>
      <c r="D48" s="282"/>
    </row>
    <row r="49" spans="1:4">
      <c r="A49" s="280"/>
      <c r="B49" s="281"/>
      <c r="C49" s="282"/>
      <c r="D49" s="282"/>
    </row>
    <row r="50" spans="1:4">
      <c r="A50" s="280"/>
      <c r="B50" s="281"/>
      <c r="C50" s="282"/>
      <c r="D50" s="282"/>
    </row>
    <row r="51" spans="1:4">
      <c r="A51" s="280"/>
      <c r="B51" s="281"/>
      <c r="C51" s="282"/>
      <c r="D51" s="282"/>
    </row>
    <row r="52" spans="1:4">
      <c r="A52" s="280"/>
      <c r="B52" s="281"/>
      <c r="C52" s="282"/>
      <c r="D52" s="282"/>
    </row>
    <row r="53" spans="1:4">
      <c r="A53" s="280"/>
      <c r="B53" s="281"/>
      <c r="C53" s="282"/>
      <c r="D53" s="282"/>
    </row>
    <row r="54" spans="1:4">
      <c r="A54" s="280"/>
      <c r="B54" s="281"/>
      <c r="C54" s="282"/>
      <c r="D54" s="282"/>
    </row>
    <row r="55" spans="1:4">
      <c r="A55" s="280"/>
      <c r="B55" s="281"/>
      <c r="C55" s="282"/>
      <c r="D55" s="282"/>
    </row>
    <row r="56" spans="1:4">
      <c r="A56" s="280"/>
      <c r="B56" s="281"/>
      <c r="C56" s="282"/>
      <c r="D56" s="282"/>
    </row>
    <row r="57" spans="1:4">
      <c r="A57" s="280"/>
      <c r="B57" s="281"/>
      <c r="C57" s="282"/>
      <c r="D57" s="282"/>
    </row>
    <row r="58" spans="1:4">
      <c r="A58" s="280"/>
      <c r="B58" s="281"/>
      <c r="C58" s="282"/>
      <c r="D58" s="282"/>
    </row>
    <row r="59" spans="1:4">
      <c r="A59" s="280"/>
      <c r="B59" s="281"/>
      <c r="C59" s="282"/>
      <c r="D59" s="282"/>
    </row>
    <row r="60" spans="1:4">
      <c r="A60" s="280"/>
      <c r="B60" s="281"/>
      <c r="C60" s="282"/>
      <c r="D60" s="282"/>
    </row>
    <row r="61" spans="1:4">
      <c r="A61" s="280"/>
      <c r="B61" s="281"/>
      <c r="C61" s="282"/>
      <c r="D61" s="282"/>
    </row>
  </sheetData>
  <mergeCells count="10">
    <mergeCell ref="B5:D5"/>
    <mergeCell ref="B8:J8"/>
    <mergeCell ref="B9:J9"/>
    <mergeCell ref="B10:J10"/>
    <mergeCell ref="B11:J11"/>
    <mergeCell ref="B13:J13"/>
    <mergeCell ref="B14:J14"/>
    <mergeCell ref="B16:J16"/>
    <mergeCell ref="B17:J17"/>
    <mergeCell ref="B18:J18"/>
  </mergeCells>
  <hyperlinks>
    <hyperlink ref="B8:I8" location="Desempregados_Genero!A1" display="Número de beneficiários com processamento de Rendimento Social de Inserção, género, 2015"/>
    <hyperlink ref="B9:I9" location="'Ev. 1º trim-4º trim_Genero'!A1" display="Número de beneficiários com processamento de Rendimento Social de Inserção, género, 2015 (%)"/>
    <hyperlink ref="B11:J11" location="'RSI_idade%(15)'!A1" display="Número de beneficiários com processamento de Rendimento Social de Inserção, escalão etário, 2015 (%)"/>
    <hyperlink ref="B13:J13" location="'RSI_VMM €(15)'!A1" display="Valor médio mensal processado por beneficiário de RSI, 2015"/>
    <hyperlink ref="B16:J16" location="'RSI_AF (15)'!A1" display="Número de Agregados Familiares (com processamento) de Rendimento Social de Inserção, 2015"/>
    <hyperlink ref="B8:J8" location="'RSI_Genero (15)'!A1" display="Número de beneficiários com processamento de Rendimento Social de Inserção, género, 2015"/>
    <hyperlink ref="B9:J9" location="'RSI_genero %(15)'!A1" display="Número de beneficiários com processamento de Rendimento Social de Inserção, género, 2015 (%)"/>
    <hyperlink ref="B10:J10" location="'RSI_idade(15)'!A1" display="Número de beneficiários com processamento de Rendimento Social de Inserção, escalão etário, 2015"/>
    <hyperlink ref="B14:J14" location="'RSI_VMP_AF€ (15)'!A1" display="Valor médio mensal processado por agregado familiar de RSI, 2015"/>
    <hyperlink ref="B17:J17" location="'RSI_AM (15)'!A1" display="Número de Agregados Familiares monoparentais (com processamento) de RSI, 2015"/>
    <hyperlink ref="B18" location="'RSI_AI (15)'!A1" display="Número de Agregados Familiares isolados (com processamento) de RSI, 2015"/>
  </hyperlinks>
  <pageMargins left="0.7" right="0.7" top="0.75" bottom="0.75" header="0.3" footer="0.3"/>
  <pageSetup paperSize="1" orientation="portrait"/>
  <headerFooter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1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14</v>
      </c>
      <c r="B5" s="24" t="s">
        <v>236</v>
      </c>
      <c r="D5" s="62"/>
    </row>
    <row r="6" s="1" customFormat="1" ht="12" customHeight="1" spans="1:4">
      <c r="A6" s="23"/>
      <c r="B6" s="25" t="s">
        <v>34</v>
      </c>
      <c r="D6" s="62"/>
    </row>
    <row r="7" s="1" customFormat="1" ht="16.5" customHeight="1"/>
    <row r="8" s="1" customFormat="1" ht="24.75" customHeight="1" spans="2:5">
      <c r="B8" s="6"/>
      <c r="C8" s="63" t="s">
        <v>236</v>
      </c>
      <c r="D8" s="63"/>
      <c r="E8" s="63"/>
    </row>
    <row r="9" s="1" customFormat="1" ht="24.75" customHeight="1" spans="2:5">
      <c r="B9" s="6"/>
      <c r="C9" s="65"/>
      <c r="D9" s="65"/>
      <c r="E9" s="65"/>
    </row>
    <row r="10" s="1" customFormat="1" ht="14.25" customHeight="1" spans="2:5">
      <c r="B10" s="68" t="s">
        <v>35</v>
      </c>
      <c r="C10" s="69" t="s">
        <v>36</v>
      </c>
      <c r="D10" s="69" t="s">
        <v>37</v>
      </c>
      <c r="E10" s="69" t="s">
        <v>38</v>
      </c>
    </row>
    <row r="11" s="1" customFormat="1" ht="14.25" customHeight="1" spans="2:5">
      <c r="B11" s="71" t="s">
        <v>39</v>
      </c>
      <c r="C11" s="72">
        <v>149465</v>
      </c>
      <c r="D11" s="184">
        <v>146159</v>
      </c>
      <c r="E11" s="188">
        <v>295624</v>
      </c>
    </row>
    <row r="12" s="1" customFormat="1" ht="14.25" customHeight="1" spans="2:5">
      <c r="B12" s="76" t="s">
        <v>40</v>
      </c>
      <c r="C12" s="77">
        <v>37874</v>
      </c>
      <c r="D12" s="86">
        <v>36486</v>
      </c>
      <c r="E12" s="190">
        <v>74360</v>
      </c>
    </row>
    <row r="13" s="1" customFormat="1" ht="14.25" customHeight="1" spans="2:5">
      <c r="B13" s="76" t="s">
        <v>41</v>
      </c>
      <c r="C13" s="77">
        <v>27113</v>
      </c>
      <c r="D13" s="86">
        <v>26620</v>
      </c>
      <c r="E13" s="190">
        <v>53733</v>
      </c>
    </row>
    <row r="14" s="1" customFormat="1" ht="14.25" customHeight="1" spans="2:5">
      <c r="B14" s="76" t="s">
        <v>42</v>
      </c>
      <c r="C14" s="78">
        <v>9630</v>
      </c>
      <c r="D14" s="186">
        <v>10367</v>
      </c>
      <c r="E14" s="191">
        <v>19997</v>
      </c>
    </row>
    <row r="15" s="1" customFormat="1" ht="14.25" customHeight="1" spans="2:5">
      <c r="B15" s="82" t="s">
        <v>43</v>
      </c>
      <c r="C15" s="77">
        <v>483</v>
      </c>
      <c r="D15" s="86">
        <v>487</v>
      </c>
      <c r="E15" s="190">
        <v>970</v>
      </c>
    </row>
    <row r="16" s="1" customFormat="1" ht="14.25" customHeight="1" spans="2:5">
      <c r="B16" s="82" t="s">
        <v>44</v>
      </c>
      <c r="C16" s="77">
        <v>232</v>
      </c>
      <c r="D16" s="86">
        <v>254</v>
      </c>
      <c r="E16" s="190">
        <v>486</v>
      </c>
    </row>
    <row r="17" s="1" customFormat="1" ht="14.25" customHeight="1" spans="2:5">
      <c r="B17" s="82" t="s">
        <v>45</v>
      </c>
      <c r="C17" s="77">
        <v>265</v>
      </c>
      <c r="D17" s="86">
        <v>287</v>
      </c>
      <c r="E17" s="190">
        <v>552</v>
      </c>
    </row>
    <row r="18" s="1" customFormat="1" ht="14.25" customHeight="1" spans="2:5">
      <c r="B18" s="82" t="s">
        <v>46</v>
      </c>
      <c r="C18" s="77">
        <v>255</v>
      </c>
      <c r="D18" s="86">
        <v>218</v>
      </c>
      <c r="E18" s="190">
        <v>473</v>
      </c>
    </row>
    <row r="19" s="1" customFormat="1" ht="14.25" customHeight="1" spans="2:5">
      <c r="B19" s="82" t="s">
        <v>47</v>
      </c>
      <c r="C19" s="77">
        <v>387</v>
      </c>
      <c r="D19" s="86">
        <v>699</v>
      </c>
      <c r="E19" s="190">
        <v>1086</v>
      </c>
    </row>
    <row r="20" s="1" customFormat="1" ht="14.25" customHeight="1" spans="2:5">
      <c r="B20" s="82" t="s">
        <v>48</v>
      </c>
      <c r="C20" s="77">
        <v>194</v>
      </c>
      <c r="D20" s="86">
        <v>209</v>
      </c>
      <c r="E20" s="190">
        <v>403</v>
      </c>
    </row>
    <row r="21" s="1" customFormat="1" ht="14.25" customHeight="1" spans="2:5">
      <c r="B21" s="82" t="s">
        <v>49</v>
      </c>
      <c r="C21" s="77">
        <v>417</v>
      </c>
      <c r="D21" s="86">
        <v>490</v>
      </c>
      <c r="E21" s="190">
        <v>907</v>
      </c>
    </row>
    <row r="22" s="1" customFormat="1" ht="14.25" customHeight="1" spans="2:5">
      <c r="B22" s="82" t="s">
        <v>50</v>
      </c>
      <c r="C22" s="77">
        <v>56</v>
      </c>
      <c r="D22" s="86">
        <v>53</v>
      </c>
      <c r="E22" s="190">
        <v>109</v>
      </c>
    </row>
    <row r="23" s="1" customFormat="1" ht="14.25" customHeight="1" spans="2:5">
      <c r="B23" s="82" t="s">
        <v>51</v>
      </c>
      <c r="C23" s="77">
        <v>574</v>
      </c>
      <c r="D23" s="86">
        <v>528</v>
      </c>
      <c r="E23" s="190">
        <v>1102</v>
      </c>
    </row>
    <row r="24" s="1" customFormat="1" ht="14.25" customHeight="1" spans="2:5">
      <c r="B24" s="82" t="s">
        <v>52</v>
      </c>
      <c r="C24" s="77">
        <v>246</v>
      </c>
      <c r="D24" s="86">
        <v>256</v>
      </c>
      <c r="E24" s="190">
        <v>502</v>
      </c>
    </row>
    <row r="25" s="1" customFormat="1" ht="14.25" customHeight="1" spans="2:5">
      <c r="B25" s="82" t="s">
        <v>53</v>
      </c>
      <c r="C25" s="77">
        <v>183</v>
      </c>
      <c r="D25" s="86">
        <v>211</v>
      </c>
      <c r="E25" s="190">
        <v>394</v>
      </c>
    </row>
    <row r="26" s="1" customFormat="1" ht="14.25" customHeight="1" spans="2:5">
      <c r="B26" s="82" t="s">
        <v>54</v>
      </c>
      <c r="C26" s="77">
        <v>406</v>
      </c>
      <c r="D26" s="86">
        <v>434</v>
      </c>
      <c r="E26" s="190">
        <v>840</v>
      </c>
    </row>
    <row r="27" s="1" customFormat="1" ht="14.25" customHeight="1" spans="2:5">
      <c r="B27" s="82" t="s">
        <v>55</v>
      </c>
      <c r="C27" s="77">
        <v>151</v>
      </c>
      <c r="D27" s="86">
        <v>177</v>
      </c>
      <c r="E27" s="190">
        <v>328</v>
      </c>
    </row>
    <row r="28" s="1" customFormat="1" ht="14.25" customHeight="1" spans="2:5">
      <c r="B28" s="82" t="s">
        <v>56</v>
      </c>
      <c r="C28" s="77">
        <v>555</v>
      </c>
      <c r="D28" s="86">
        <v>508</v>
      </c>
      <c r="E28" s="190">
        <v>1063</v>
      </c>
    </row>
    <row r="29" s="1" customFormat="1" ht="14.25" customHeight="1" spans="2:5">
      <c r="B29" s="82" t="s">
        <v>57</v>
      </c>
      <c r="C29" s="77">
        <v>1371</v>
      </c>
      <c r="D29" s="86">
        <v>1369</v>
      </c>
      <c r="E29" s="190">
        <v>2740</v>
      </c>
    </row>
    <row r="30" s="1" customFormat="1" ht="14.25" customHeight="1" spans="2:5">
      <c r="B30" s="82" t="s">
        <v>58</v>
      </c>
      <c r="C30" s="77">
        <v>144</v>
      </c>
      <c r="D30" s="86">
        <v>252</v>
      </c>
      <c r="E30" s="190">
        <v>396</v>
      </c>
    </row>
    <row r="31" s="1" customFormat="1" ht="14.25" customHeight="1" spans="2:5">
      <c r="B31" s="82" t="s">
        <v>59</v>
      </c>
      <c r="C31" s="77">
        <v>775</v>
      </c>
      <c r="D31" s="86">
        <v>781</v>
      </c>
      <c r="E31" s="190">
        <v>1556</v>
      </c>
    </row>
    <row r="32" s="1" customFormat="1" ht="14.25" customHeight="1" spans="2:5">
      <c r="B32" s="82" t="s">
        <v>60</v>
      </c>
      <c r="C32" s="77">
        <v>215</v>
      </c>
      <c r="D32" s="86">
        <v>208</v>
      </c>
      <c r="E32" s="190">
        <v>423</v>
      </c>
    </row>
    <row r="33" s="1" customFormat="1" ht="14.25" customHeight="1" spans="2:5">
      <c r="B33" s="82" t="s">
        <v>61</v>
      </c>
      <c r="C33" s="77">
        <v>502</v>
      </c>
      <c r="D33" s="86">
        <v>598</v>
      </c>
      <c r="E33" s="190">
        <v>1100</v>
      </c>
    </row>
    <row r="34" s="1" customFormat="1" ht="14.25" customHeight="1" spans="2:5">
      <c r="B34" s="82" t="s">
        <v>62</v>
      </c>
      <c r="C34" s="77">
        <v>1486</v>
      </c>
      <c r="D34" s="86">
        <v>1457</v>
      </c>
      <c r="E34" s="190">
        <v>2943</v>
      </c>
    </row>
    <row r="35" s="1" customFormat="1" ht="14.25" customHeight="1" spans="2:5">
      <c r="B35" s="82" t="s">
        <v>63</v>
      </c>
      <c r="C35" s="77">
        <v>249</v>
      </c>
      <c r="D35" s="86">
        <v>361</v>
      </c>
      <c r="E35" s="190">
        <v>610</v>
      </c>
    </row>
    <row r="36" s="1" customFormat="1" ht="14.25" customHeight="1" spans="2:5">
      <c r="B36" s="82" t="s">
        <v>64</v>
      </c>
      <c r="C36" s="77">
        <v>97</v>
      </c>
      <c r="D36" s="86">
        <v>136</v>
      </c>
      <c r="E36" s="190">
        <v>233</v>
      </c>
    </row>
    <row r="37" s="1" customFormat="1" ht="14.25" customHeight="1" spans="2:5">
      <c r="B37" s="82" t="s">
        <v>65</v>
      </c>
      <c r="C37" s="77">
        <v>150</v>
      </c>
      <c r="D37" s="86">
        <v>150</v>
      </c>
      <c r="E37" s="190">
        <v>300</v>
      </c>
    </row>
    <row r="38" s="1" customFormat="1" ht="14.25" customHeight="1" spans="2:5">
      <c r="B38" s="82" t="s">
        <v>66</v>
      </c>
      <c r="C38" s="84">
        <v>270</v>
      </c>
      <c r="D38" s="187">
        <v>274</v>
      </c>
      <c r="E38" s="194">
        <v>544</v>
      </c>
    </row>
    <row r="39" spans="4:4">
      <c r="D39" s="61"/>
    </row>
    <row r="40" spans="4:4">
      <c r="D40" s="61"/>
    </row>
    <row r="41" spans="4:4">
      <c r="D41" s="61"/>
    </row>
    <row r="42" spans="4:4">
      <c r="D42" s="61"/>
    </row>
    <row r="43" spans="4:4">
      <c r="D43" s="61"/>
    </row>
    <row r="44" spans="4:4">
      <c r="D44" s="61"/>
    </row>
    <row r="45" spans="4:4">
      <c r="D45" s="61"/>
    </row>
    <row r="46" spans="4:4">
      <c r="D46" s="61"/>
    </row>
    <row r="47" spans="4:4">
      <c r="D47" s="61"/>
    </row>
    <row r="48" spans="4:4">
      <c r="D48" s="61"/>
    </row>
    <row r="49" spans="4:4">
      <c r="D49" s="61"/>
    </row>
    <row r="50" spans="4:4">
      <c r="D50" s="61"/>
    </row>
    <row r="51" spans="4:4">
      <c r="D51" s="61"/>
    </row>
    <row r="52" spans="4:4">
      <c r="D52" s="61"/>
    </row>
    <row r="53" spans="4:4">
      <c r="D53" s="61"/>
    </row>
    <row r="54" spans="4:4">
      <c r="D54" s="61"/>
    </row>
    <row r="55" spans="4:4">
      <c r="D55" s="61"/>
    </row>
    <row r="56" spans="4:4">
      <c r="D56" s="61"/>
    </row>
    <row r="57" spans="4:4">
      <c r="D57" s="61"/>
    </row>
    <row r="58" spans="4:4">
      <c r="D58" s="61"/>
    </row>
    <row r="59" spans="4:4">
      <c r="D59" s="61"/>
    </row>
    <row r="60" spans="4:4">
      <c r="D60" s="61"/>
    </row>
    <row r="61" spans="4:4">
      <c r="D61" s="61"/>
    </row>
    <row r="62" spans="4:4">
      <c r="D62" s="61"/>
    </row>
    <row r="63" spans="4:4">
      <c r="D63" s="61"/>
    </row>
    <row r="64" spans="4:4">
      <c r="D64" s="61"/>
    </row>
    <row r="65" spans="4:4">
      <c r="D65" s="61"/>
    </row>
    <row r="66" spans="4:4">
      <c r="D66" s="61"/>
    </row>
    <row r="67" spans="4:4">
      <c r="D67" s="61"/>
    </row>
    <row r="68" spans="4:4">
      <c r="D68" s="61"/>
    </row>
    <row r="69" spans="4:4">
      <c r="D69" s="61"/>
    </row>
    <row r="70" spans="4:4">
      <c r="D70" s="61"/>
    </row>
    <row r="71" spans="4:4">
      <c r="D71" s="61"/>
    </row>
    <row r="72" spans="4:4">
      <c r="D72" s="61"/>
    </row>
    <row r="73" spans="4:4">
      <c r="D73" s="61"/>
    </row>
    <row r="74" spans="4:4">
      <c r="D74" s="61"/>
    </row>
    <row r="75" spans="4:4">
      <c r="D75" s="61"/>
    </row>
    <row r="76" spans="4:4">
      <c r="D76" s="61"/>
    </row>
    <row r="77" spans="4:4">
      <c r="D77" s="61"/>
    </row>
    <row r="78" spans="4:4">
      <c r="D78" s="61"/>
    </row>
    <row r="79" spans="4:4">
      <c r="D79" s="61"/>
    </row>
    <row r="80" spans="4:4">
      <c r="D80" s="61"/>
    </row>
    <row r="81" spans="4:4">
      <c r="D81" s="61"/>
    </row>
    <row r="82" spans="4:4">
      <c r="D82" s="61"/>
    </row>
    <row r="83" spans="4:4">
      <c r="D83" s="61"/>
    </row>
    <row r="84" spans="4:4">
      <c r="D84" s="61"/>
    </row>
    <row r="85" spans="4:4">
      <c r="D85" s="61"/>
    </row>
    <row r="86" spans="4:4">
      <c r="D86" s="61"/>
    </row>
    <row r="87" spans="4:4">
      <c r="D87" s="61"/>
    </row>
    <row r="88" spans="4:4">
      <c r="D88" s="61"/>
    </row>
    <row r="89" spans="4:4">
      <c r="D89" s="61"/>
    </row>
    <row r="90" spans="4:4">
      <c r="D90" s="61"/>
    </row>
    <row r="91" spans="4:4">
      <c r="D91" s="61"/>
    </row>
    <row r="92" spans="4:4">
      <c r="D92" s="61"/>
    </row>
    <row r="93" spans="4:4">
      <c r="D93" s="61"/>
    </row>
    <row r="94" spans="4:4">
      <c r="D94" s="61"/>
    </row>
    <row r="95" spans="4:4">
      <c r="D95" s="61"/>
    </row>
    <row r="96" spans="4:4">
      <c r="D96" s="61"/>
    </row>
    <row r="97" spans="4:4">
      <c r="D97" s="61"/>
    </row>
    <row r="98" spans="4:4">
      <c r="D98" s="61"/>
    </row>
    <row r="99" spans="4:4">
      <c r="D99" s="61"/>
    </row>
    <row r="100" spans="4:4">
      <c r="D100" s="61"/>
    </row>
    <row r="101" spans="4:4">
      <c r="D101" s="61"/>
    </row>
    <row r="102" spans="4:4">
      <c r="D102" s="61"/>
    </row>
    <row r="103" spans="4:4">
      <c r="D103" s="61"/>
    </row>
    <row r="104" spans="4:4">
      <c r="D104" s="61"/>
    </row>
    <row r="105" spans="4:4">
      <c r="D105" s="61"/>
    </row>
    <row r="106" spans="4:4">
      <c r="D106" s="61"/>
    </row>
    <row r="107" spans="4:4">
      <c r="D107" s="61"/>
    </row>
    <row r="108" spans="4:4">
      <c r="D108" s="61"/>
    </row>
    <row r="109" spans="4:4">
      <c r="D109" s="61"/>
    </row>
    <row r="110" spans="4:4">
      <c r="D110" s="61"/>
    </row>
    <row r="111" spans="4:4">
      <c r="D111" s="61"/>
    </row>
    <row r="112" spans="4:4">
      <c r="D112" s="61"/>
    </row>
    <row r="113" spans="4:4">
      <c r="D113" s="61"/>
    </row>
    <row r="114" spans="4:4">
      <c r="D114" s="61"/>
    </row>
    <row r="115" spans="4:4">
      <c r="D115" s="61"/>
    </row>
    <row r="116" spans="4:4">
      <c r="D116" s="61"/>
    </row>
    <row r="117" spans="4:4">
      <c r="D117" s="61"/>
    </row>
    <row r="118" spans="4:4">
      <c r="D118" s="61"/>
    </row>
    <row r="119" spans="4:4">
      <c r="D119" s="61"/>
    </row>
    <row r="120" spans="4:4">
      <c r="D120" s="61"/>
    </row>
    <row r="121" spans="4:4">
      <c r="D121" s="61"/>
    </row>
    <row r="122" spans="4:4">
      <c r="D122" s="61"/>
    </row>
    <row r="123" spans="4:4">
      <c r="D123" s="61"/>
    </row>
    <row r="124" spans="4:4">
      <c r="D124" s="61"/>
    </row>
    <row r="125" spans="4:4">
      <c r="D125" s="61"/>
    </row>
    <row r="126" spans="4:4">
      <c r="D126" s="61"/>
    </row>
    <row r="127" spans="4:4">
      <c r="D127" s="61"/>
    </row>
    <row r="128" spans="4:4">
      <c r="D128" s="61"/>
    </row>
    <row r="129" spans="4:4">
      <c r="D129" s="61"/>
    </row>
    <row r="130" spans="4:4">
      <c r="D130" s="61"/>
    </row>
    <row r="131" spans="4:4">
      <c r="D131" s="61"/>
    </row>
    <row r="132" spans="4:4">
      <c r="D132" s="61"/>
    </row>
    <row r="133" spans="4:4">
      <c r="D133" s="61"/>
    </row>
    <row r="134" spans="4:4">
      <c r="D134" s="61"/>
    </row>
    <row r="135" spans="4:4">
      <c r="D135" s="61"/>
    </row>
    <row r="136" spans="4:4">
      <c r="D136" s="61"/>
    </row>
    <row r="137" spans="4:4">
      <c r="D137" s="61"/>
    </row>
    <row r="138" spans="4:4">
      <c r="D138" s="61"/>
    </row>
    <row r="139" spans="4:4">
      <c r="D139" s="61"/>
    </row>
    <row r="140" spans="4:4">
      <c r="D140" s="61"/>
    </row>
    <row r="141" spans="4:4">
      <c r="D141" s="61"/>
    </row>
    <row r="142" spans="4:4">
      <c r="D142" s="61"/>
    </row>
    <row r="143" spans="4:4">
      <c r="D143" s="61"/>
    </row>
    <row r="144" spans="4:4">
      <c r="D144" s="61"/>
    </row>
    <row r="145" spans="4:4">
      <c r="D145" s="61"/>
    </row>
    <row r="146" spans="4:4">
      <c r="D146" s="61"/>
    </row>
    <row r="147" spans="4:4">
      <c r="D147" s="61"/>
    </row>
    <row r="148" spans="4:4">
      <c r="D148" s="61"/>
    </row>
    <row r="149" spans="4:4">
      <c r="D149" s="61"/>
    </row>
    <row r="150" spans="4:4">
      <c r="D150" s="61"/>
    </row>
    <row r="151" spans="4:4">
      <c r="D151" s="61"/>
    </row>
    <row r="152" spans="4:4">
      <c r="D152" s="61"/>
    </row>
    <row r="153" spans="4:4">
      <c r="D153" s="61"/>
    </row>
    <row r="154" spans="4:4">
      <c r="D154" s="61"/>
    </row>
    <row r="155" spans="4:4">
      <c r="D155" s="61"/>
    </row>
    <row r="156" spans="4:4">
      <c r="D156" s="61"/>
    </row>
    <row r="157" spans="4:4">
      <c r="D157" s="61"/>
    </row>
    <row r="158" spans="4:4">
      <c r="D158" s="61"/>
    </row>
    <row r="159" spans="4:4">
      <c r="D159" s="61"/>
    </row>
    <row r="160" spans="4:4">
      <c r="D160" s="61"/>
    </row>
    <row r="161" spans="4:4">
      <c r="D161" s="61"/>
    </row>
    <row r="162" spans="4:4">
      <c r="D162" s="61"/>
    </row>
    <row r="163" spans="4:4">
      <c r="D163" s="61"/>
    </row>
    <row r="164" spans="4:4">
      <c r="D164" s="61"/>
    </row>
    <row r="165" spans="4:4">
      <c r="D165" s="61"/>
    </row>
    <row r="166" spans="4:4">
      <c r="D166" s="61"/>
    </row>
    <row r="167" spans="4:4">
      <c r="D167" s="61"/>
    </row>
    <row r="168" spans="4:4">
      <c r="D168" s="61"/>
    </row>
    <row r="169" spans="4:4">
      <c r="D169" s="61"/>
    </row>
    <row r="170" spans="4:4">
      <c r="D170" s="61"/>
    </row>
    <row r="171" spans="4:4">
      <c r="D171" s="61"/>
    </row>
    <row r="172" spans="4:4">
      <c r="D172" s="61"/>
    </row>
    <row r="173" spans="4:4">
      <c r="D173" s="61"/>
    </row>
    <row r="174" spans="4:4">
      <c r="D174" s="61"/>
    </row>
    <row r="175" spans="4:4">
      <c r="D175" s="61"/>
    </row>
    <row r="176" spans="4:4">
      <c r="D176" s="61"/>
    </row>
    <row r="177" spans="4:4">
      <c r="D177" s="61"/>
    </row>
    <row r="178" spans="4:4">
      <c r="D178" s="61"/>
    </row>
    <row r="179" spans="4:4">
      <c r="D179" s="61"/>
    </row>
    <row r="180" spans="4:4">
      <c r="D180" s="61"/>
    </row>
    <row r="181" spans="4:4">
      <c r="D181" s="61"/>
    </row>
    <row r="182" spans="4:4">
      <c r="D182" s="61"/>
    </row>
    <row r="183" spans="4:4">
      <c r="D183" s="61"/>
    </row>
    <row r="184" spans="4:4">
      <c r="D184" s="61"/>
    </row>
    <row r="185" spans="4:4">
      <c r="D185" s="61"/>
    </row>
    <row r="186" spans="4:4">
      <c r="D186" s="61"/>
    </row>
    <row r="187" spans="4:4">
      <c r="D187" s="61"/>
    </row>
    <row r="188" spans="4:4">
      <c r="D188" s="61"/>
    </row>
    <row r="189" spans="4:4">
      <c r="D189" s="61"/>
    </row>
    <row r="190" spans="4:4">
      <c r="D190" s="61"/>
    </row>
    <row r="191" spans="4:4">
      <c r="D191" s="61"/>
    </row>
    <row r="192" spans="4:4">
      <c r="D192" s="61"/>
    </row>
    <row r="193" spans="4:4">
      <c r="D193" s="61"/>
    </row>
    <row r="194" spans="4:4">
      <c r="D194" s="61"/>
    </row>
    <row r="195" spans="4:4">
      <c r="D195" s="61"/>
    </row>
    <row r="196" spans="4:4">
      <c r="D196" s="61"/>
    </row>
    <row r="197" spans="4:4">
      <c r="D197" s="61"/>
    </row>
    <row r="198" spans="4:4">
      <c r="D198" s="61"/>
    </row>
    <row r="199" spans="4:4">
      <c r="D199" s="61"/>
    </row>
    <row r="200" spans="4:4">
      <c r="D200" s="61"/>
    </row>
    <row r="201" spans="4:4">
      <c r="D201" s="61"/>
    </row>
    <row r="202" spans="4:4">
      <c r="D202" s="61"/>
    </row>
    <row r="203" spans="4:4">
      <c r="D203" s="61"/>
    </row>
    <row r="204" spans="4:4">
      <c r="D204" s="61"/>
    </row>
    <row r="205" spans="4:4">
      <c r="D205" s="61"/>
    </row>
    <row r="206" spans="4:4">
      <c r="D206" s="61"/>
    </row>
    <row r="207" spans="4:4">
      <c r="D207" s="61"/>
    </row>
    <row r="208" spans="4:4">
      <c r="D208" s="61"/>
    </row>
    <row r="209" spans="4:4">
      <c r="D209" s="61"/>
    </row>
    <row r="210" spans="4:4">
      <c r="D210" s="61"/>
    </row>
    <row r="211" spans="4:4">
      <c r="D211" s="61"/>
    </row>
    <row r="212" spans="4:4">
      <c r="D212" s="61"/>
    </row>
    <row r="213" spans="4:4">
      <c r="D213" s="61"/>
    </row>
    <row r="214" spans="4:4">
      <c r="D214" s="61"/>
    </row>
    <row r="215" spans="4:4">
      <c r="D215" s="61"/>
    </row>
    <row r="216" spans="4:4">
      <c r="D216" s="61"/>
    </row>
    <row r="217" spans="4:4">
      <c r="D217" s="61"/>
    </row>
    <row r="218" spans="4:4">
      <c r="D218" s="61"/>
    </row>
    <row r="219" spans="4:4">
      <c r="D219" s="61"/>
    </row>
    <row r="220" spans="4:4">
      <c r="D220" s="61"/>
    </row>
    <row r="221" spans="4:4">
      <c r="D221" s="61"/>
    </row>
    <row r="222" spans="4:4">
      <c r="D222" s="61"/>
    </row>
    <row r="223" spans="4:4">
      <c r="D223" s="61"/>
    </row>
    <row r="224" spans="4:4">
      <c r="D224" s="61"/>
    </row>
    <row r="225" spans="4:4">
      <c r="D225" s="61"/>
    </row>
    <row r="226" spans="4:4">
      <c r="D226" s="61"/>
    </row>
    <row r="227" spans="4:4">
      <c r="D227" s="61"/>
    </row>
    <row r="228" spans="4:4">
      <c r="D228" s="61"/>
    </row>
    <row r="229" spans="4:4">
      <c r="D229" s="61"/>
    </row>
    <row r="230" spans="4:4">
      <c r="D230" s="61"/>
    </row>
    <row r="231" spans="4:4">
      <c r="D231" s="61"/>
    </row>
    <row r="232" spans="4:4">
      <c r="D232" s="61"/>
    </row>
    <row r="233" spans="4:4">
      <c r="D233" s="61"/>
    </row>
    <row r="234" spans="4:4">
      <c r="D234" s="61"/>
    </row>
    <row r="235" spans="4:4">
      <c r="D235" s="61"/>
    </row>
    <row r="236" spans="4:4">
      <c r="D236" s="61"/>
    </row>
    <row r="237" spans="4:4">
      <c r="D237" s="61"/>
    </row>
    <row r="238" spans="4:4">
      <c r="D238" s="61"/>
    </row>
    <row r="239" spans="4:4">
      <c r="D239" s="61"/>
    </row>
    <row r="240" spans="4:4">
      <c r="D240" s="61"/>
    </row>
    <row r="241" spans="4:4">
      <c r="D241" s="61"/>
    </row>
    <row r="242" spans="4:4">
      <c r="D242" s="61"/>
    </row>
    <row r="243" spans="4:4">
      <c r="D243" s="61"/>
    </row>
    <row r="244" spans="4:4">
      <c r="D244" s="61"/>
    </row>
    <row r="245" spans="4:4">
      <c r="D245" s="61"/>
    </row>
    <row r="246" spans="4:4">
      <c r="D246" s="61"/>
    </row>
    <row r="247" spans="4:4">
      <c r="D247" s="61"/>
    </row>
    <row r="248" spans="4:4">
      <c r="D248" s="61"/>
    </row>
    <row r="249" spans="4:4">
      <c r="D249" s="61"/>
    </row>
    <row r="250" spans="4:4">
      <c r="D250" s="61"/>
    </row>
    <row r="251" spans="4:4">
      <c r="D251" s="61"/>
    </row>
    <row r="252" spans="4:4">
      <c r="D252" s="61"/>
    </row>
    <row r="253" spans="4:4">
      <c r="D253" s="61"/>
    </row>
    <row r="254" spans="4:4">
      <c r="D254" s="61"/>
    </row>
    <row r="255" spans="4:4">
      <c r="D255" s="61"/>
    </row>
    <row r="256" spans="4:4">
      <c r="D256" s="61"/>
    </row>
    <row r="257" spans="4:4">
      <c r="D257" s="61"/>
    </row>
    <row r="258" spans="4:4">
      <c r="D258" s="61"/>
    </row>
    <row r="259" spans="4:4">
      <c r="D259" s="61"/>
    </row>
    <row r="260" spans="4:4">
      <c r="D260" s="61"/>
    </row>
    <row r="261" spans="4:4">
      <c r="D261" s="61"/>
    </row>
    <row r="262" spans="4:4">
      <c r="D262" s="61"/>
    </row>
    <row r="263" spans="4:4">
      <c r="D263" s="61"/>
    </row>
    <row r="264" spans="4:4">
      <c r="D264" s="61"/>
    </row>
    <row r="265" spans="4:4">
      <c r="D265" s="61"/>
    </row>
    <row r="266" spans="4:4">
      <c r="D266" s="61"/>
    </row>
    <row r="267" spans="4:4">
      <c r="D267" s="61"/>
    </row>
    <row r="268" spans="4:4">
      <c r="D268" s="61"/>
    </row>
    <row r="269" spans="4:4">
      <c r="D269" s="61"/>
    </row>
    <row r="270" spans="4:4">
      <c r="D270" s="61"/>
    </row>
    <row r="271" spans="4:4">
      <c r="D271" s="61"/>
    </row>
  </sheetData>
  <mergeCells count="2">
    <mergeCell ref="C8:E8"/>
    <mergeCell ref="C9:E9"/>
  </mergeCells>
  <conditionalFormatting sqref="C14:D14">
    <cfRule type="cellIs" dxfId="0" priority="2" operator="between">
      <formula>1</formula>
      <formula>2</formula>
    </cfRule>
  </conditionalFormatting>
  <conditionalFormatting sqref="E14">
    <cfRule type="cellIs" dxfId="0" priority="1" operator="between">
      <formula>1</formula>
      <formula>2</formula>
    </cfRule>
  </conditionalFormatting>
  <conditionalFormatting sqref="C11:E12">
    <cfRule type="cellIs" dxfId="0" priority="3" operator="between">
      <formula>1</formula>
      <formula>2</formula>
    </cfRule>
  </conditionalFormatting>
  <conditionalFormatting sqref="C15:E38;C13:E13">
    <cfRule type="cellIs" dxfId="0" priority="4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29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8.7142857142857" style="2" customWidth="1"/>
    <col min="4" max="4" width="21.4285714285714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16</v>
      </c>
      <c r="B5" s="24" t="s">
        <v>237</v>
      </c>
      <c r="D5" s="62"/>
    </row>
    <row r="6" s="1" customFormat="1" ht="12" customHeight="1" spans="1:4">
      <c r="A6" s="23"/>
      <c r="B6" s="5" t="s">
        <v>67</v>
      </c>
      <c r="D6" s="62"/>
    </row>
    <row r="7" s="1" customFormat="1" ht="16.5" customHeight="1"/>
    <row r="8" s="1" customFormat="1" ht="24.75" customHeight="1" spans="2:4">
      <c r="B8" s="6"/>
      <c r="C8" s="63" t="s">
        <v>237</v>
      </c>
      <c r="D8" s="63"/>
    </row>
    <row r="9" s="1" customFormat="1" ht="24.75" customHeight="1" spans="2:4">
      <c r="B9" s="6"/>
      <c r="C9" s="65"/>
      <c r="D9" s="65"/>
    </row>
    <row r="10" s="1" customFormat="1" ht="14.25" customHeight="1" spans="2:4">
      <c r="B10" s="68" t="s">
        <v>68</v>
      </c>
      <c r="C10" s="69" t="s">
        <v>36</v>
      </c>
      <c r="D10" s="69" t="s">
        <v>37</v>
      </c>
    </row>
    <row r="11" s="1" customFormat="1" ht="14.25" customHeight="1" spans="2:4">
      <c r="B11" s="71" t="s">
        <v>39</v>
      </c>
      <c r="C11" s="139">
        <f>'RSI_genero (15)'!C11/'RSI_genero (15)'!E11</f>
        <v>0.505591562254756</v>
      </c>
      <c r="D11" s="141">
        <f>'RSI_genero (15)'!D11/'RSI_genero (15)'!E11</f>
        <v>0.494408437745244</v>
      </c>
    </row>
    <row r="12" s="1" customFormat="1" ht="14.25" customHeight="1" spans="2:4">
      <c r="B12" s="76" t="s">
        <v>40</v>
      </c>
      <c r="C12" s="142">
        <f>'RSI_genero (15)'!C12/'RSI_genero (15)'!E12</f>
        <v>0.50933297471759</v>
      </c>
      <c r="D12" s="144">
        <f>'RSI_genero (15)'!D12/'RSI_genero (15)'!E12</f>
        <v>0.49066702528241</v>
      </c>
    </row>
    <row r="13" s="1" customFormat="1" ht="14.25" customHeight="1" spans="2:4">
      <c r="B13" s="76" t="s">
        <v>41</v>
      </c>
      <c r="C13" s="142">
        <f>'RSI_genero (15)'!C13/'RSI_genero (15)'!E13</f>
        <v>0.504587497441051</v>
      </c>
      <c r="D13" s="144">
        <f>'RSI_genero (15)'!D13/'RSI_genero (15)'!E13</f>
        <v>0.495412502558949</v>
      </c>
    </row>
    <row r="14" s="1" customFormat="1" ht="14.25" customHeight="1" spans="2:4">
      <c r="B14" s="76" t="s">
        <v>42</v>
      </c>
      <c r="C14" s="145">
        <f>'RSI_genero (15)'!C14/'RSI_genero (15)'!E14</f>
        <v>0.481572235835375</v>
      </c>
      <c r="D14" s="147">
        <f>'RSI_genero (15)'!D14/'RSI_genero (15)'!E14</f>
        <v>0.518427764164625</v>
      </c>
    </row>
    <row r="15" s="1" customFormat="1" ht="14.25" customHeight="1" spans="2:4">
      <c r="B15" s="82" t="s">
        <v>43</v>
      </c>
      <c r="C15" s="142">
        <f>'RSI_genero (15)'!C15/'RSI_genero (15)'!E15</f>
        <v>0.497938144329897</v>
      </c>
      <c r="D15" s="144">
        <f>'RSI_genero (15)'!D15/'RSI_genero (15)'!E15</f>
        <v>0.502061855670103</v>
      </c>
    </row>
    <row r="16" s="1" customFormat="1" ht="14.25" customHeight="1" spans="2:4">
      <c r="B16" s="82" t="s">
        <v>44</v>
      </c>
      <c r="C16" s="142">
        <f>'RSI_genero (15)'!C16/'RSI_genero (15)'!E16</f>
        <v>0.477366255144033</v>
      </c>
      <c r="D16" s="144">
        <f>'RSI_genero (15)'!D16/'RSI_genero (15)'!E16</f>
        <v>0.522633744855967</v>
      </c>
    </row>
    <row r="17" s="1" customFormat="1" ht="14.25" customHeight="1" spans="2:4">
      <c r="B17" s="82" t="s">
        <v>45</v>
      </c>
      <c r="C17" s="142">
        <f>'RSI_genero (15)'!C17/'RSI_genero (15)'!E17</f>
        <v>0.480072463768116</v>
      </c>
      <c r="D17" s="144">
        <f>'RSI_genero (15)'!D17/'RSI_genero (15)'!E17</f>
        <v>0.519927536231884</v>
      </c>
    </row>
    <row r="18" s="1" customFormat="1" ht="14.25" customHeight="1" spans="2:4">
      <c r="B18" s="82" t="s">
        <v>46</v>
      </c>
      <c r="C18" s="142">
        <f>'RSI_genero (15)'!C18/'RSI_genero (15)'!E18</f>
        <v>0.539112050739958</v>
      </c>
      <c r="D18" s="144">
        <f>'RSI_genero (15)'!D18/'RSI_genero (15)'!E18</f>
        <v>0.460887949260042</v>
      </c>
    </row>
    <row r="19" s="1" customFormat="1" ht="14.25" customHeight="1" spans="2:4">
      <c r="B19" s="82" t="s">
        <v>47</v>
      </c>
      <c r="C19" s="142">
        <f>'RSI_genero (15)'!C19/'RSI_genero (15)'!E19</f>
        <v>0.356353591160221</v>
      </c>
      <c r="D19" s="144">
        <f>'RSI_genero (15)'!D19/'RSI_genero (15)'!E19</f>
        <v>0.643646408839779</v>
      </c>
    </row>
    <row r="20" s="1" customFormat="1" ht="14.25" customHeight="1" spans="2:4">
      <c r="B20" s="82" t="s">
        <v>48</v>
      </c>
      <c r="C20" s="142">
        <f>'RSI_genero (15)'!C20/'RSI_genero (15)'!E20</f>
        <v>0.481389578163772</v>
      </c>
      <c r="D20" s="144">
        <f>'RSI_genero (15)'!D20/'RSI_genero (15)'!E20</f>
        <v>0.518610421836228</v>
      </c>
    </row>
    <row r="21" s="1" customFormat="1" ht="14.25" customHeight="1" spans="2:4">
      <c r="B21" s="82" t="s">
        <v>49</v>
      </c>
      <c r="C21" s="142">
        <f>'RSI_genero (15)'!C21/'RSI_genero (15)'!E21</f>
        <v>0.459757442116869</v>
      </c>
      <c r="D21" s="144">
        <f>'RSI_genero (15)'!D21/'RSI_genero (15)'!E21</f>
        <v>0.540242557883131</v>
      </c>
    </row>
    <row r="22" s="1" customFormat="1" ht="14.25" customHeight="1" spans="2:4">
      <c r="B22" s="82" t="s">
        <v>50</v>
      </c>
      <c r="C22" s="142">
        <f>'RSI_genero (15)'!C22/'RSI_genero (15)'!E22</f>
        <v>0.513761467889908</v>
      </c>
      <c r="D22" s="144">
        <f>'RSI_genero (15)'!D22/'RSI_genero (15)'!E22</f>
        <v>0.486238532110092</v>
      </c>
    </row>
    <row r="23" s="1" customFormat="1" ht="14.25" customHeight="1" spans="2:4">
      <c r="B23" s="82" t="s">
        <v>51</v>
      </c>
      <c r="C23" s="142">
        <f>'RSI_genero (15)'!C23/'RSI_genero (15)'!E23</f>
        <v>0.520871143375681</v>
      </c>
      <c r="D23" s="144">
        <f>'RSI_genero (15)'!D23/'RSI_genero (15)'!E23</f>
        <v>0.479128856624319</v>
      </c>
    </row>
    <row r="24" s="1" customFormat="1" ht="14.25" customHeight="1" spans="2:4">
      <c r="B24" s="82" t="s">
        <v>52</v>
      </c>
      <c r="C24" s="142">
        <f>'RSI_genero (15)'!C24/'RSI_genero (15)'!E24</f>
        <v>0.49003984063745</v>
      </c>
      <c r="D24" s="144">
        <f>'RSI_genero (15)'!D24/'RSI_genero (15)'!E24</f>
        <v>0.50996015936255</v>
      </c>
    </row>
    <row r="25" s="1" customFormat="1" ht="14.25" customHeight="1" spans="2:4">
      <c r="B25" s="82" t="s">
        <v>53</v>
      </c>
      <c r="C25" s="142">
        <f>'RSI_genero (15)'!C25/'RSI_genero (15)'!E25</f>
        <v>0.464467005076142</v>
      </c>
      <c r="D25" s="144">
        <f>'RSI_genero (15)'!D25/'RSI_genero (15)'!E25</f>
        <v>0.535532994923858</v>
      </c>
    </row>
    <row r="26" s="1" customFormat="1" ht="14.25" customHeight="1" spans="2:4">
      <c r="B26" s="82" t="s">
        <v>54</v>
      </c>
      <c r="C26" s="142">
        <f>'RSI_genero (15)'!C26/'RSI_genero (15)'!E26</f>
        <v>0.483333333333333</v>
      </c>
      <c r="D26" s="144">
        <f>'RSI_genero (15)'!D26/'RSI_genero (15)'!E26</f>
        <v>0.516666666666667</v>
      </c>
    </row>
    <row r="27" s="1" customFormat="1" ht="14.25" customHeight="1" spans="2:4">
      <c r="B27" s="82" t="s">
        <v>55</v>
      </c>
      <c r="C27" s="142">
        <f>'RSI_genero (15)'!C27/'RSI_genero (15)'!E27</f>
        <v>0.460365853658537</v>
      </c>
      <c r="D27" s="144">
        <f>'RSI_genero (15)'!D27/'RSI_genero (15)'!E27</f>
        <v>0.539634146341463</v>
      </c>
    </row>
    <row r="28" s="1" customFormat="1" ht="14.25" customHeight="1" spans="2:4">
      <c r="B28" s="82" t="s">
        <v>56</v>
      </c>
      <c r="C28" s="142">
        <f>'RSI_genero (15)'!C28/'RSI_genero (15)'!E28</f>
        <v>0.522107243650047</v>
      </c>
      <c r="D28" s="144">
        <f>'RSI_genero (15)'!D28/'RSI_genero (15)'!E28</f>
        <v>0.477892756349953</v>
      </c>
    </row>
    <row r="29" s="1" customFormat="1" ht="14.25" customHeight="1" spans="2:4">
      <c r="B29" s="82" t="s">
        <v>57</v>
      </c>
      <c r="C29" s="142">
        <f>'RSI_genero (15)'!C29/'RSI_genero (15)'!E29</f>
        <v>0.50036496350365</v>
      </c>
      <c r="D29" s="144">
        <f>'RSI_genero (15)'!D29/'RSI_genero (15)'!E29</f>
        <v>0.49963503649635</v>
      </c>
    </row>
    <row r="30" s="1" customFormat="1" ht="14.25" customHeight="1" spans="2:4">
      <c r="B30" s="82" t="s">
        <v>58</v>
      </c>
      <c r="C30" s="142">
        <f>'RSI_genero (15)'!C30/'RSI_genero (15)'!E30</f>
        <v>0.363636363636364</v>
      </c>
      <c r="D30" s="144">
        <f>'RSI_genero (15)'!D30/'RSI_genero (15)'!E30</f>
        <v>0.636363636363636</v>
      </c>
    </row>
    <row r="31" s="1" customFormat="1" ht="14.25" customHeight="1" spans="2:4">
      <c r="B31" s="82" t="s">
        <v>59</v>
      </c>
      <c r="C31" s="142">
        <f>'RSI_genero (15)'!C31/'RSI_genero (15)'!E31</f>
        <v>0.498071979434447</v>
      </c>
      <c r="D31" s="144">
        <f>'RSI_genero (15)'!D31/'RSI_genero (15)'!E31</f>
        <v>0.501928020565553</v>
      </c>
    </row>
    <row r="32" s="1" customFormat="1" ht="14.25" customHeight="1" spans="2:4">
      <c r="B32" s="82" t="s">
        <v>60</v>
      </c>
      <c r="C32" s="142">
        <f>'RSI_genero (15)'!C32/'RSI_genero (15)'!E32</f>
        <v>0.508274231678487</v>
      </c>
      <c r="D32" s="144">
        <f>'RSI_genero (15)'!D32/'RSI_genero (15)'!E32</f>
        <v>0.491725768321513</v>
      </c>
    </row>
    <row r="33" s="1" customFormat="1" ht="14.25" customHeight="1" spans="2:4">
      <c r="B33" s="82" t="s">
        <v>61</v>
      </c>
      <c r="C33" s="142">
        <f>'RSI_genero (15)'!C33/'RSI_genero (15)'!E33</f>
        <v>0.456363636363636</v>
      </c>
      <c r="D33" s="144">
        <f>'RSI_genero (15)'!D33/'RSI_genero (15)'!E33</f>
        <v>0.543636363636364</v>
      </c>
    </row>
    <row r="34" s="1" customFormat="1" ht="14.25" customHeight="1" spans="2:4">
      <c r="B34" s="82" t="s">
        <v>62</v>
      </c>
      <c r="C34" s="142">
        <f>'RSI_genero (15)'!C34/'RSI_genero (15)'!E34</f>
        <v>0.504926945293918</v>
      </c>
      <c r="D34" s="144">
        <f>'RSI_genero (15)'!D34/'RSI_genero (15)'!E34</f>
        <v>0.495073054706082</v>
      </c>
    </row>
    <row r="35" s="1" customFormat="1" ht="14.25" customHeight="1" spans="2:4">
      <c r="B35" s="82" t="s">
        <v>63</v>
      </c>
      <c r="C35" s="142">
        <f>'RSI_genero (15)'!C35/'RSI_genero (15)'!E35</f>
        <v>0.408196721311475</v>
      </c>
      <c r="D35" s="144">
        <f>'RSI_genero (15)'!D35/'RSI_genero (15)'!E35</f>
        <v>0.591803278688525</v>
      </c>
    </row>
    <row r="36" s="1" customFormat="1" ht="14.25" customHeight="1" spans="2:4">
      <c r="B36" s="82" t="s">
        <v>64</v>
      </c>
      <c r="C36" s="142">
        <f>'RSI_genero (15)'!C36/'RSI_genero (15)'!E36</f>
        <v>0.416309012875536</v>
      </c>
      <c r="D36" s="144">
        <f>'RSI_genero (15)'!D36/'RSI_genero (15)'!E36</f>
        <v>0.583690987124464</v>
      </c>
    </row>
    <row r="37" s="1" customFormat="1" ht="14.25" customHeight="1" spans="2:4">
      <c r="B37" s="82" t="s">
        <v>65</v>
      </c>
      <c r="C37" s="142">
        <f>'RSI_genero (15)'!C37/'RSI_genero (15)'!E37</f>
        <v>0.5</v>
      </c>
      <c r="D37" s="144">
        <f>'RSI_genero (15)'!D37/'RSI_genero (15)'!E37</f>
        <v>0.5</v>
      </c>
    </row>
    <row r="38" s="1" customFormat="1" ht="14.25" customHeight="1" spans="2:4">
      <c r="B38" s="82" t="s">
        <v>66</v>
      </c>
      <c r="C38" s="149">
        <f>'RSI_genero (15)'!C38/'RSI_genero (15)'!E38</f>
        <v>0.496323529411765</v>
      </c>
      <c r="D38" s="151">
        <f>'RSI_genero (15)'!D38/'RSI_genero (15)'!E38</f>
        <v>0.503676470588235</v>
      </c>
    </row>
    <row r="39" s="1" customFormat="1" ht="14.25" customHeight="1" spans="2:4">
      <c r="B39" s="530"/>
      <c r="C39" s="143"/>
      <c r="D39" s="143"/>
    </row>
    <row r="40" s="1" customFormat="1" ht="14.25" customHeight="1" spans="2:4">
      <c r="B40" s="530"/>
      <c r="C40" s="143"/>
      <c r="D40" s="143"/>
    </row>
    <row r="41" s="1" customFormat="1" ht="14.25" customHeight="1" spans="2:4">
      <c r="B41" s="530"/>
      <c r="C41" s="143"/>
      <c r="D41" s="143"/>
    </row>
    <row r="42" s="1" customFormat="1" ht="14.25" customHeight="1" spans="2:4">
      <c r="B42" s="530"/>
      <c r="C42" s="143"/>
      <c r="D42" s="143"/>
    </row>
    <row r="43" s="1" customFormat="1" ht="14.25" customHeight="1" spans="2:4">
      <c r="B43" s="530"/>
      <c r="C43" s="143"/>
      <c r="D43" s="143"/>
    </row>
    <row r="44" s="1" customFormat="1" ht="14.25" customHeight="1" spans="2:4">
      <c r="B44" s="530"/>
      <c r="C44" s="143"/>
      <c r="D44" s="143"/>
    </row>
    <row r="45" s="1" customFormat="1" ht="14.25" customHeight="1" spans="2:4">
      <c r="B45" s="530"/>
      <c r="C45" s="143"/>
      <c r="D45" s="143"/>
    </row>
    <row r="46" s="1" customFormat="1" ht="14.25" customHeight="1" spans="2:4">
      <c r="B46" s="530"/>
      <c r="C46" s="143"/>
      <c r="D46" s="143"/>
    </row>
    <row r="47" s="1" customFormat="1" ht="14.25" customHeight="1" spans="2:4">
      <c r="B47" s="530"/>
      <c r="C47" s="143"/>
      <c r="D47" s="143"/>
    </row>
    <row r="48" s="1" customFormat="1" ht="14.25" customHeight="1" spans="2:4">
      <c r="B48" s="530"/>
      <c r="C48" s="143"/>
      <c r="D48" s="143"/>
    </row>
    <row r="49" s="1" customFormat="1" ht="14.25" customHeight="1" spans="2:4">
      <c r="B49" s="530"/>
      <c r="C49" s="143"/>
      <c r="D49" s="143"/>
    </row>
    <row r="50" s="1" customFormat="1" ht="14.25" customHeight="1" spans="2:4">
      <c r="B50" s="530"/>
      <c r="C50" s="143"/>
      <c r="D50" s="143"/>
    </row>
    <row r="51" s="1" customFormat="1" ht="14.25" customHeight="1" spans="2:4">
      <c r="B51" s="530"/>
      <c r="C51" s="143"/>
      <c r="D51" s="143"/>
    </row>
    <row r="52" s="1" customFormat="1" ht="14.25" customHeight="1" spans="2:4">
      <c r="B52" s="530"/>
      <c r="C52" s="143"/>
      <c r="D52" s="143"/>
    </row>
    <row r="53" s="1" customFormat="1" ht="14.25" customHeight="1" spans="2:4">
      <c r="B53" s="530"/>
      <c r="C53" s="143"/>
      <c r="D53" s="143"/>
    </row>
    <row r="54" s="1" customFormat="1" ht="14.25" customHeight="1" spans="2:4">
      <c r="B54" s="530"/>
      <c r="C54" s="143"/>
      <c r="D54" s="143"/>
    </row>
    <row r="55" s="1" customFormat="1" ht="14.25" customHeight="1" spans="2:4">
      <c r="B55" s="530"/>
      <c r="C55" s="143"/>
      <c r="D55" s="143"/>
    </row>
    <row r="56" s="1" customFormat="1" ht="14.25" customHeight="1" spans="2:4">
      <c r="B56" s="530"/>
      <c r="C56" s="143"/>
      <c r="D56" s="143"/>
    </row>
    <row r="57" s="1" customFormat="1" ht="14.25" customHeight="1" spans="2:4">
      <c r="B57" s="530"/>
      <c r="C57" s="143"/>
      <c r="D57" s="143"/>
    </row>
    <row r="58" s="1" customFormat="1" ht="14.25" customHeight="1" spans="2:4">
      <c r="B58" s="530"/>
      <c r="C58" s="143"/>
      <c r="D58" s="143"/>
    </row>
    <row r="59" s="1" customFormat="1" ht="14.25" customHeight="1" spans="2:4">
      <c r="B59" s="530"/>
      <c r="C59" s="143"/>
      <c r="D59" s="143"/>
    </row>
    <row r="60" s="1" customFormat="1" ht="14.25" customHeight="1" spans="2:4">
      <c r="B60" s="530"/>
      <c r="C60" s="143"/>
      <c r="D60" s="143"/>
    </row>
    <row r="61" s="1" customFormat="1" ht="14.25" customHeight="1" spans="2:4">
      <c r="B61" s="530"/>
      <c r="C61" s="143"/>
      <c r="D61" s="143"/>
    </row>
    <row r="62" s="1" customFormat="1" ht="14.25" customHeight="1" spans="2:4">
      <c r="B62" s="530"/>
      <c r="C62" s="143"/>
      <c r="D62" s="143"/>
    </row>
    <row r="63" s="1" customFormat="1" ht="14.25" customHeight="1" spans="2:4">
      <c r="B63" s="530"/>
      <c r="C63" s="143"/>
      <c r="D63" s="143"/>
    </row>
    <row r="64" s="1" customFormat="1" ht="14.25" customHeight="1" spans="2:4">
      <c r="B64" s="530"/>
      <c r="C64" s="143"/>
      <c r="D64" s="143"/>
    </row>
    <row r="65" s="1" customFormat="1" ht="14.25" customHeight="1" spans="2:4">
      <c r="B65" s="530"/>
      <c r="C65" s="143"/>
      <c r="D65" s="143"/>
    </row>
    <row r="66" s="1" customFormat="1" ht="14.25" customHeight="1" spans="2:4">
      <c r="B66" s="530"/>
      <c r="C66" s="143"/>
      <c r="D66" s="143"/>
    </row>
    <row r="67" s="1" customFormat="1" ht="14.25" customHeight="1" spans="2:4">
      <c r="B67" s="530"/>
      <c r="C67" s="143"/>
      <c r="D67" s="143"/>
    </row>
    <row r="68" s="1" customFormat="1" ht="14.25" customHeight="1" spans="2:4">
      <c r="B68" s="530" t="s">
        <v>144</v>
      </c>
      <c r="C68" s="143"/>
      <c r="D68" s="143"/>
    </row>
    <row r="69" s="1" customFormat="1" ht="14.25" customHeight="1" spans="2:4">
      <c r="B69" s="530" t="s">
        <v>145</v>
      </c>
      <c r="C69" s="143"/>
      <c r="D69" s="143"/>
    </row>
    <row r="70" s="1" customFormat="1" ht="14.25" customHeight="1" spans="2:4">
      <c r="B70" s="530" t="s">
        <v>146</v>
      </c>
      <c r="C70" s="143"/>
      <c r="D70" s="143"/>
    </row>
    <row r="71" s="1" customFormat="1" ht="14.25" customHeight="1" spans="2:4">
      <c r="B71" s="530" t="s">
        <v>147</v>
      </c>
      <c r="C71" s="143"/>
      <c r="D71" s="143"/>
    </row>
    <row r="72" s="1" customFormat="1" ht="14.25" customHeight="1" spans="2:4">
      <c r="B72" s="530" t="s">
        <v>148</v>
      </c>
      <c r="C72" s="143"/>
      <c r="D72" s="143"/>
    </row>
    <row r="73" s="1" customFormat="1" ht="14.25" customHeight="1" spans="2:4">
      <c r="B73" s="530" t="s">
        <v>149</v>
      </c>
      <c r="C73" s="143"/>
      <c r="D73" s="143"/>
    </row>
    <row r="74" s="1" customFormat="1" ht="14.25" customHeight="1" spans="2:4">
      <c r="B74" s="530" t="s">
        <v>150</v>
      </c>
      <c r="C74" s="143"/>
      <c r="D74" s="143"/>
    </row>
    <row r="75" s="1" customFormat="1" ht="14.25" customHeight="1" spans="2:4">
      <c r="B75" s="530" t="s">
        <v>151</v>
      </c>
      <c r="C75" s="143"/>
      <c r="D75" s="143"/>
    </row>
    <row r="76" s="1" customFormat="1" ht="14.25" customHeight="1" spans="2:4">
      <c r="B76" s="530" t="s">
        <v>152</v>
      </c>
      <c r="C76" s="143"/>
      <c r="D76" s="143"/>
    </row>
    <row r="77" s="1" customFormat="1" ht="14.25" customHeight="1" spans="2:4">
      <c r="B77" s="530" t="s">
        <v>153</v>
      </c>
      <c r="C77" s="143"/>
      <c r="D77" s="143"/>
    </row>
    <row r="78" s="1" customFormat="1" ht="14.25" customHeight="1" spans="2:4">
      <c r="B78" s="530" t="s">
        <v>154</v>
      </c>
      <c r="C78" s="143"/>
      <c r="D78" s="143"/>
    </row>
    <row r="79" s="1" customFormat="1" ht="14.25" customHeight="1" spans="2:4">
      <c r="B79" s="530" t="s">
        <v>155</v>
      </c>
      <c r="C79" s="143"/>
      <c r="D79" s="143"/>
    </row>
    <row r="80" s="1" customFormat="1" ht="14.25" customHeight="1" spans="2:4">
      <c r="B80" s="530" t="s">
        <v>156</v>
      </c>
      <c r="C80" s="143"/>
      <c r="D80" s="143"/>
    </row>
    <row r="81" s="1" customFormat="1" ht="14.25" customHeight="1" spans="2:4">
      <c r="B81" s="530" t="s">
        <v>157</v>
      </c>
      <c r="C81" s="143"/>
      <c r="D81" s="143"/>
    </row>
    <row r="82" s="1" customFormat="1" ht="14.25" customHeight="1" spans="2:4">
      <c r="B82" s="530" t="s">
        <v>158</v>
      </c>
      <c r="C82" s="143"/>
      <c r="D82" s="143"/>
    </row>
    <row r="83" s="1" customFormat="1" ht="14.25" customHeight="1" spans="2:4">
      <c r="B83" s="530" t="s">
        <v>159</v>
      </c>
      <c r="C83" s="143"/>
      <c r="D83" s="143"/>
    </row>
    <row r="84" s="1" customFormat="1" ht="14.25" customHeight="1" spans="2:4">
      <c r="B84" s="530" t="s">
        <v>160</v>
      </c>
      <c r="C84" s="143"/>
      <c r="D84" s="143"/>
    </row>
    <row r="85" s="1" customFormat="1" ht="14.25" customHeight="1" spans="2:4">
      <c r="B85" s="530" t="s">
        <v>161</v>
      </c>
      <c r="C85" s="143"/>
      <c r="D85" s="143"/>
    </row>
    <row r="86" s="1" customFormat="1" ht="14.25" customHeight="1" spans="2:4">
      <c r="B86" s="530" t="s">
        <v>162</v>
      </c>
      <c r="C86" s="143"/>
      <c r="D86" s="143"/>
    </row>
    <row r="87" s="1" customFormat="1" ht="14.25" customHeight="1" spans="2:4">
      <c r="B87" s="530" t="s">
        <v>163</v>
      </c>
      <c r="C87" s="143"/>
      <c r="D87" s="143"/>
    </row>
    <row r="88" s="1" customFormat="1" ht="14.25" customHeight="1" spans="2:4">
      <c r="B88" s="530" t="s">
        <v>164</v>
      </c>
      <c r="C88" s="143"/>
      <c r="D88" s="143"/>
    </row>
    <row r="89" s="1" customFormat="1" ht="14.25" customHeight="1" spans="2:4">
      <c r="B89" s="530" t="s">
        <v>165</v>
      </c>
      <c r="C89" s="143"/>
      <c r="D89" s="143"/>
    </row>
    <row r="90" s="1" customFormat="1" ht="14.25" customHeight="1" spans="2:4">
      <c r="B90" s="530" t="s">
        <v>166</v>
      </c>
      <c r="C90" s="143"/>
      <c r="D90" s="143"/>
    </row>
    <row r="91" s="1" customFormat="1" ht="14.25" customHeight="1" spans="2:4">
      <c r="B91" s="530" t="s">
        <v>167</v>
      </c>
      <c r="C91" s="143"/>
      <c r="D91" s="143"/>
    </row>
    <row r="92" s="1" customFormat="1" ht="14.25" customHeight="1" spans="2:4">
      <c r="B92" s="530" t="s">
        <v>168</v>
      </c>
      <c r="C92" s="143"/>
      <c r="D92" s="143"/>
    </row>
    <row r="93" s="1" customFormat="1" ht="14.25" customHeight="1" spans="2:4">
      <c r="B93" s="530" t="s">
        <v>169</v>
      </c>
      <c r="C93" s="143"/>
      <c r="D93" s="143"/>
    </row>
    <row r="94" s="1" customFormat="1" ht="14.25" customHeight="1" spans="2:4">
      <c r="B94" s="530" t="s">
        <v>170</v>
      </c>
      <c r="C94" s="143"/>
      <c r="D94" s="143"/>
    </row>
    <row r="95" s="1" customFormat="1" ht="14.25" customHeight="1" spans="2:4">
      <c r="B95" s="530" t="s">
        <v>171</v>
      </c>
      <c r="C95" s="143"/>
      <c r="D95" s="143"/>
    </row>
    <row r="96" s="1" customFormat="1" ht="14.25" customHeight="1" spans="2:4">
      <c r="B96" s="530" t="s">
        <v>172</v>
      </c>
      <c r="C96" s="143"/>
      <c r="D96" s="143"/>
    </row>
    <row r="97" spans="2:4">
      <c r="B97" s="183"/>
      <c r="C97" s="61"/>
      <c r="D97" s="61"/>
    </row>
    <row r="98" spans="2:4">
      <c r="B98" s="183"/>
      <c r="C98" s="61"/>
      <c r="D98" s="61"/>
    </row>
    <row r="99" spans="2:4">
      <c r="B99" s="183"/>
      <c r="C99" s="61"/>
      <c r="D99" s="61"/>
    </row>
    <row r="100" spans="2:4">
      <c r="B100" s="183"/>
      <c r="C100" s="61"/>
      <c r="D100" s="61"/>
    </row>
    <row r="101" spans="2:4">
      <c r="B101" s="183"/>
      <c r="C101" s="61"/>
      <c r="D101" s="61"/>
    </row>
    <row r="102" spans="2:4">
      <c r="B102" s="183"/>
      <c r="C102" s="61"/>
      <c r="D102" s="61"/>
    </row>
    <row r="103" spans="2:4">
      <c r="B103" s="183"/>
      <c r="C103" s="61"/>
      <c r="D103" s="61"/>
    </row>
    <row r="104" spans="2:4">
      <c r="B104" s="183"/>
      <c r="C104" s="61"/>
      <c r="D104" s="61"/>
    </row>
    <row r="105" spans="2:4">
      <c r="B105" s="183"/>
      <c r="C105" s="61"/>
      <c r="D105" s="61"/>
    </row>
    <row r="106" spans="2:4">
      <c r="B106" s="183"/>
      <c r="C106" s="61"/>
      <c r="D106" s="61"/>
    </row>
    <row r="107" spans="2:4">
      <c r="B107" s="183"/>
      <c r="C107" s="61"/>
      <c r="D107" s="61"/>
    </row>
    <row r="108" spans="2:4">
      <c r="B108" s="183"/>
      <c r="C108" s="61"/>
      <c r="D108" s="61"/>
    </row>
    <row r="109" spans="2:4">
      <c r="B109" s="183"/>
      <c r="C109" s="61"/>
      <c r="D109" s="61"/>
    </row>
    <row r="110" spans="2:4">
      <c r="B110" s="183"/>
      <c r="C110" s="61"/>
      <c r="D110" s="61"/>
    </row>
    <row r="111" spans="2:4">
      <c r="B111" s="183"/>
      <c r="C111" s="61"/>
      <c r="D111" s="61"/>
    </row>
    <row r="112" spans="2:4">
      <c r="B112" s="183"/>
      <c r="C112" s="61"/>
      <c r="D112" s="61"/>
    </row>
    <row r="113" spans="2:4">
      <c r="B113" s="183"/>
      <c r="C113" s="61"/>
      <c r="D113" s="61"/>
    </row>
    <row r="114" spans="2:4">
      <c r="B114" s="183"/>
      <c r="C114" s="61"/>
      <c r="D114" s="61"/>
    </row>
    <row r="115" spans="2:4">
      <c r="B115" s="183"/>
      <c r="C115" s="61"/>
      <c r="D115" s="61"/>
    </row>
    <row r="116" spans="2:4">
      <c r="B116" s="183"/>
      <c r="C116" s="61"/>
      <c r="D116" s="61"/>
    </row>
    <row r="117" spans="2:4">
      <c r="B117" s="183"/>
      <c r="C117" s="61"/>
      <c r="D117" s="61"/>
    </row>
    <row r="118" spans="2:4">
      <c r="B118" s="183"/>
      <c r="C118" s="61"/>
      <c r="D118" s="61"/>
    </row>
    <row r="119" spans="2:4">
      <c r="B119" s="183"/>
      <c r="C119" s="61"/>
      <c r="D119" s="61"/>
    </row>
    <row r="120" spans="2:4">
      <c r="B120" s="183"/>
      <c r="C120" s="61"/>
      <c r="D120" s="61"/>
    </row>
    <row r="121" spans="2:4">
      <c r="B121" s="183"/>
      <c r="C121" s="61"/>
      <c r="D121" s="61"/>
    </row>
    <row r="122" spans="2:4">
      <c r="B122" s="183"/>
      <c r="C122" s="61"/>
      <c r="D122" s="61"/>
    </row>
    <row r="123" spans="2:4">
      <c r="B123" s="183"/>
      <c r="C123" s="61"/>
      <c r="D123" s="61"/>
    </row>
    <row r="124" spans="2:4">
      <c r="B124" s="183"/>
      <c r="C124" s="61"/>
      <c r="D124" s="61"/>
    </row>
    <row r="125" spans="2:4">
      <c r="B125" s="183"/>
      <c r="C125" s="61"/>
      <c r="D125" s="61"/>
    </row>
    <row r="126" spans="2:4">
      <c r="B126" s="183"/>
      <c r="C126" s="61"/>
      <c r="D126" s="61"/>
    </row>
    <row r="127" spans="2:4">
      <c r="B127" s="183"/>
      <c r="C127" s="61"/>
      <c r="D127" s="61"/>
    </row>
    <row r="128" spans="2:4">
      <c r="B128" s="183"/>
      <c r="C128" s="61"/>
      <c r="D128" s="61"/>
    </row>
    <row r="129" spans="2:4">
      <c r="B129" s="183"/>
      <c r="C129" s="61"/>
      <c r="D129" s="61"/>
    </row>
    <row r="130" spans="2:4">
      <c r="B130" s="183"/>
      <c r="C130" s="61"/>
      <c r="D130" s="61"/>
    </row>
    <row r="131" spans="2:4">
      <c r="B131" s="183"/>
      <c r="C131" s="61"/>
      <c r="D131" s="61"/>
    </row>
    <row r="132" spans="2:4">
      <c r="B132" s="183"/>
      <c r="C132" s="61"/>
      <c r="D132" s="61"/>
    </row>
    <row r="133" spans="2:4">
      <c r="B133" s="183"/>
      <c r="C133" s="61"/>
      <c r="D133" s="61"/>
    </row>
    <row r="134" spans="2:4">
      <c r="B134" s="183"/>
      <c r="C134" s="61"/>
      <c r="D134" s="61"/>
    </row>
    <row r="135" spans="2:4">
      <c r="B135" s="183"/>
      <c r="C135" s="61"/>
      <c r="D135" s="61"/>
    </row>
    <row r="136" spans="2:4">
      <c r="B136" s="183"/>
      <c r="C136" s="61"/>
      <c r="D136" s="61"/>
    </row>
    <row r="137" spans="2:4">
      <c r="B137" s="183"/>
      <c r="C137" s="61"/>
      <c r="D137" s="61"/>
    </row>
    <row r="138" spans="2:4">
      <c r="B138" s="183"/>
      <c r="C138" s="61"/>
      <c r="D138" s="61"/>
    </row>
    <row r="139" spans="2:4">
      <c r="B139" s="183"/>
      <c r="C139" s="61"/>
      <c r="D139" s="61"/>
    </row>
    <row r="140" spans="2:4">
      <c r="B140" s="183"/>
      <c r="C140" s="61"/>
      <c r="D140" s="61"/>
    </row>
    <row r="141" spans="2:4">
      <c r="B141" s="183"/>
      <c r="C141" s="61"/>
      <c r="D141" s="61"/>
    </row>
    <row r="142" spans="2:4">
      <c r="B142" s="183"/>
      <c r="C142" s="61"/>
      <c r="D142" s="61"/>
    </row>
    <row r="143" spans="2:4">
      <c r="B143" s="183"/>
      <c r="C143" s="61"/>
      <c r="D143" s="61"/>
    </row>
    <row r="144" spans="2:4">
      <c r="B144" s="183"/>
      <c r="C144" s="61"/>
      <c r="D144" s="61"/>
    </row>
    <row r="145" spans="2:4">
      <c r="B145" s="183"/>
      <c r="C145" s="61"/>
      <c r="D145" s="61"/>
    </row>
    <row r="146" spans="2:4">
      <c r="B146" s="183"/>
      <c r="C146" s="61"/>
      <c r="D146" s="61"/>
    </row>
    <row r="147" spans="2:4">
      <c r="B147" s="183"/>
      <c r="C147" s="61"/>
      <c r="D147" s="61"/>
    </row>
    <row r="148" spans="2:4">
      <c r="B148" s="183"/>
      <c r="C148" s="61"/>
      <c r="D148" s="61"/>
    </row>
    <row r="149" spans="2:4">
      <c r="B149" s="183"/>
      <c r="C149" s="61"/>
      <c r="D149" s="61"/>
    </row>
    <row r="150" spans="2:4">
      <c r="B150" s="183"/>
      <c r="C150" s="61"/>
      <c r="D150" s="61"/>
    </row>
    <row r="151" spans="2:4">
      <c r="B151" s="183"/>
      <c r="C151" s="61"/>
      <c r="D151" s="61"/>
    </row>
    <row r="152" spans="2:4">
      <c r="B152" s="183"/>
      <c r="C152" s="61"/>
      <c r="D152" s="61"/>
    </row>
    <row r="153" spans="2:4">
      <c r="B153" s="183"/>
      <c r="C153" s="61"/>
      <c r="D153" s="61"/>
    </row>
    <row r="154" spans="2:4">
      <c r="B154" s="183"/>
      <c r="C154" s="61"/>
      <c r="D154" s="61"/>
    </row>
    <row r="155" spans="2:4">
      <c r="B155" s="183"/>
      <c r="C155" s="61"/>
      <c r="D155" s="61"/>
    </row>
    <row r="156" spans="2:4">
      <c r="B156" s="183"/>
      <c r="C156" s="61"/>
      <c r="D156" s="61"/>
    </row>
    <row r="157" spans="2:4">
      <c r="B157" s="183"/>
      <c r="C157" s="61"/>
      <c r="D157" s="61"/>
    </row>
    <row r="158" spans="2:4">
      <c r="B158" s="183"/>
      <c r="C158" s="61"/>
      <c r="D158" s="61"/>
    </row>
    <row r="159" spans="2:4">
      <c r="B159" s="183"/>
      <c r="C159" s="61"/>
      <c r="D159" s="61"/>
    </row>
    <row r="160" spans="2:4">
      <c r="B160" s="183"/>
      <c r="C160" s="61"/>
      <c r="D160" s="61"/>
    </row>
    <row r="161" spans="2:4">
      <c r="B161" s="183"/>
      <c r="C161" s="61"/>
      <c r="D161" s="61"/>
    </row>
    <row r="162" spans="2:4">
      <c r="B162" s="183"/>
      <c r="C162" s="61"/>
      <c r="D162" s="61"/>
    </row>
    <row r="163" spans="2:4">
      <c r="B163" s="183"/>
      <c r="C163" s="61"/>
      <c r="D163" s="61"/>
    </row>
    <row r="164" spans="2:4">
      <c r="B164" s="183"/>
      <c r="C164" s="61"/>
      <c r="D164" s="61"/>
    </row>
    <row r="165" spans="2:4">
      <c r="B165" s="183"/>
      <c r="C165" s="61"/>
      <c r="D165" s="61"/>
    </row>
    <row r="166" spans="2:4">
      <c r="B166" s="183"/>
      <c r="C166" s="61"/>
      <c r="D166" s="61"/>
    </row>
    <row r="167" spans="2:4">
      <c r="B167" s="183"/>
      <c r="C167" s="61"/>
      <c r="D167" s="61"/>
    </row>
    <row r="168" spans="2:4">
      <c r="B168" s="183"/>
      <c r="C168" s="61"/>
      <c r="D168" s="61"/>
    </row>
    <row r="169" spans="2:4">
      <c r="B169" s="183"/>
      <c r="C169" s="61"/>
      <c r="D169" s="61"/>
    </row>
    <row r="170" spans="2:4">
      <c r="B170" s="183"/>
      <c r="C170" s="61"/>
      <c r="D170" s="61"/>
    </row>
    <row r="171" spans="2:4">
      <c r="B171" s="183"/>
      <c r="C171" s="61"/>
      <c r="D171" s="61"/>
    </row>
    <row r="172" spans="2:4">
      <c r="B172" s="183"/>
      <c r="C172" s="61"/>
      <c r="D172" s="61"/>
    </row>
    <row r="173" spans="2:4">
      <c r="B173" s="183"/>
      <c r="C173" s="61"/>
      <c r="D173" s="61"/>
    </row>
    <row r="174" spans="2:4">
      <c r="B174" s="183"/>
      <c r="C174" s="61"/>
      <c r="D174" s="61"/>
    </row>
    <row r="175" spans="2:4">
      <c r="B175" s="183"/>
      <c r="C175" s="61"/>
      <c r="D175" s="61"/>
    </row>
    <row r="176" spans="3:4">
      <c r="C176" s="61"/>
      <c r="D176" s="61"/>
    </row>
    <row r="177" spans="3:4">
      <c r="C177" s="61"/>
      <c r="D177" s="61"/>
    </row>
    <row r="178" spans="3:4">
      <c r="C178" s="61"/>
      <c r="D178" s="61"/>
    </row>
    <row r="179" spans="3:4">
      <c r="C179" s="61"/>
      <c r="D179" s="61"/>
    </row>
    <row r="180" spans="3:4">
      <c r="C180" s="61"/>
      <c r="D180" s="61"/>
    </row>
    <row r="181" spans="3:4">
      <c r="C181" s="61"/>
      <c r="D181" s="61"/>
    </row>
    <row r="182" spans="3:4">
      <c r="C182" s="61"/>
      <c r="D182" s="61"/>
    </row>
    <row r="183" spans="3:4">
      <c r="C183" s="61"/>
      <c r="D183" s="61"/>
    </row>
    <row r="184" spans="3:4">
      <c r="C184" s="61"/>
      <c r="D184" s="61"/>
    </row>
    <row r="185" spans="3:4">
      <c r="C185" s="61"/>
      <c r="D185" s="61"/>
    </row>
    <row r="186" spans="3:4">
      <c r="C186" s="61"/>
      <c r="D186" s="61"/>
    </row>
    <row r="187" spans="3:4">
      <c r="C187" s="61"/>
      <c r="D187" s="61"/>
    </row>
    <row r="188" spans="3:4">
      <c r="C188" s="61"/>
      <c r="D188" s="61"/>
    </row>
    <row r="189" spans="3:4">
      <c r="C189" s="61"/>
      <c r="D189" s="61"/>
    </row>
    <row r="190" spans="3:4">
      <c r="C190" s="61"/>
      <c r="D190" s="61"/>
    </row>
    <row r="191" spans="3:4">
      <c r="C191" s="61"/>
      <c r="D191" s="61"/>
    </row>
    <row r="192" spans="3:4">
      <c r="C192" s="61"/>
      <c r="D192" s="61"/>
    </row>
    <row r="193" spans="3:4">
      <c r="C193" s="61"/>
      <c r="D193" s="61"/>
    </row>
    <row r="194" spans="3:4">
      <c r="C194" s="61"/>
      <c r="D194" s="61"/>
    </row>
    <row r="195" spans="3:4">
      <c r="C195" s="61"/>
      <c r="D195" s="61"/>
    </row>
    <row r="196" spans="3:4">
      <c r="C196" s="61"/>
      <c r="D196" s="61"/>
    </row>
    <row r="197" spans="3:4">
      <c r="C197" s="61"/>
      <c r="D197" s="61"/>
    </row>
    <row r="198" spans="3:4">
      <c r="C198" s="61"/>
      <c r="D198" s="61"/>
    </row>
    <row r="199" spans="3:4">
      <c r="C199" s="61"/>
      <c r="D199" s="61"/>
    </row>
    <row r="200" spans="3:4">
      <c r="C200" s="61"/>
      <c r="D200" s="61"/>
    </row>
    <row r="201" spans="3:4">
      <c r="C201" s="61"/>
      <c r="D201" s="61"/>
    </row>
    <row r="202" spans="3:4">
      <c r="C202" s="61"/>
      <c r="D202" s="61"/>
    </row>
    <row r="203" spans="3:4">
      <c r="C203" s="61"/>
      <c r="D203" s="61"/>
    </row>
    <row r="204" spans="3:4">
      <c r="C204" s="61"/>
      <c r="D204" s="61"/>
    </row>
    <row r="205" spans="3:4">
      <c r="C205" s="61"/>
      <c r="D205" s="61"/>
    </row>
    <row r="206" spans="3:4">
      <c r="C206" s="61"/>
      <c r="D206" s="61"/>
    </row>
    <row r="207" spans="3:4">
      <c r="C207" s="61"/>
      <c r="D207" s="61"/>
    </row>
    <row r="208" spans="3:4">
      <c r="C208" s="61"/>
      <c r="D208" s="61"/>
    </row>
    <row r="209" spans="3:4">
      <c r="C209" s="61"/>
      <c r="D209" s="61"/>
    </row>
    <row r="210" spans="3:4">
      <c r="C210" s="61"/>
      <c r="D210" s="61"/>
    </row>
    <row r="211" spans="3:4">
      <c r="C211" s="61"/>
      <c r="D211" s="61"/>
    </row>
    <row r="212" spans="3:4">
      <c r="C212" s="61"/>
      <c r="D212" s="61"/>
    </row>
    <row r="213" spans="3:4">
      <c r="C213" s="61"/>
      <c r="D213" s="61"/>
    </row>
    <row r="214" spans="3:4">
      <c r="C214" s="61"/>
      <c r="D214" s="61"/>
    </row>
    <row r="215" spans="3:4">
      <c r="C215" s="61"/>
      <c r="D215" s="61"/>
    </row>
    <row r="216" spans="3:4">
      <c r="C216" s="61"/>
      <c r="D216" s="61"/>
    </row>
    <row r="217" spans="3:4">
      <c r="C217" s="61"/>
      <c r="D217" s="61"/>
    </row>
    <row r="218" spans="3:4">
      <c r="C218" s="61"/>
      <c r="D218" s="61"/>
    </row>
    <row r="219" spans="3:4">
      <c r="C219" s="61"/>
      <c r="D219" s="61"/>
    </row>
    <row r="220" spans="3:4">
      <c r="C220" s="61"/>
      <c r="D220" s="61"/>
    </row>
    <row r="221" spans="3:4">
      <c r="C221" s="61"/>
      <c r="D221" s="61"/>
    </row>
    <row r="222" spans="3:4">
      <c r="C222" s="61"/>
      <c r="D222" s="61"/>
    </row>
    <row r="223" spans="3:4">
      <c r="C223" s="61"/>
      <c r="D223" s="61"/>
    </row>
    <row r="224" spans="3:4">
      <c r="C224" s="61"/>
      <c r="D224" s="61"/>
    </row>
    <row r="225" spans="3:4">
      <c r="C225" s="61"/>
      <c r="D225" s="61"/>
    </row>
    <row r="226" spans="3:4">
      <c r="C226" s="61"/>
      <c r="D226" s="61"/>
    </row>
    <row r="227" spans="3:4">
      <c r="C227" s="61"/>
      <c r="D227" s="61"/>
    </row>
    <row r="228" spans="3:4">
      <c r="C228" s="61"/>
      <c r="D228" s="61"/>
    </row>
    <row r="229" spans="3:4">
      <c r="C229" s="61"/>
      <c r="D229" s="61"/>
    </row>
    <row r="230" spans="3:4">
      <c r="C230" s="61"/>
      <c r="D230" s="61"/>
    </row>
    <row r="231" spans="3:4">
      <c r="C231" s="61"/>
      <c r="D231" s="61"/>
    </row>
    <row r="232" spans="3:4">
      <c r="C232" s="61"/>
      <c r="D232" s="61"/>
    </row>
    <row r="233" spans="3:4">
      <c r="C233" s="61"/>
      <c r="D233" s="61"/>
    </row>
    <row r="234" spans="3:4">
      <c r="C234" s="61"/>
      <c r="D234" s="61"/>
    </row>
    <row r="235" spans="3:4">
      <c r="C235" s="61"/>
      <c r="D235" s="61"/>
    </row>
    <row r="236" spans="3:4">
      <c r="C236" s="61"/>
      <c r="D236" s="61"/>
    </row>
    <row r="237" spans="3:4">
      <c r="C237" s="61"/>
      <c r="D237" s="61"/>
    </row>
    <row r="238" spans="3:4">
      <c r="C238" s="61"/>
      <c r="D238" s="61"/>
    </row>
    <row r="239" spans="3:4">
      <c r="C239" s="61"/>
      <c r="D239" s="61"/>
    </row>
    <row r="240" spans="3:4">
      <c r="C240" s="61"/>
      <c r="D240" s="61"/>
    </row>
    <row r="241" spans="3:4">
      <c r="C241" s="61"/>
      <c r="D241" s="61"/>
    </row>
    <row r="242" spans="3:4">
      <c r="C242" s="61"/>
      <c r="D242" s="61"/>
    </row>
    <row r="243" spans="3:4">
      <c r="C243" s="61"/>
      <c r="D243" s="61"/>
    </row>
    <row r="244" spans="3:4">
      <c r="C244" s="61"/>
      <c r="D244" s="61"/>
    </row>
    <row r="245" spans="3:4">
      <c r="C245" s="61"/>
      <c r="D245" s="61"/>
    </row>
    <row r="246" spans="3:4">
      <c r="C246" s="61"/>
      <c r="D246" s="61"/>
    </row>
    <row r="247" spans="3:4">
      <c r="C247" s="61"/>
      <c r="D247" s="61"/>
    </row>
    <row r="248" spans="3:4">
      <c r="C248" s="61"/>
      <c r="D248" s="61"/>
    </row>
    <row r="249" spans="3:4">
      <c r="C249" s="61"/>
      <c r="D249" s="61"/>
    </row>
    <row r="250" spans="3:4">
      <c r="C250" s="61"/>
      <c r="D250" s="61"/>
    </row>
    <row r="251" spans="3:4">
      <c r="C251" s="61"/>
      <c r="D251" s="61"/>
    </row>
    <row r="252" spans="3:4">
      <c r="C252" s="61"/>
      <c r="D252" s="61"/>
    </row>
    <row r="253" spans="3:4">
      <c r="C253" s="61"/>
      <c r="D253" s="61"/>
    </row>
    <row r="254" spans="3:4">
      <c r="C254" s="61"/>
      <c r="D254" s="61"/>
    </row>
    <row r="255" spans="3:4">
      <c r="C255" s="61"/>
      <c r="D255" s="61"/>
    </row>
    <row r="256" spans="3:4">
      <c r="C256" s="61"/>
      <c r="D256" s="61"/>
    </row>
    <row r="257" spans="3:4">
      <c r="C257" s="61"/>
      <c r="D257" s="61"/>
    </row>
    <row r="258" spans="3:4">
      <c r="C258" s="61"/>
      <c r="D258" s="61"/>
    </row>
    <row r="259" spans="3:4">
      <c r="C259" s="61"/>
      <c r="D259" s="61"/>
    </row>
    <row r="260" spans="3:4">
      <c r="C260" s="61"/>
      <c r="D260" s="61"/>
    </row>
    <row r="261" spans="3:4">
      <c r="C261" s="61"/>
      <c r="D261" s="61"/>
    </row>
    <row r="262" spans="3:4">
      <c r="C262" s="61"/>
      <c r="D262" s="61"/>
    </row>
    <row r="263" spans="3:4">
      <c r="C263" s="61"/>
      <c r="D263" s="61"/>
    </row>
    <row r="264" spans="3:4">
      <c r="C264" s="61"/>
      <c r="D264" s="61"/>
    </row>
    <row r="265" spans="3:4">
      <c r="C265" s="61"/>
      <c r="D265" s="61"/>
    </row>
    <row r="266" spans="3:4">
      <c r="C266" s="61"/>
      <c r="D266" s="61"/>
    </row>
    <row r="267" spans="3:4">
      <c r="C267" s="61"/>
      <c r="D267" s="61"/>
    </row>
    <row r="268" spans="3:4">
      <c r="C268" s="61"/>
      <c r="D268" s="61"/>
    </row>
    <row r="269" spans="3:4">
      <c r="C269" s="61"/>
      <c r="D269" s="61"/>
    </row>
    <row r="270" spans="3:4">
      <c r="C270" s="61"/>
      <c r="D270" s="61"/>
    </row>
    <row r="271" spans="3:4">
      <c r="C271" s="61"/>
      <c r="D271" s="61"/>
    </row>
    <row r="272" spans="3:4">
      <c r="C272" s="61"/>
      <c r="D272" s="61"/>
    </row>
    <row r="273" spans="3:4">
      <c r="C273" s="61"/>
      <c r="D273" s="61"/>
    </row>
    <row r="274" spans="3:4">
      <c r="C274" s="61"/>
      <c r="D274" s="61"/>
    </row>
    <row r="275" spans="3:4">
      <c r="C275" s="61"/>
      <c r="D275" s="61"/>
    </row>
    <row r="276" spans="3:4">
      <c r="C276" s="61"/>
      <c r="D276" s="61"/>
    </row>
    <row r="277" spans="3:4">
      <c r="C277" s="61"/>
      <c r="D277" s="61"/>
    </row>
    <row r="278" spans="3:4">
      <c r="C278" s="61"/>
      <c r="D278" s="61"/>
    </row>
    <row r="279" spans="3:4">
      <c r="C279" s="61"/>
      <c r="D279" s="61"/>
    </row>
    <row r="280" spans="3:4">
      <c r="C280" s="61"/>
      <c r="D280" s="61"/>
    </row>
    <row r="281" spans="3:4">
      <c r="C281" s="61"/>
      <c r="D281" s="61"/>
    </row>
    <row r="282" spans="3:4">
      <c r="C282" s="61"/>
      <c r="D282" s="61"/>
    </row>
    <row r="283" spans="3:4">
      <c r="C283" s="61"/>
      <c r="D283" s="61"/>
    </row>
    <row r="284" spans="3:4">
      <c r="C284" s="61"/>
      <c r="D284" s="61"/>
    </row>
    <row r="285" spans="3:4">
      <c r="C285" s="61"/>
      <c r="D285" s="61"/>
    </row>
    <row r="286" spans="3:4">
      <c r="C286" s="61"/>
      <c r="D286" s="61"/>
    </row>
    <row r="287" spans="4:4">
      <c r="D287" s="61"/>
    </row>
    <row r="288" spans="4:4">
      <c r="D288" s="61"/>
    </row>
    <row r="289" spans="4:4">
      <c r="D289" s="61"/>
    </row>
    <row r="290" spans="4:4">
      <c r="D290" s="61"/>
    </row>
    <row r="291" spans="4:4">
      <c r="D291" s="61"/>
    </row>
    <row r="292" spans="4:4">
      <c r="D292" s="61"/>
    </row>
    <row r="293" spans="4:4">
      <c r="D293" s="61"/>
    </row>
    <row r="294" spans="4:4">
      <c r="D294" s="61"/>
    </row>
    <row r="295" spans="4:4">
      <c r="D295" s="61"/>
    </row>
    <row r="296" spans="4:4">
      <c r="D296" s="61"/>
    </row>
    <row r="297" spans="4:4">
      <c r="D297" s="61"/>
    </row>
    <row r="298" spans="4:4">
      <c r="D298" s="61"/>
    </row>
    <row r="299" spans="4:4">
      <c r="D299" s="61"/>
    </row>
    <row r="300" spans="4:4">
      <c r="D300" s="61"/>
    </row>
    <row r="301" spans="4:4">
      <c r="D301" s="61"/>
    </row>
    <row r="302" spans="4:4">
      <c r="D302" s="61"/>
    </row>
    <row r="303" spans="4:4">
      <c r="D303" s="61"/>
    </row>
    <row r="304" spans="4:4">
      <c r="D304" s="61"/>
    </row>
    <row r="305" spans="4:4">
      <c r="D305" s="61"/>
    </row>
    <row r="306" spans="4:4">
      <c r="D306" s="61"/>
    </row>
    <row r="307" spans="4:4">
      <c r="D307" s="61"/>
    </row>
    <row r="308" spans="4:4">
      <c r="D308" s="61"/>
    </row>
    <row r="309" spans="4:4">
      <c r="D309" s="61"/>
    </row>
    <row r="310" spans="4:4">
      <c r="D310" s="61"/>
    </row>
    <row r="311" spans="4:4">
      <c r="D311" s="61"/>
    </row>
    <row r="312" spans="4:4">
      <c r="D312" s="61"/>
    </row>
    <row r="313" spans="4:4">
      <c r="D313" s="61"/>
    </row>
    <row r="314" spans="4:4">
      <c r="D314" s="61"/>
    </row>
    <row r="315" spans="4:4">
      <c r="D315" s="61"/>
    </row>
    <row r="316" spans="4:4">
      <c r="D316" s="61"/>
    </row>
    <row r="317" spans="4:4">
      <c r="D317" s="61"/>
    </row>
    <row r="318" spans="4:4">
      <c r="D318" s="61"/>
    </row>
    <row r="319" spans="4:4">
      <c r="D319" s="61"/>
    </row>
    <row r="320" spans="4:4">
      <c r="D320" s="61"/>
    </row>
    <row r="321" spans="4:4">
      <c r="D321" s="61"/>
    </row>
    <row r="322" spans="4:4">
      <c r="D322" s="61"/>
    </row>
    <row r="323" spans="4:4">
      <c r="D323" s="61"/>
    </row>
    <row r="324" spans="4:4">
      <c r="D324" s="61"/>
    </row>
    <row r="325" spans="4:4">
      <c r="D325" s="61"/>
    </row>
    <row r="326" spans="4:4">
      <c r="D326" s="61"/>
    </row>
    <row r="327" spans="4:4">
      <c r="D327" s="61"/>
    </row>
    <row r="328" spans="4:4">
      <c r="D328" s="61"/>
    </row>
    <row r="329" spans="4:4">
      <c r="D329" s="61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9" width="10.7142857142857" style="2" customWidth="1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18</v>
      </c>
      <c r="B5" s="4" t="s">
        <v>238</v>
      </c>
      <c r="F5" s="88"/>
      <c r="G5" s="88"/>
      <c r="H5" s="88"/>
      <c r="I5" s="88"/>
    </row>
    <row r="6" s="1" customFormat="1" ht="12" customHeight="1" spans="1:9">
      <c r="A6" s="3"/>
      <c r="B6" s="25" t="s">
        <v>34</v>
      </c>
      <c r="F6" s="88"/>
      <c r="G6" s="88"/>
      <c r="H6" s="88"/>
      <c r="I6" s="88"/>
    </row>
    <row r="7" s="1" customFormat="1" ht="12" customHeight="1" spans="1:9">
      <c r="A7" s="3"/>
      <c r="B7" s="25"/>
      <c r="F7" s="88"/>
      <c r="G7" s="88"/>
      <c r="H7" s="88"/>
      <c r="I7" s="88"/>
    </row>
    <row r="8" customHeight="1"/>
    <row r="9" ht="24.95" customHeight="1" spans="2:9">
      <c r="B9" s="6"/>
      <c r="C9" s="7" t="s">
        <v>238</v>
      </c>
      <c r="D9" s="7"/>
      <c r="E9" s="7"/>
      <c r="F9" s="7"/>
      <c r="G9" s="7"/>
      <c r="H9" s="7"/>
      <c r="I9" s="7"/>
    </row>
    <row r="10" ht="24.95" customHeight="1" spans="2:9">
      <c r="B10" s="8"/>
      <c r="C10" s="9"/>
      <c r="D10" s="9"/>
      <c r="E10" s="9"/>
      <c r="F10" s="9"/>
      <c r="G10" s="9"/>
      <c r="H10" s="9"/>
      <c r="I10" s="9"/>
    </row>
    <row r="11" spans="2:9">
      <c r="B11" s="10" t="s">
        <v>35</v>
      </c>
      <c r="C11" s="69" t="s">
        <v>70</v>
      </c>
      <c r="D11" s="69" t="s">
        <v>71</v>
      </c>
      <c r="E11" s="69" t="s">
        <v>72</v>
      </c>
      <c r="F11" s="69" t="s">
        <v>73</v>
      </c>
      <c r="G11" s="69" t="s">
        <v>74</v>
      </c>
      <c r="H11" s="69" t="s">
        <v>75</v>
      </c>
      <c r="I11" s="69" t="s">
        <v>38</v>
      </c>
    </row>
    <row r="12" spans="2:9">
      <c r="B12" s="12" t="s">
        <v>39</v>
      </c>
      <c r="C12" s="72">
        <v>93932</v>
      </c>
      <c r="D12" s="184">
        <v>49738</v>
      </c>
      <c r="E12" s="184">
        <v>37855</v>
      </c>
      <c r="F12" s="184">
        <v>47979</v>
      </c>
      <c r="G12" s="184">
        <v>47249</v>
      </c>
      <c r="H12" s="184">
        <v>18871</v>
      </c>
      <c r="I12" s="188">
        <v>295624</v>
      </c>
    </row>
    <row r="13" spans="2:9">
      <c r="B13" s="14" t="s">
        <v>40</v>
      </c>
      <c r="C13" s="77">
        <v>25381</v>
      </c>
      <c r="D13" s="86">
        <v>11592</v>
      </c>
      <c r="E13" s="86">
        <v>9557</v>
      </c>
      <c r="F13" s="86">
        <v>11676</v>
      </c>
      <c r="G13" s="86">
        <v>11075</v>
      </c>
      <c r="H13" s="86">
        <v>5079</v>
      </c>
      <c r="I13" s="190">
        <v>74360</v>
      </c>
    </row>
    <row r="14" spans="2:9">
      <c r="B14" s="14" t="s">
        <v>41</v>
      </c>
      <c r="C14" s="77">
        <v>18116</v>
      </c>
      <c r="D14" s="86">
        <v>8276</v>
      </c>
      <c r="E14" s="86">
        <v>6870</v>
      </c>
      <c r="F14" s="86">
        <v>8478</v>
      </c>
      <c r="G14" s="86">
        <v>8176</v>
      </c>
      <c r="H14" s="86">
        <v>3817</v>
      </c>
      <c r="I14" s="190">
        <v>53733</v>
      </c>
    </row>
    <row r="15" spans="2:9">
      <c r="B15" s="14" t="s">
        <v>42</v>
      </c>
      <c r="C15" s="78">
        <v>6459</v>
      </c>
      <c r="D15" s="186">
        <v>3073</v>
      </c>
      <c r="E15" s="186">
        <v>2605</v>
      </c>
      <c r="F15" s="186">
        <v>3277</v>
      </c>
      <c r="G15" s="186">
        <v>3138</v>
      </c>
      <c r="H15" s="186">
        <v>1445</v>
      </c>
      <c r="I15" s="191">
        <v>19997</v>
      </c>
    </row>
    <row r="16" spans="2:9">
      <c r="B16" s="17" t="s">
        <v>43</v>
      </c>
      <c r="C16" s="77">
        <v>368</v>
      </c>
      <c r="D16" s="86">
        <v>167</v>
      </c>
      <c r="E16" s="86">
        <v>118</v>
      </c>
      <c r="F16" s="86">
        <v>141</v>
      </c>
      <c r="G16" s="86">
        <v>125</v>
      </c>
      <c r="H16" s="86">
        <v>51</v>
      </c>
      <c r="I16" s="190">
        <v>970</v>
      </c>
    </row>
    <row r="17" spans="2:9">
      <c r="B17" s="17" t="s">
        <v>44</v>
      </c>
      <c r="C17" s="77">
        <v>150</v>
      </c>
      <c r="D17" s="86">
        <v>59</v>
      </c>
      <c r="E17" s="86">
        <v>70</v>
      </c>
      <c r="F17" s="86">
        <v>89</v>
      </c>
      <c r="G17" s="86">
        <v>82</v>
      </c>
      <c r="H17" s="86">
        <v>36</v>
      </c>
      <c r="I17" s="190">
        <v>486</v>
      </c>
    </row>
    <row r="18" spans="2:9">
      <c r="B18" s="17" t="s">
        <v>45</v>
      </c>
      <c r="C18" s="77">
        <v>190</v>
      </c>
      <c r="D18" s="86">
        <v>70</v>
      </c>
      <c r="E18" s="86">
        <v>91</v>
      </c>
      <c r="F18" s="86">
        <v>94</v>
      </c>
      <c r="G18" s="86">
        <v>70</v>
      </c>
      <c r="H18" s="86">
        <v>37</v>
      </c>
      <c r="I18" s="190">
        <v>552</v>
      </c>
    </row>
    <row r="19" spans="2:9">
      <c r="B19" s="17" t="s">
        <v>46</v>
      </c>
      <c r="C19" s="77">
        <v>163</v>
      </c>
      <c r="D19" s="86">
        <v>75</v>
      </c>
      <c r="E19" s="86">
        <v>65</v>
      </c>
      <c r="F19" s="86">
        <v>73</v>
      </c>
      <c r="G19" s="86">
        <v>62</v>
      </c>
      <c r="H19" s="86">
        <v>35</v>
      </c>
      <c r="I19" s="190">
        <v>473</v>
      </c>
    </row>
    <row r="20" spans="2:9">
      <c r="B20" s="17" t="s">
        <v>47</v>
      </c>
      <c r="C20" s="77">
        <v>127</v>
      </c>
      <c r="D20" s="86">
        <v>82</v>
      </c>
      <c r="E20" s="86">
        <v>132</v>
      </c>
      <c r="F20" s="86">
        <v>277</v>
      </c>
      <c r="G20" s="86">
        <v>305</v>
      </c>
      <c r="H20" s="86">
        <v>163</v>
      </c>
      <c r="I20" s="190">
        <v>1086</v>
      </c>
    </row>
    <row r="21" spans="2:9">
      <c r="B21" s="17" t="s">
        <v>48</v>
      </c>
      <c r="C21" s="77">
        <v>120</v>
      </c>
      <c r="D21" s="86">
        <v>58</v>
      </c>
      <c r="E21" s="86">
        <v>51</v>
      </c>
      <c r="F21" s="86">
        <v>54</v>
      </c>
      <c r="G21" s="86">
        <v>74</v>
      </c>
      <c r="H21" s="86">
        <v>46</v>
      </c>
      <c r="I21" s="190">
        <v>403</v>
      </c>
    </row>
    <row r="22" spans="2:9">
      <c r="B22" s="17" t="s">
        <v>49</v>
      </c>
      <c r="C22" s="77">
        <v>286</v>
      </c>
      <c r="D22" s="86">
        <v>159</v>
      </c>
      <c r="E22" s="86">
        <v>111</v>
      </c>
      <c r="F22" s="86">
        <v>136</v>
      </c>
      <c r="G22" s="86">
        <v>143</v>
      </c>
      <c r="H22" s="86">
        <v>72</v>
      </c>
      <c r="I22" s="190">
        <v>907</v>
      </c>
    </row>
    <row r="23" spans="2:9">
      <c r="B23" s="17" t="s">
        <v>50</v>
      </c>
      <c r="C23" s="77">
        <v>25</v>
      </c>
      <c r="D23" s="86">
        <v>14</v>
      </c>
      <c r="E23" s="86">
        <v>14</v>
      </c>
      <c r="F23" s="86">
        <v>29</v>
      </c>
      <c r="G23" s="86">
        <v>18</v>
      </c>
      <c r="H23" s="86">
        <v>9</v>
      </c>
      <c r="I23" s="190">
        <v>109</v>
      </c>
    </row>
    <row r="24" spans="2:9">
      <c r="B24" s="17" t="s">
        <v>51</v>
      </c>
      <c r="C24" s="77">
        <v>363</v>
      </c>
      <c r="D24" s="86">
        <v>184</v>
      </c>
      <c r="E24" s="86">
        <v>133</v>
      </c>
      <c r="F24" s="86">
        <v>181</v>
      </c>
      <c r="G24" s="86">
        <v>154</v>
      </c>
      <c r="H24" s="86">
        <v>87</v>
      </c>
      <c r="I24" s="190">
        <v>1102</v>
      </c>
    </row>
    <row r="25" spans="2:9">
      <c r="B25" s="17" t="s">
        <v>52</v>
      </c>
      <c r="C25" s="77">
        <v>163</v>
      </c>
      <c r="D25" s="86">
        <v>61</v>
      </c>
      <c r="E25" s="86">
        <v>72</v>
      </c>
      <c r="F25" s="86">
        <v>77</v>
      </c>
      <c r="G25" s="86">
        <v>80</v>
      </c>
      <c r="H25" s="86">
        <v>49</v>
      </c>
      <c r="I25" s="190">
        <v>502</v>
      </c>
    </row>
    <row r="26" spans="2:9">
      <c r="B26" s="17" t="s">
        <v>53</v>
      </c>
      <c r="C26" s="77">
        <v>94</v>
      </c>
      <c r="D26" s="86">
        <v>63</v>
      </c>
      <c r="E26" s="86">
        <v>38</v>
      </c>
      <c r="F26" s="86">
        <v>79</v>
      </c>
      <c r="G26" s="86">
        <v>84</v>
      </c>
      <c r="H26" s="86">
        <v>36</v>
      </c>
      <c r="I26" s="190">
        <v>394</v>
      </c>
    </row>
    <row r="27" spans="2:9">
      <c r="B27" s="17" t="s">
        <v>54</v>
      </c>
      <c r="C27" s="77">
        <v>290</v>
      </c>
      <c r="D27" s="86">
        <v>155</v>
      </c>
      <c r="E27" s="86">
        <v>97</v>
      </c>
      <c r="F27" s="86">
        <v>136</v>
      </c>
      <c r="G27" s="86">
        <v>111</v>
      </c>
      <c r="H27" s="86">
        <v>51</v>
      </c>
      <c r="I27" s="190">
        <v>840</v>
      </c>
    </row>
    <row r="28" spans="2:9">
      <c r="B28" s="17" t="s">
        <v>55</v>
      </c>
      <c r="C28" s="77">
        <v>75</v>
      </c>
      <c r="D28" s="86">
        <v>57</v>
      </c>
      <c r="E28" s="86">
        <v>31</v>
      </c>
      <c r="F28" s="86">
        <v>64</v>
      </c>
      <c r="G28" s="86">
        <v>70</v>
      </c>
      <c r="H28" s="86">
        <v>31</v>
      </c>
      <c r="I28" s="190">
        <v>328</v>
      </c>
    </row>
    <row r="29" spans="2:9">
      <c r="B29" s="17" t="s">
        <v>56</v>
      </c>
      <c r="C29" s="77">
        <v>406</v>
      </c>
      <c r="D29" s="86">
        <v>177</v>
      </c>
      <c r="E29" s="86">
        <v>139</v>
      </c>
      <c r="F29" s="86">
        <v>155</v>
      </c>
      <c r="G29" s="86">
        <v>130</v>
      </c>
      <c r="H29" s="86">
        <v>56</v>
      </c>
      <c r="I29" s="190">
        <v>1063</v>
      </c>
    </row>
    <row r="30" spans="2:9">
      <c r="B30" s="17" t="s">
        <v>57</v>
      </c>
      <c r="C30" s="77">
        <v>993</v>
      </c>
      <c r="D30" s="86">
        <v>458</v>
      </c>
      <c r="E30" s="86">
        <v>349</v>
      </c>
      <c r="F30" s="86">
        <v>398</v>
      </c>
      <c r="G30" s="86">
        <v>376</v>
      </c>
      <c r="H30" s="86">
        <v>166</v>
      </c>
      <c r="I30" s="190">
        <v>2740</v>
      </c>
    </row>
    <row r="31" spans="2:9">
      <c r="B31" s="17" t="s">
        <v>58</v>
      </c>
      <c r="C31" s="77">
        <v>52</v>
      </c>
      <c r="D31" s="86">
        <v>42</v>
      </c>
      <c r="E31" s="86">
        <v>57</v>
      </c>
      <c r="F31" s="86">
        <v>90</v>
      </c>
      <c r="G31" s="86">
        <v>102</v>
      </c>
      <c r="H31" s="86">
        <v>53</v>
      </c>
      <c r="I31" s="190">
        <v>396</v>
      </c>
    </row>
    <row r="32" spans="2:9">
      <c r="B32" s="17" t="s">
        <v>59</v>
      </c>
      <c r="C32" s="77">
        <v>565</v>
      </c>
      <c r="D32" s="86">
        <v>283</v>
      </c>
      <c r="E32" s="86">
        <v>194</v>
      </c>
      <c r="F32" s="86">
        <v>240</v>
      </c>
      <c r="G32" s="86">
        <v>207</v>
      </c>
      <c r="H32" s="86">
        <v>67</v>
      </c>
      <c r="I32" s="190">
        <v>1556</v>
      </c>
    </row>
    <row r="33" spans="2:9">
      <c r="B33" s="17" t="s">
        <v>60</v>
      </c>
      <c r="C33" s="77">
        <v>134</v>
      </c>
      <c r="D33" s="86">
        <v>75</v>
      </c>
      <c r="E33" s="86">
        <v>58</v>
      </c>
      <c r="F33" s="86">
        <v>59</v>
      </c>
      <c r="G33" s="86">
        <v>73</v>
      </c>
      <c r="H33" s="86">
        <v>24</v>
      </c>
      <c r="I33" s="190">
        <v>423</v>
      </c>
    </row>
    <row r="34" spans="2:9">
      <c r="B34" s="17" t="s">
        <v>61</v>
      </c>
      <c r="C34" s="77">
        <v>322</v>
      </c>
      <c r="D34" s="86">
        <v>131</v>
      </c>
      <c r="E34" s="86">
        <v>170</v>
      </c>
      <c r="F34" s="86">
        <v>199</v>
      </c>
      <c r="G34" s="86">
        <v>189</v>
      </c>
      <c r="H34" s="86">
        <v>89</v>
      </c>
      <c r="I34" s="190">
        <v>1100</v>
      </c>
    </row>
    <row r="35" ht="12.75" customHeight="1" spans="2:9">
      <c r="B35" s="17" t="s">
        <v>62</v>
      </c>
      <c r="C35" s="77">
        <v>1224</v>
      </c>
      <c r="D35" s="86">
        <v>543</v>
      </c>
      <c r="E35" s="86">
        <v>413</v>
      </c>
      <c r="F35" s="86">
        <v>374</v>
      </c>
      <c r="G35" s="86">
        <v>281</v>
      </c>
      <c r="H35" s="86">
        <v>108</v>
      </c>
      <c r="I35" s="190">
        <v>2943</v>
      </c>
    </row>
    <row r="36" spans="2:9">
      <c r="B36" s="17" t="s">
        <v>63</v>
      </c>
      <c r="C36" s="77">
        <v>117</v>
      </c>
      <c r="D36" s="86">
        <v>53</v>
      </c>
      <c r="E36" s="86">
        <v>69</v>
      </c>
      <c r="F36" s="86">
        <v>129</v>
      </c>
      <c r="G36" s="86">
        <v>170</v>
      </c>
      <c r="H36" s="86">
        <v>72</v>
      </c>
      <c r="I36" s="190">
        <v>610</v>
      </c>
    </row>
    <row r="37" spans="2:9">
      <c r="B37" s="17" t="s">
        <v>64</v>
      </c>
      <c r="C37" s="77">
        <v>32</v>
      </c>
      <c r="D37" s="86">
        <v>30</v>
      </c>
      <c r="E37" s="86">
        <v>25</v>
      </c>
      <c r="F37" s="86">
        <v>50</v>
      </c>
      <c r="G37" s="86">
        <v>64</v>
      </c>
      <c r="H37" s="86">
        <v>32</v>
      </c>
      <c r="I37" s="190">
        <v>233</v>
      </c>
    </row>
    <row r="38" spans="2:9">
      <c r="B38" s="17" t="s">
        <v>65</v>
      </c>
      <c r="C38" s="77">
        <v>74</v>
      </c>
      <c r="D38" s="86">
        <v>42</v>
      </c>
      <c r="E38" s="86">
        <v>38</v>
      </c>
      <c r="F38" s="86">
        <v>63</v>
      </c>
      <c r="G38" s="86">
        <v>50</v>
      </c>
      <c r="H38" s="86">
        <v>33</v>
      </c>
      <c r="I38" s="190">
        <v>300</v>
      </c>
    </row>
    <row r="39" spans="2:9">
      <c r="B39" s="17" t="s">
        <v>66</v>
      </c>
      <c r="C39" s="84">
        <v>148</v>
      </c>
      <c r="D39" s="187">
        <v>67</v>
      </c>
      <c r="E39" s="187">
        <v>72</v>
      </c>
      <c r="F39" s="187">
        <v>95</v>
      </c>
      <c r="G39" s="187">
        <v>120</v>
      </c>
      <c r="H39" s="187">
        <v>42</v>
      </c>
      <c r="I39" s="194">
        <v>544</v>
      </c>
    </row>
    <row r="40" spans="2:9">
      <c r="B40" s="19"/>
      <c r="C40" s="98"/>
      <c r="D40" s="99"/>
      <c r="E40" s="99"/>
      <c r="F40" s="99"/>
      <c r="G40" s="99"/>
      <c r="H40" s="99"/>
      <c r="I40" s="99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I9"/>
    <mergeCell ref="C10:I10"/>
    <mergeCell ref="C40:I40"/>
  </mergeCells>
  <conditionalFormatting sqref="C11:I11">
    <cfRule type="cellIs" dxfId="1" priority="7" operator="between">
      <formula>1</formula>
      <formula>2</formula>
    </cfRule>
  </conditionalFormatting>
  <conditionalFormatting sqref="I12:I39">
    <cfRule type="cellIs" dxfId="0" priority="1" operator="between">
      <formula>1</formula>
      <formula>2</formula>
    </cfRule>
  </conditionalFormatting>
  <conditionalFormatting sqref="C12:I39">
    <cfRule type="cellIs" dxfId="1" priority="3" operator="between">
      <formula>1</formula>
      <formula>2</formula>
    </cfRule>
  </conditionalFormatting>
  <conditionalFormatting sqref="C12:H39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hidden="1" customWidth="1"/>
    <col min="4" max="4" width="9.85714285714286" style="2" customWidth="1"/>
    <col min="5" max="5" width="12.8571428571429" style="2" customWidth="1"/>
    <col min="6" max="6" width="10.7142857142857" style="2" customWidth="1"/>
    <col min="7" max="7" width="12.1428571428571" style="2" customWidth="1"/>
    <col min="8" max="9" width="10.7142857142857" style="2" customWidth="1"/>
    <col min="10" max="10" width="10.7142857142857" style="2" hidden="1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20</v>
      </c>
      <c r="B5" s="4" t="s">
        <v>245</v>
      </c>
      <c r="G5" s="88"/>
      <c r="H5" s="88"/>
      <c r="I5" s="88"/>
    </row>
    <row r="6" s="1" customFormat="1" ht="12" customHeight="1" spans="1:9">
      <c r="A6" s="3"/>
      <c r="B6" s="5" t="s">
        <v>67</v>
      </c>
      <c r="G6" s="88"/>
      <c r="H6" s="88"/>
      <c r="I6" s="88"/>
    </row>
    <row r="7" s="1" customFormat="1" ht="12" customHeight="1" spans="1:9">
      <c r="A7" s="3"/>
      <c r="B7" s="25"/>
      <c r="G7" s="88"/>
      <c r="H7" s="88"/>
      <c r="I7" s="88"/>
    </row>
    <row r="8" customHeight="1"/>
    <row r="9" ht="24.95" customHeight="1" spans="2:10">
      <c r="B9" s="6"/>
      <c r="C9" s="7" t="s">
        <v>246</v>
      </c>
      <c r="D9" s="7"/>
      <c r="E9" s="7"/>
      <c r="F9" s="7"/>
      <c r="G9" s="7"/>
      <c r="H9" s="7"/>
      <c r="I9" s="7"/>
      <c r="J9" s="528"/>
    </row>
    <row r="10" ht="24.95" customHeight="1" spans="2:10">
      <c r="B10" s="8"/>
      <c r="C10" s="9"/>
      <c r="D10" s="9"/>
      <c r="E10" s="9"/>
      <c r="F10" s="9"/>
      <c r="G10" s="9"/>
      <c r="H10" s="9"/>
      <c r="I10" s="9"/>
      <c r="J10" s="177"/>
    </row>
    <row r="11" spans="2:10">
      <c r="B11" s="10" t="s">
        <v>68</v>
      </c>
      <c r="C11" s="11" t="s">
        <v>70</v>
      </c>
      <c r="D11" s="69" t="s">
        <v>70</v>
      </c>
      <c r="E11" s="69" t="s">
        <v>71</v>
      </c>
      <c r="F11" s="69" t="s">
        <v>72</v>
      </c>
      <c r="G11" s="69" t="s">
        <v>73</v>
      </c>
      <c r="H11" s="69" t="s">
        <v>74</v>
      </c>
      <c r="I11" s="69" t="s">
        <v>75</v>
      </c>
      <c r="J11" s="529" t="s">
        <v>38</v>
      </c>
    </row>
    <row r="12" spans="2:11">
      <c r="B12" s="12" t="s">
        <v>39</v>
      </c>
      <c r="C12" s="239"/>
      <c r="D12" s="239">
        <f>'RSI_idade(15)'!C12/'RSI_idade(15)'!I12</f>
        <v>0.317741455362217</v>
      </c>
      <c r="E12" s="524">
        <f>'RSI_idade(15)'!D12/'RSI_idade(15)'!I12</f>
        <v>0.168247503585636</v>
      </c>
      <c r="F12" s="524">
        <f>'RSI_idade(15)'!E12/'RSI_idade(15)'!I12</f>
        <v>0.128051173111791</v>
      </c>
      <c r="G12" s="524">
        <f>'RSI_idade(15)'!F12/'RSI_idade(15)'!I12</f>
        <v>0.162297377750115</v>
      </c>
      <c r="H12" s="524">
        <f>'RSI_idade(15)'!G12/'RSI_idade(15)'!I12</f>
        <v>0.159828024788245</v>
      </c>
      <c r="I12" s="240">
        <f>'RSI_idade(15)'!H12/'RSI_idade(15)'!I12</f>
        <v>0.0638344654019971</v>
      </c>
      <c r="J12" s="179">
        <v>301306</v>
      </c>
      <c r="K12" s="180"/>
    </row>
    <row r="13" spans="2:11">
      <c r="B13" s="14" t="s">
        <v>40</v>
      </c>
      <c r="C13" s="239"/>
      <c r="D13" s="242">
        <f>'RSI_idade(15)'!C13/'RSI_idade(15)'!I13</f>
        <v>0.341325981710597</v>
      </c>
      <c r="E13" s="525">
        <f>'RSI_idade(15)'!D13/'RSI_idade(15)'!I13</f>
        <v>0.155890263582571</v>
      </c>
      <c r="F13" s="525">
        <f>'RSI_idade(15)'!E13/'RSI_idade(15)'!I13</f>
        <v>0.128523399677246</v>
      </c>
      <c r="G13" s="525">
        <f>'RSI_idade(15)'!F13/'RSI_idade(15)'!I13</f>
        <v>0.157019903173749</v>
      </c>
      <c r="H13" s="525">
        <f>'RSI_idade(15)'!G13/'RSI_idade(15)'!I13</f>
        <v>0.148937600860678</v>
      </c>
      <c r="I13" s="243">
        <f>'RSI_idade(15)'!H13/'RSI_idade(15)'!I13</f>
        <v>0.0683028509951587</v>
      </c>
      <c r="J13" s="41">
        <v>81610</v>
      </c>
      <c r="K13" s="180"/>
    </row>
    <row r="14" spans="2:11">
      <c r="B14" s="14" t="s">
        <v>41</v>
      </c>
      <c r="C14" s="239"/>
      <c r="D14" s="242">
        <f>'RSI_idade(15)'!C14/'RSI_idade(15)'!I14</f>
        <v>0.337148493477007</v>
      </c>
      <c r="E14" s="525">
        <f>'RSI_idade(15)'!D14/'RSI_idade(15)'!I14</f>
        <v>0.154020806580686</v>
      </c>
      <c r="F14" s="525">
        <f>'RSI_idade(15)'!E14/'RSI_idade(15)'!I14</f>
        <v>0.127854391156273</v>
      </c>
      <c r="G14" s="525">
        <f>'RSI_idade(15)'!F14/'RSI_idade(15)'!I14</f>
        <v>0.157780135112501</v>
      </c>
      <c r="H14" s="525">
        <f>'RSI_idade(15)'!G14/'RSI_idade(15)'!I14</f>
        <v>0.152159752852065</v>
      </c>
      <c r="I14" s="243">
        <f>'RSI_idade(15)'!H14/'RSI_idade(15)'!I14</f>
        <v>0.0710364208214691</v>
      </c>
      <c r="J14" s="41">
        <v>61094</v>
      </c>
      <c r="K14" s="180"/>
    </row>
    <row r="15" spans="2:11">
      <c r="B15" s="14" t="s">
        <v>42</v>
      </c>
      <c r="C15" s="239"/>
      <c r="D15" s="244">
        <f>'RSI_idade(15)'!C15/'RSI_idade(15)'!I15</f>
        <v>0.322998449767465</v>
      </c>
      <c r="E15" s="526">
        <f>'RSI_idade(15)'!D15/'RSI_idade(15)'!I15</f>
        <v>0.153673050957644</v>
      </c>
      <c r="F15" s="526">
        <f>'RSI_idade(15)'!E15/'RSI_idade(15)'!I15</f>
        <v>0.130269540431065</v>
      </c>
      <c r="G15" s="526">
        <f>'RSI_idade(15)'!F15/'RSI_idade(15)'!I15</f>
        <v>0.163874581187178</v>
      </c>
      <c r="H15" s="526">
        <f>'RSI_idade(15)'!G15/'RSI_idade(15)'!I15</f>
        <v>0.15692353853078</v>
      </c>
      <c r="I15" s="245">
        <f>'RSI_idade(15)'!H15/'RSI_idade(15)'!I15</f>
        <v>0.0722608391258689</v>
      </c>
      <c r="J15" s="181">
        <v>21700</v>
      </c>
      <c r="K15" s="180"/>
    </row>
    <row r="16" spans="2:11">
      <c r="B16" s="148" t="s">
        <v>43</v>
      </c>
      <c r="C16" s="239"/>
      <c r="D16" s="242">
        <f>'RSI_idade(15)'!C16/'RSI_idade(15)'!I16</f>
        <v>0.379381443298969</v>
      </c>
      <c r="E16" s="525">
        <f>'RSI_idade(15)'!D16/'RSI_idade(15)'!I16</f>
        <v>0.172164948453608</v>
      </c>
      <c r="F16" s="525">
        <f>'RSI_idade(15)'!E16/'RSI_idade(15)'!I16</f>
        <v>0.121649484536082</v>
      </c>
      <c r="G16" s="525">
        <f>'RSI_idade(15)'!F16/'RSI_idade(15)'!I16</f>
        <v>0.145360824742268</v>
      </c>
      <c r="H16" s="525">
        <f>'RSI_idade(15)'!G16/'RSI_idade(15)'!I16</f>
        <v>0.128865979381443</v>
      </c>
      <c r="I16" s="243">
        <f>'RSI_idade(15)'!H16/'RSI_idade(15)'!I16</f>
        <v>0.0525773195876289</v>
      </c>
      <c r="J16" s="179">
        <v>1002</v>
      </c>
      <c r="K16" s="180"/>
    </row>
    <row r="17" spans="2:11">
      <c r="B17" s="148" t="s">
        <v>44</v>
      </c>
      <c r="C17" s="239"/>
      <c r="D17" s="242">
        <f>'RSI_idade(15)'!C17/'RSI_idade(15)'!I17</f>
        <v>0.308641975308642</v>
      </c>
      <c r="E17" s="525">
        <f>'RSI_idade(15)'!D17/'RSI_idade(15)'!I17</f>
        <v>0.121399176954733</v>
      </c>
      <c r="F17" s="525">
        <f>'RSI_idade(15)'!E17/'RSI_idade(15)'!I17</f>
        <v>0.1440329218107</v>
      </c>
      <c r="G17" s="525">
        <f>'RSI_idade(15)'!F17/'RSI_idade(15)'!I17</f>
        <v>0.183127572016461</v>
      </c>
      <c r="H17" s="525">
        <f>'RSI_idade(15)'!G17/'RSI_idade(15)'!I17</f>
        <v>0.168724279835391</v>
      </c>
      <c r="I17" s="243">
        <f>'RSI_idade(15)'!H17/'RSI_idade(15)'!I17</f>
        <v>0.0740740740740741</v>
      </c>
      <c r="J17" s="41">
        <v>454</v>
      </c>
      <c r="K17" s="180"/>
    </row>
    <row r="18" spans="2:11">
      <c r="B18" s="148" t="s">
        <v>45</v>
      </c>
      <c r="C18" s="239"/>
      <c r="D18" s="242">
        <f>'RSI_idade(15)'!C18/'RSI_idade(15)'!I18</f>
        <v>0.344202898550725</v>
      </c>
      <c r="E18" s="525">
        <f>'RSI_idade(15)'!D18/'RSI_idade(15)'!I18</f>
        <v>0.126811594202899</v>
      </c>
      <c r="F18" s="525">
        <f>'RSI_idade(15)'!E18/'RSI_idade(15)'!I18</f>
        <v>0.164855072463768</v>
      </c>
      <c r="G18" s="525">
        <f>'RSI_idade(15)'!F18/'RSI_idade(15)'!I18</f>
        <v>0.170289855072464</v>
      </c>
      <c r="H18" s="525">
        <f>'RSI_idade(15)'!G18/'RSI_idade(15)'!I18</f>
        <v>0.126811594202899</v>
      </c>
      <c r="I18" s="243">
        <f>'RSI_idade(15)'!H18/'RSI_idade(15)'!I18</f>
        <v>0.0670289855072464</v>
      </c>
      <c r="J18" s="41">
        <v>520</v>
      </c>
      <c r="K18" s="180"/>
    </row>
    <row r="19" spans="2:11">
      <c r="B19" s="148" t="s">
        <v>46</v>
      </c>
      <c r="C19" s="239"/>
      <c r="D19" s="242">
        <f>'RSI_idade(15)'!C19/'RSI_idade(15)'!I19</f>
        <v>0.3446088794926</v>
      </c>
      <c r="E19" s="525">
        <f>'RSI_idade(15)'!D19/'RSI_idade(15)'!I19</f>
        <v>0.158562367864693</v>
      </c>
      <c r="F19" s="525">
        <f>'RSI_idade(15)'!E19/'RSI_idade(15)'!I19</f>
        <v>0.137420718816068</v>
      </c>
      <c r="G19" s="525">
        <f>'RSI_idade(15)'!F19/'RSI_idade(15)'!I19</f>
        <v>0.154334038054968</v>
      </c>
      <c r="H19" s="525">
        <f>'RSI_idade(15)'!G19/'RSI_idade(15)'!I19</f>
        <v>0.13107822410148</v>
      </c>
      <c r="I19" s="243">
        <f>'RSI_idade(15)'!H19/'RSI_idade(15)'!I19</f>
        <v>0.0739957716701903</v>
      </c>
      <c r="J19" s="41">
        <v>438</v>
      </c>
      <c r="K19" s="180"/>
    </row>
    <row r="20" spans="2:11">
      <c r="B20" s="148" t="s">
        <v>47</v>
      </c>
      <c r="C20" s="239"/>
      <c r="D20" s="242">
        <f>'RSI_idade(15)'!C20/'RSI_idade(15)'!I20</f>
        <v>0.116942909760589</v>
      </c>
      <c r="E20" s="525">
        <f>'RSI_idade(15)'!D20/'RSI_idade(15)'!I20</f>
        <v>0.0755064456721915</v>
      </c>
      <c r="F20" s="525">
        <f>'RSI_idade(15)'!E20/'RSI_idade(15)'!I20</f>
        <v>0.121546961325967</v>
      </c>
      <c r="G20" s="525">
        <f>'RSI_idade(15)'!F20/'RSI_idade(15)'!I20</f>
        <v>0.255064456721915</v>
      </c>
      <c r="H20" s="525">
        <f>'RSI_idade(15)'!G20/'RSI_idade(15)'!I20</f>
        <v>0.280847145488029</v>
      </c>
      <c r="I20" s="243">
        <f>'RSI_idade(15)'!H20/'RSI_idade(15)'!I20</f>
        <v>0.150092081031308</v>
      </c>
      <c r="J20" s="41">
        <v>1176</v>
      </c>
      <c r="K20" s="180"/>
    </row>
    <row r="21" spans="2:11">
      <c r="B21" s="148" t="s">
        <v>48</v>
      </c>
      <c r="C21" s="239"/>
      <c r="D21" s="242">
        <f>'RSI_idade(15)'!C21/'RSI_idade(15)'!I21</f>
        <v>0.297766749379653</v>
      </c>
      <c r="E21" s="525">
        <f>'RSI_idade(15)'!D21/'RSI_idade(15)'!I21</f>
        <v>0.143920595533499</v>
      </c>
      <c r="F21" s="525">
        <f>'RSI_idade(15)'!E21/'RSI_idade(15)'!I21</f>
        <v>0.126550868486352</v>
      </c>
      <c r="G21" s="525">
        <f>'RSI_idade(15)'!F21/'RSI_idade(15)'!I21</f>
        <v>0.133995037220844</v>
      </c>
      <c r="H21" s="525">
        <f>'RSI_idade(15)'!G21/'RSI_idade(15)'!I21</f>
        <v>0.183622828784119</v>
      </c>
      <c r="I21" s="243">
        <f>'RSI_idade(15)'!H21/'RSI_idade(15)'!I21</f>
        <v>0.114143920595533</v>
      </c>
      <c r="J21" s="41">
        <v>434</v>
      </c>
      <c r="K21" s="180"/>
    </row>
    <row r="22" spans="2:11">
      <c r="B22" s="148" t="s">
        <v>49</v>
      </c>
      <c r="C22" s="239"/>
      <c r="D22" s="242">
        <f>'RSI_idade(15)'!C22/'RSI_idade(15)'!I22</f>
        <v>0.315325248070562</v>
      </c>
      <c r="E22" s="525">
        <f>'RSI_idade(15)'!D22/'RSI_idade(15)'!I22</f>
        <v>0.175303197353914</v>
      </c>
      <c r="F22" s="525">
        <f>'RSI_idade(15)'!E22/'RSI_idade(15)'!I22</f>
        <v>0.122381477398015</v>
      </c>
      <c r="G22" s="525">
        <f>'RSI_idade(15)'!F22/'RSI_idade(15)'!I22</f>
        <v>0.149944873208379</v>
      </c>
      <c r="H22" s="525">
        <f>'RSI_idade(15)'!G22/'RSI_idade(15)'!I22</f>
        <v>0.157662624035281</v>
      </c>
      <c r="I22" s="243">
        <f>'RSI_idade(15)'!H22/'RSI_idade(15)'!I22</f>
        <v>0.0793825799338479</v>
      </c>
      <c r="J22" s="41">
        <v>938</v>
      </c>
      <c r="K22" s="180"/>
    </row>
    <row r="23" spans="2:11">
      <c r="B23" s="148" t="s">
        <v>50</v>
      </c>
      <c r="C23" s="239"/>
      <c r="D23" s="242">
        <f>'RSI_idade(15)'!C23/'RSI_idade(15)'!I23</f>
        <v>0.229357798165138</v>
      </c>
      <c r="E23" s="525">
        <f>'RSI_idade(15)'!D23/'RSI_idade(15)'!I23</f>
        <v>0.128440366972477</v>
      </c>
      <c r="F23" s="525">
        <f>'RSI_idade(15)'!E23/'RSI_idade(15)'!I23</f>
        <v>0.128440366972477</v>
      </c>
      <c r="G23" s="525">
        <f>'RSI_idade(15)'!F23/'RSI_idade(15)'!I23</f>
        <v>0.26605504587156</v>
      </c>
      <c r="H23" s="525">
        <f>'RSI_idade(15)'!G23/'RSI_idade(15)'!I23</f>
        <v>0.165137614678899</v>
      </c>
      <c r="I23" s="243">
        <f>'RSI_idade(15)'!H23/'RSI_idade(15)'!I23</f>
        <v>0.0825688073394495</v>
      </c>
      <c r="J23" s="41">
        <v>106</v>
      </c>
      <c r="K23" s="180"/>
    </row>
    <row r="24" spans="2:11">
      <c r="B24" s="148" t="s">
        <v>51</v>
      </c>
      <c r="C24" s="239"/>
      <c r="D24" s="242">
        <f>'RSI_idade(15)'!C24/'RSI_idade(15)'!I24</f>
        <v>0.32940108892922</v>
      </c>
      <c r="E24" s="525">
        <f>'RSI_idade(15)'!D24/'RSI_idade(15)'!I24</f>
        <v>0.166969147005445</v>
      </c>
      <c r="F24" s="525">
        <f>'RSI_idade(15)'!E24/'RSI_idade(15)'!I24</f>
        <v>0.120689655172414</v>
      </c>
      <c r="G24" s="525">
        <f>'RSI_idade(15)'!F24/'RSI_idade(15)'!I24</f>
        <v>0.164246823956443</v>
      </c>
      <c r="H24" s="525">
        <f>'RSI_idade(15)'!G24/'RSI_idade(15)'!I24</f>
        <v>0.139745916515427</v>
      </c>
      <c r="I24" s="243">
        <f>'RSI_idade(15)'!H24/'RSI_idade(15)'!I24</f>
        <v>0.0789473684210526</v>
      </c>
      <c r="J24" s="41">
        <v>1383</v>
      </c>
      <c r="K24" s="180"/>
    </row>
    <row r="25" spans="2:11">
      <c r="B25" s="148" t="s">
        <v>52</v>
      </c>
      <c r="C25" s="239"/>
      <c r="D25" s="242">
        <f>'RSI_idade(15)'!C25/'RSI_idade(15)'!I25</f>
        <v>0.324701195219123</v>
      </c>
      <c r="E25" s="525">
        <f>'RSI_idade(15)'!D25/'RSI_idade(15)'!I25</f>
        <v>0.121513944223108</v>
      </c>
      <c r="F25" s="525">
        <f>'RSI_idade(15)'!E25/'RSI_idade(15)'!I25</f>
        <v>0.143426294820717</v>
      </c>
      <c r="G25" s="525">
        <f>'RSI_idade(15)'!F25/'RSI_idade(15)'!I25</f>
        <v>0.153386454183267</v>
      </c>
      <c r="H25" s="525">
        <f>'RSI_idade(15)'!G25/'RSI_idade(15)'!I25</f>
        <v>0.159362549800797</v>
      </c>
      <c r="I25" s="243">
        <f>'RSI_idade(15)'!H25/'RSI_idade(15)'!I25</f>
        <v>0.097609561752988</v>
      </c>
      <c r="J25" s="41">
        <v>500</v>
      </c>
      <c r="K25" s="180"/>
    </row>
    <row r="26" spans="2:11">
      <c r="B26" s="148" t="s">
        <v>53</v>
      </c>
      <c r="C26" s="239"/>
      <c r="D26" s="242">
        <f>'RSI_idade(15)'!C26/'RSI_idade(15)'!I26</f>
        <v>0.238578680203046</v>
      </c>
      <c r="E26" s="525">
        <f>'RSI_idade(15)'!D26/'RSI_idade(15)'!I26</f>
        <v>0.15989847715736</v>
      </c>
      <c r="F26" s="525">
        <f>'RSI_idade(15)'!E26/'RSI_idade(15)'!I26</f>
        <v>0.0964467005076142</v>
      </c>
      <c r="G26" s="525">
        <f>'RSI_idade(15)'!F26/'RSI_idade(15)'!I26</f>
        <v>0.200507614213198</v>
      </c>
      <c r="H26" s="525">
        <f>'RSI_idade(15)'!G26/'RSI_idade(15)'!I26</f>
        <v>0.213197969543147</v>
      </c>
      <c r="I26" s="243">
        <f>'RSI_idade(15)'!H26/'RSI_idade(15)'!I26</f>
        <v>0.0913705583756345</v>
      </c>
      <c r="J26" s="41">
        <v>408</v>
      </c>
      <c r="K26" s="180"/>
    </row>
    <row r="27" spans="2:11">
      <c r="B27" s="148" t="s">
        <v>54</v>
      </c>
      <c r="C27" s="239"/>
      <c r="D27" s="242">
        <f>'RSI_idade(15)'!C27/'RSI_idade(15)'!I27</f>
        <v>0.345238095238095</v>
      </c>
      <c r="E27" s="525">
        <f>'RSI_idade(15)'!D27/'RSI_idade(15)'!I27</f>
        <v>0.18452380952381</v>
      </c>
      <c r="F27" s="525">
        <f>'RSI_idade(15)'!E27/'RSI_idade(15)'!I27</f>
        <v>0.11547619047619</v>
      </c>
      <c r="G27" s="525">
        <f>'RSI_idade(15)'!F27/'RSI_idade(15)'!I27</f>
        <v>0.161904761904762</v>
      </c>
      <c r="H27" s="525">
        <f>'RSI_idade(15)'!G27/'RSI_idade(15)'!I27</f>
        <v>0.132142857142857</v>
      </c>
      <c r="I27" s="243">
        <f>'RSI_idade(15)'!H27/'RSI_idade(15)'!I27</f>
        <v>0.0607142857142857</v>
      </c>
      <c r="J27" s="41">
        <v>1146</v>
      </c>
      <c r="K27" s="180"/>
    </row>
    <row r="28" spans="2:11">
      <c r="B28" s="148" t="s">
        <v>55</v>
      </c>
      <c r="C28" s="239"/>
      <c r="D28" s="242">
        <f>'RSI_idade(15)'!C28/'RSI_idade(15)'!I28</f>
        <v>0.228658536585366</v>
      </c>
      <c r="E28" s="525">
        <f>'RSI_idade(15)'!D28/'RSI_idade(15)'!I28</f>
        <v>0.173780487804878</v>
      </c>
      <c r="F28" s="525">
        <f>'RSI_idade(15)'!E28/'RSI_idade(15)'!I28</f>
        <v>0.0945121951219512</v>
      </c>
      <c r="G28" s="525">
        <f>'RSI_idade(15)'!F28/'RSI_idade(15)'!I28</f>
        <v>0.195121951219512</v>
      </c>
      <c r="H28" s="525">
        <f>'RSI_idade(15)'!G28/'RSI_idade(15)'!I28</f>
        <v>0.213414634146341</v>
      </c>
      <c r="I28" s="243">
        <f>'RSI_idade(15)'!H28/'RSI_idade(15)'!I28</f>
        <v>0.0945121951219512</v>
      </c>
      <c r="J28" s="41">
        <v>315</v>
      </c>
      <c r="K28" s="180"/>
    </row>
    <row r="29" spans="2:11">
      <c r="B29" s="148" t="s">
        <v>56</v>
      </c>
      <c r="C29" s="239"/>
      <c r="D29" s="242">
        <f>'RSI_idade(15)'!C29/'RSI_idade(15)'!I29</f>
        <v>0.381937911571025</v>
      </c>
      <c r="E29" s="525">
        <f>'RSI_idade(15)'!D29/'RSI_idade(15)'!I29</f>
        <v>0.16650987770461</v>
      </c>
      <c r="F29" s="525">
        <f>'RSI_idade(15)'!E29/'RSI_idade(15)'!I29</f>
        <v>0.130761994355597</v>
      </c>
      <c r="G29" s="525">
        <f>'RSI_idade(15)'!F29/'RSI_idade(15)'!I29</f>
        <v>0.145813734713076</v>
      </c>
      <c r="H29" s="525">
        <f>'RSI_idade(15)'!G29/'RSI_idade(15)'!I29</f>
        <v>0.122295390404516</v>
      </c>
      <c r="I29" s="243">
        <f>'RSI_idade(15)'!H29/'RSI_idade(15)'!I29</f>
        <v>0.0526810912511759</v>
      </c>
      <c r="J29" s="41">
        <v>1082</v>
      </c>
      <c r="K29" s="180"/>
    </row>
    <row r="30" spans="2:11">
      <c r="B30" s="148" t="s">
        <v>57</v>
      </c>
      <c r="C30" s="239"/>
      <c r="D30" s="242">
        <f>'RSI_idade(15)'!C30/'RSI_idade(15)'!I30</f>
        <v>0.362408759124088</v>
      </c>
      <c r="E30" s="525">
        <f>'RSI_idade(15)'!D30/'RSI_idade(15)'!I30</f>
        <v>0.167153284671533</v>
      </c>
      <c r="F30" s="525">
        <f>'RSI_idade(15)'!E30/'RSI_idade(15)'!I30</f>
        <v>0.127372262773723</v>
      </c>
      <c r="G30" s="525">
        <f>'RSI_idade(15)'!F30/'RSI_idade(15)'!I30</f>
        <v>0.145255474452555</v>
      </c>
      <c r="H30" s="525">
        <f>'RSI_idade(15)'!G30/'RSI_idade(15)'!I30</f>
        <v>0.137226277372263</v>
      </c>
      <c r="I30" s="243">
        <f>'RSI_idade(15)'!H30/'RSI_idade(15)'!I30</f>
        <v>0.0605839416058394</v>
      </c>
      <c r="J30" s="41">
        <v>3086</v>
      </c>
      <c r="K30" s="180"/>
    </row>
    <row r="31" spans="2:11">
      <c r="B31" s="148" t="s">
        <v>58</v>
      </c>
      <c r="C31" s="239"/>
      <c r="D31" s="242">
        <f>'RSI_idade(15)'!C31/'RSI_idade(15)'!I31</f>
        <v>0.131313131313131</v>
      </c>
      <c r="E31" s="525">
        <f>'RSI_idade(15)'!D31/'RSI_idade(15)'!I31</f>
        <v>0.106060606060606</v>
      </c>
      <c r="F31" s="525">
        <f>'RSI_idade(15)'!E31/'RSI_idade(15)'!I31</f>
        <v>0.143939393939394</v>
      </c>
      <c r="G31" s="525">
        <f>'RSI_idade(15)'!F31/'RSI_idade(15)'!I31</f>
        <v>0.227272727272727</v>
      </c>
      <c r="H31" s="525">
        <f>'RSI_idade(15)'!G31/'RSI_idade(15)'!I31</f>
        <v>0.257575757575758</v>
      </c>
      <c r="I31" s="243">
        <f>'RSI_idade(15)'!H31/'RSI_idade(15)'!I31</f>
        <v>0.133838383838384</v>
      </c>
      <c r="J31" s="41">
        <v>367</v>
      </c>
      <c r="K31" s="180"/>
    </row>
    <row r="32" spans="2:11">
      <c r="B32" s="148" t="s">
        <v>59</v>
      </c>
      <c r="C32" s="239"/>
      <c r="D32" s="242">
        <f>'RSI_idade(15)'!C32/'RSI_idade(15)'!I32</f>
        <v>0.363110539845758</v>
      </c>
      <c r="E32" s="525">
        <f>'RSI_idade(15)'!D32/'RSI_idade(15)'!I32</f>
        <v>0.181876606683805</v>
      </c>
      <c r="F32" s="525">
        <f>'RSI_idade(15)'!E32/'RSI_idade(15)'!I32</f>
        <v>0.124678663239075</v>
      </c>
      <c r="G32" s="525">
        <f>'RSI_idade(15)'!F32/'RSI_idade(15)'!I32</f>
        <v>0.154241645244216</v>
      </c>
      <c r="H32" s="525">
        <f>'RSI_idade(15)'!G32/'RSI_idade(15)'!I32</f>
        <v>0.133033419023136</v>
      </c>
      <c r="I32" s="243">
        <f>'RSI_idade(15)'!H32/'RSI_idade(15)'!I32</f>
        <v>0.0430591259640103</v>
      </c>
      <c r="J32" s="41">
        <v>1846</v>
      </c>
      <c r="K32" s="180"/>
    </row>
    <row r="33" spans="2:11">
      <c r="B33" s="148" t="s">
        <v>60</v>
      </c>
      <c r="C33" s="239"/>
      <c r="D33" s="242">
        <f>'RSI_idade(15)'!C33/'RSI_idade(15)'!I33</f>
        <v>0.316784869976359</v>
      </c>
      <c r="E33" s="525">
        <f>'RSI_idade(15)'!D33/'RSI_idade(15)'!I33</f>
        <v>0.177304964539007</v>
      </c>
      <c r="F33" s="525">
        <f>'RSI_idade(15)'!E33/'RSI_idade(15)'!I33</f>
        <v>0.137115839243499</v>
      </c>
      <c r="G33" s="525">
        <f>'RSI_idade(15)'!F33/'RSI_idade(15)'!I33</f>
        <v>0.139479905437352</v>
      </c>
      <c r="H33" s="525">
        <f>'RSI_idade(15)'!G33/'RSI_idade(15)'!I33</f>
        <v>0.1725768321513</v>
      </c>
      <c r="I33" s="243">
        <f>'RSI_idade(15)'!H33/'RSI_idade(15)'!I33</f>
        <v>0.0567375886524823</v>
      </c>
      <c r="J33" s="41">
        <v>295</v>
      </c>
      <c r="K33" s="180"/>
    </row>
    <row r="34" spans="2:11">
      <c r="B34" s="148" t="s">
        <v>61</v>
      </c>
      <c r="C34" s="239"/>
      <c r="D34" s="242">
        <f>'RSI_idade(15)'!C34/'RSI_idade(15)'!I34</f>
        <v>0.292727272727273</v>
      </c>
      <c r="E34" s="525">
        <f>'RSI_idade(15)'!D34/'RSI_idade(15)'!I34</f>
        <v>0.119090909090909</v>
      </c>
      <c r="F34" s="525">
        <f>'RSI_idade(15)'!E34/'RSI_idade(15)'!I34</f>
        <v>0.154545454545455</v>
      </c>
      <c r="G34" s="525">
        <f>'RSI_idade(15)'!F34/'RSI_idade(15)'!I34</f>
        <v>0.180909090909091</v>
      </c>
      <c r="H34" s="525">
        <f>'RSI_idade(15)'!G34/'RSI_idade(15)'!I34</f>
        <v>0.171818181818182</v>
      </c>
      <c r="I34" s="243">
        <f>'RSI_idade(15)'!H34/'RSI_idade(15)'!I34</f>
        <v>0.0809090909090909</v>
      </c>
      <c r="J34" s="41">
        <v>1256</v>
      </c>
      <c r="K34" s="180"/>
    </row>
    <row r="35" ht="12.75" customHeight="1" spans="2:11">
      <c r="B35" s="148" t="s">
        <v>62</v>
      </c>
      <c r="C35" s="239"/>
      <c r="D35" s="242">
        <f>'RSI_idade(15)'!C35/'RSI_idade(15)'!I35</f>
        <v>0.415902140672783</v>
      </c>
      <c r="E35" s="525">
        <f>'RSI_idade(15)'!D35/'RSI_idade(15)'!I35</f>
        <v>0.184505606523955</v>
      </c>
      <c r="F35" s="525">
        <f>'RSI_idade(15)'!E35/'RSI_idade(15)'!I35</f>
        <v>0.140332993544003</v>
      </c>
      <c r="G35" s="525">
        <f>'RSI_idade(15)'!F35/'RSI_idade(15)'!I35</f>
        <v>0.127081209650017</v>
      </c>
      <c r="H35" s="525">
        <f>'RSI_idade(15)'!G35/'RSI_idade(15)'!I35</f>
        <v>0.0954808019028203</v>
      </c>
      <c r="I35" s="243">
        <f>'RSI_idade(15)'!H35/'RSI_idade(15)'!I35</f>
        <v>0.036697247706422</v>
      </c>
      <c r="J35" s="41">
        <v>2966</v>
      </c>
      <c r="K35" s="180"/>
    </row>
    <row r="36" spans="2:11">
      <c r="B36" s="148" t="s">
        <v>63</v>
      </c>
      <c r="C36" s="239"/>
      <c r="D36" s="242">
        <f>'RSI_idade(15)'!C36/'RSI_idade(15)'!I36</f>
        <v>0.191803278688525</v>
      </c>
      <c r="E36" s="525">
        <f>'RSI_idade(15)'!D36/'RSI_idade(15)'!I36</f>
        <v>0.0868852459016393</v>
      </c>
      <c r="F36" s="525">
        <f>'RSI_idade(15)'!E36/'RSI_idade(15)'!I36</f>
        <v>0.113114754098361</v>
      </c>
      <c r="G36" s="525">
        <f>'RSI_idade(15)'!F36/'RSI_idade(15)'!I36</f>
        <v>0.211475409836066</v>
      </c>
      <c r="H36" s="525">
        <f>'RSI_idade(15)'!G36/'RSI_idade(15)'!I36</f>
        <v>0.278688524590164</v>
      </c>
      <c r="I36" s="243">
        <f>'RSI_idade(15)'!H36/'RSI_idade(15)'!I36</f>
        <v>0.118032786885246</v>
      </c>
      <c r="J36" s="181">
        <v>795</v>
      </c>
      <c r="K36" s="180"/>
    </row>
    <row r="37" spans="2:11">
      <c r="B37" s="148" t="s">
        <v>64</v>
      </c>
      <c r="C37" s="239"/>
      <c r="D37" s="242">
        <f>'RSI_idade(15)'!C37/'RSI_idade(15)'!I37</f>
        <v>0.137339055793991</v>
      </c>
      <c r="E37" s="525">
        <f>'RSI_idade(15)'!D37/'RSI_idade(15)'!I37</f>
        <v>0.128755364806867</v>
      </c>
      <c r="F37" s="525">
        <f>'RSI_idade(15)'!E37/'RSI_idade(15)'!I37</f>
        <v>0.107296137339056</v>
      </c>
      <c r="G37" s="525">
        <f>'RSI_idade(15)'!F37/'RSI_idade(15)'!I37</f>
        <v>0.214592274678112</v>
      </c>
      <c r="H37" s="525">
        <f>'RSI_idade(15)'!G37/'RSI_idade(15)'!I37</f>
        <v>0.274678111587983</v>
      </c>
      <c r="I37" s="243">
        <f>'RSI_idade(15)'!H37/'RSI_idade(15)'!I37</f>
        <v>0.137339055793991</v>
      </c>
      <c r="J37" s="41">
        <v>272</v>
      </c>
      <c r="K37" s="180"/>
    </row>
    <row r="38" spans="2:11">
      <c r="B38" s="148" t="s">
        <v>65</v>
      </c>
      <c r="C38" s="239"/>
      <c r="D38" s="242">
        <f>'RSI_idade(15)'!C38/'RSI_idade(15)'!I38</f>
        <v>0.246666666666667</v>
      </c>
      <c r="E38" s="525">
        <f>'RSI_idade(15)'!D38/'RSI_idade(15)'!I38</f>
        <v>0.14</v>
      </c>
      <c r="F38" s="525">
        <f>'RSI_idade(15)'!E38/'RSI_idade(15)'!I38</f>
        <v>0.126666666666667</v>
      </c>
      <c r="G38" s="525">
        <f>'RSI_idade(15)'!F38/'RSI_idade(15)'!I38</f>
        <v>0.21</v>
      </c>
      <c r="H38" s="525">
        <f>'RSI_idade(15)'!G38/'RSI_idade(15)'!I38</f>
        <v>0.166666666666667</v>
      </c>
      <c r="I38" s="243">
        <f>'RSI_idade(15)'!H38/'RSI_idade(15)'!I38</f>
        <v>0.11</v>
      </c>
      <c r="J38" s="41">
        <v>319</v>
      </c>
      <c r="K38" s="180"/>
    </row>
    <row r="39" spans="2:11">
      <c r="B39" s="148" t="s">
        <v>66</v>
      </c>
      <c r="C39" s="239"/>
      <c r="D39" s="248">
        <f>'RSI_idade(15)'!C39/'RSI_idade(15)'!I39</f>
        <v>0.272058823529412</v>
      </c>
      <c r="E39" s="527">
        <f>'RSI_idade(15)'!D39/'RSI_idade(15)'!I39</f>
        <v>0.123161764705882</v>
      </c>
      <c r="F39" s="527">
        <f>'RSI_idade(15)'!E39/'RSI_idade(15)'!I39</f>
        <v>0.132352941176471</v>
      </c>
      <c r="G39" s="527">
        <f>'RSI_idade(15)'!F39/'RSI_idade(15)'!I39</f>
        <v>0.174632352941176</v>
      </c>
      <c r="H39" s="527">
        <f>'RSI_idade(15)'!G39/'RSI_idade(15)'!I39</f>
        <v>0.220588235294118</v>
      </c>
      <c r="I39" s="249">
        <f>'RSI_idade(15)'!H39/'RSI_idade(15)'!I39</f>
        <v>0.0772058823529412</v>
      </c>
      <c r="J39" s="182">
        <v>596</v>
      </c>
      <c r="K39" s="180"/>
    </row>
    <row r="40" spans="2:9">
      <c r="B40" s="19"/>
      <c r="C40" s="98"/>
      <c r="D40" s="98"/>
      <c r="E40" s="99"/>
      <c r="F40" s="99"/>
      <c r="G40" s="99"/>
      <c r="H40" s="99"/>
      <c r="I40" s="99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I9"/>
    <mergeCell ref="C10:I10"/>
    <mergeCell ref="C40:I40"/>
  </mergeCells>
  <conditionalFormatting sqref="D11:I11">
    <cfRule type="cellIs" dxfId="1" priority="1" operator="between">
      <formula>1</formula>
      <formula>2</formula>
    </cfRule>
  </conditionalFormatting>
  <conditionalFormatting sqref="J11">
    <cfRule type="cellIs" dxfId="1" priority="2" operator="between">
      <formula>1</formula>
      <formula>2</formula>
    </cfRule>
  </conditionalFormatting>
  <conditionalFormatting sqref="J15;J36">
    <cfRule type="cellIs" dxfId="0" priority="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41.7142857142857" style="2" customWidth="1"/>
    <col min="4" max="4" width="13.4285714285714" style="2" customWidth="1"/>
    <col min="5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23</v>
      </c>
      <c r="B5" s="4" t="s">
        <v>247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247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92.7598840046397</v>
      </c>
    </row>
    <row r="13" spans="2:3">
      <c r="B13" s="14" t="s">
        <v>40</v>
      </c>
      <c r="C13" s="415">
        <v>96.6699837883578</v>
      </c>
    </row>
    <row r="14" spans="2:3">
      <c r="B14" s="14" t="s">
        <v>41</v>
      </c>
      <c r="C14" s="415">
        <v>94.96659621626</v>
      </c>
    </row>
    <row r="15" spans="2:3">
      <c r="B15" s="14" t="s">
        <v>42</v>
      </c>
      <c r="C15" s="416">
        <v>97.4419776118886</v>
      </c>
    </row>
    <row r="16" spans="2:3">
      <c r="B16" s="17" t="s">
        <v>43</v>
      </c>
      <c r="C16" s="415">
        <v>87.2404273243531</v>
      </c>
    </row>
    <row r="17" spans="2:3">
      <c r="B17" s="17" t="s">
        <v>44</v>
      </c>
      <c r="C17" s="415">
        <v>109.338464329102</v>
      </c>
    </row>
    <row r="18" spans="2:3">
      <c r="B18" s="17" t="s">
        <v>45</v>
      </c>
      <c r="C18" s="415">
        <v>90.7534272267237</v>
      </c>
    </row>
    <row r="19" spans="2:3">
      <c r="B19" s="17" t="s">
        <v>46</v>
      </c>
      <c r="C19" s="415">
        <v>101.969515302096</v>
      </c>
    </row>
    <row r="20" spans="2:3">
      <c r="B20" s="17" t="s">
        <v>47</v>
      </c>
      <c r="C20" s="415">
        <v>146.244718088163</v>
      </c>
    </row>
    <row r="21" spans="2:3">
      <c r="B21" s="17" t="s">
        <v>48</v>
      </c>
      <c r="C21" s="415">
        <v>104.814099093311</v>
      </c>
    </row>
    <row r="22" spans="2:3">
      <c r="B22" s="17" t="s">
        <v>49</v>
      </c>
      <c r="C22" s="415">
        <v>100.709111153759</v>
      </c>
    </row>
    <row r="23" spans="2:3">
      <c r="B23" s="17" t="s">
        <v>50</v>
      </c>
      <c r="C23" s="415">
        <v>127.491811107147</v>
      </c>
    </row>
    <row r="24" spans="2:3">
      <c r="B24" s="17" t="s">
        <v>51</v>
      </c>
      <c r="C24" s="415">
        <v>87.7067673918535</v>
      </c>
    </row>
    <row r="25" spans="2:3">
      <c r="B25" s="17" t="s">
        <v>52</v>
      </c>
      <c r="C25" s="415">
        <v>97.7524326062859</v>
      </c>
    </row>
    <row r="26" spans="2:3">
      <c r="B26" s="17" t="s">
        <v>53</v>
      </c>
      <c r="C26" s="415">
        <v>110.676715273093</v>
      </c>
    </row>
    <row r="27" spans="2:3">
      <c r="B27" s="17" t="s">
        <v>54</v>
      </c>
      <c r="C27" s="415">
        <v>82.3541097258806</v>
      </c>
    </row>
    <row r="28" spans="2:3">
      <c r="B28" s="17" t="s">
        <v>55</v>
      </c>
      <c r="C28" s="415">
        <v>113.998502129387</v>
      </c>
    </row>
    <row r="29" spans="2:3">
      <c r="B29" s="17" t="s">
        <v>56</v>
      </c>
      <c r="C29" s="415">
        <v>82.3537588995641</v>
      </c>
    </row>
    <row r="30" spans="2:3">
      <c r="B30" s="17" t="s">
        <v>57</v>
      </c>
      <c r="C30" s="415">
        <v>86.0474896530819</v>
      </c>
    </row>
    <row r="31" spans="2:3">
      <c r="B31" s="17" t="s">
        <v>58</v>
      </c>
      <c r="C31" s="415">
        <v>139.924556369413</v>
      </c>
    </row>
    <row r="32" spans="2:3">
      <c r="B32" s="17" t="s">
        <v>59</v>
      </c>
      <c r="C32" s="415">
        <v>88.6557405916814</v>
      </c>
    </row>
    <row r="33" spans="2:3">
      <c r="B33" s="17" t="s">
        <v>60</v>
      </c>
      <c r="C33" s="415">
        <v>92.8969806820195</v>
      </c>
    </row>
    <row r="34" spans="2:3">
      <c r="B34" s="17" t="s">
        <v>61</v>
      </c>
      <c r="C34" s="415">
        <v>114.038119093781</v>
      </c>
    </row>
    <row r="35" ht="12.75" customHeight="1" spans="2:3">
      <c r="B35" s="17" t="s">
        <v>62</v>
      </c>
      <c r="C35" s="415">
        <v>82.051889772249</v>
      </c>
    </row>
    <row r="36" spans="2:3">
      <c r="B36" s="17" t="s">
        <v>63</v>
      </c>
      <c r="C36" s="415">
        <v>128.5708832844</v>
      </c>
    </row>
    <row r="37" spans="2:3">
      <c r="B37" s="17" t="s">
        <v>64</v>
      </c>
      <c r="C37" s="415">
        <v>132.851134546243</v>
      </c>
    </row>
    <row r="38" spans="2:3">
      <c r="B38" s="17" t="s">
        <v>65</v>
      </c>
      <c r="C38" s="415">
        <v>108.520728165695</v>
      </c>
    </row>
    <row r="39" spans="2:3">
      <c r="B39" s="17" t="s">
        <v>66</v>
      </c>
      <c r="C39" s="417">
        <v>112.19462226766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25</v>
      </c>
      <c r="B5" s="4" t="s">
        <v>248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248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214.066847583991</v>
      </c>
    </row>
    <row r="13" spans="2:3">
      <c r="B13" s="14" t="s">
        <v>40</v>
      </c>
      <c r="C13" s="415">
        <v>219.30671420833</v>
      </c>
    </row>
    <row r="14" spans="2:3">
      <c r="B14" s="14" t="s">
        <v>41</v>
      </c>
      <c r="C14" s="415">
        <v>215.376379028993</v>
      </c>
    </row>
    <row r="15" spans="2:3">
      <c r="B15" s="14" t="s">
        <v>42</v>
      </c>
      <c r="C15" s="416">
        <v>216.693759405041</v>
      </c>
    </row>
    <row r="16" spans="2:3">
      <c r="B16" s="17" t="s">
        <v>43</v>
      </c>
      <c r="C16" s="415">
        <v>260.331654226947</v>
      </c>
    </row>
    <row r="17" spans="2:3">
      <c r="B17" s="17" t="s">
        <v>44</v>
      </c>
      <c r="C17" s="415">
        <v>202.636372643106</v>
      </c>
    </row>
    <row r="18" spans="2:3">
      <c r="B18" s="17" t="s">
        <v>45</v>
      </c>
      <c r="C18" s="415">
        <v>225.556909589897</v>
      </c>
    </row>
    <row r="19" spans="2:3">
      <c r="B19" s="17" t="s">
        <v>46</v>
      </c>
      <c r="C19" s="415">
        <v>217.365683653503</v>
      </c>
    </row>
    <row r="20" spans="2:3">
      <c r="B20" s="17" t="s">
        <v>47</v>
      </c>
      <c r="C20" s="415">
        <v>183.00166893973</v>
      </c>
    </row>
    <row r="21" spans="2:3">
      <c r="B21" s="17" t="s">
        <v>48</v>
      </c>
      <c r="C21" s="415">
        <v>215.775057232614</v>
      </c>
    </row>
    <row r="22" spans="2:3">
      <c r="B22" s="17" t="s">
        <v>49</v>
      </c>
      <c r="C22" s="415">
        <v>217.054820999262</v>
      </c>
    </row>
    <row r="23" spans="2:3">
      <c r="B23" s="17" t="s">
        <v>50</v>
      </c>
      <c r="C23" s="415">
        <v>199.483333994655</v>
      </c>
    </row>
    <row r="24" spans="2:3">
      <c r="B24" s="17" t="s">
        <v>51</v>
      </c>
      <c r="C24" s="415">
        <v>221.534564790288</v>
      </c>
    </row>
    <row r="25" spans="2:3">
      <c r="B25" s="17" t="s">
        <v>52</v>
      </c>
      <c r="C25" s="415">
        <v>199.47142983866</v>
      </c>
    </row>
    <row r="26" spans="2:3">
      <c r="B26" s="17" t="s">
        <v>53</v>
      </c>
      <c r="C26" s="415">
        <v>202.720360263615</v>
      </c>
    </row>
    <row r="27" spans="2:3">
      <c r="B27" s="17" t="s">
        <v>54</v>
      </c>
      <c r="C27" s="415">
        <v>230.244239351836</v>
      </c>
    </row>
    <row r="28" spans="2:3">
      <c r="B28" s="17" t="s">
        <v>55</v>
      </c>
      <c r="C28" s="415">
        <v>195.697249714661</v>
      </c>
    </row>
    <row r="29" spans="2:3">
      <c r="B29" s="17" t="s">
        <v>56</v>
      </c>
      <c r="C29" s="415">
        <v>227.217357485707</v>
      </c>
    </row>
    <row r="30" spans="2:3">
      <c r="B30" s="17" t="s">
        <v>57</v>
      </c>
      <c r="C30" s="415">
        <v>221.772251800995</v>
      </c>
    </row>
    <row r="31" spans="2:3">
      <c r="B31" s="17" t="s">
        <v>58</v>
      </c>
      <c r="C31" s="415">
        <v>184.939252377283</v>
      </c>
    </row>
    <row r="32" spans="2:3">
      <c r="B32" s="17" t="s">
        <v>59</v>
      </c>
      <c r="C32" s="415">
        <v>237.256623454041</v>
      </c>
    </row>
    <row r="33" spans="2:3">
      <c r="B33" s="17" t="s">
        <v>60</v>
      </c>
      <c r="C33" s="415">
        <v>210.204857005007</v>
      </c>
    </row>
    <row r="34" spans="2:3">
      <c r="B34" s="17" t="s">
        <v>61</v>
      </c>
      <c r="C34" s="415">
        <v>198.430637569564</v>
      </c>
    </row>
    <row r="35" ht="12.75" customHeight="1" spans="2:3">
      <c r="B35" s="17" t="s">
        <v>62</v>
      </c>
      <c r="C35" s="415">
        <v>261.202455296075</v>
      </c>
    </row>
    <row r="36" spans="2:3">
      <c r="B36" s="17" t="s">
        <v>63</v>
      </c>
      <c r="C36" s="415">
        <v>193.028491400399</v>
      </c>
    </row>
    <row r="37" spans="2:3">
      <c r="B37" s="17" t="s">
        <v>64</v>
      </c>
      <c r="C37" s="415">
        <v>190.967392467221</v>
      </c>
    </row>
    <row r="38" spans="2:3">
      <c r="B38" s="17" t="s">
        <v>65</v>
      </c>
      <c r="C38" s="415">
        <v>196.845311579731</v>
      </c>
    </row>
    <row r="39" spans="2:3">
      <c r="B39" s="17" t="s">
        <v>66</v>
      </c>
      <c r="C39" s="417">
        <v>197.091197191921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30</v>
      </c>
      <c r="B5" s="24" t="s">
        <v>80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80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11863</v>
      </c>
    </row>
    <row r="13" s="1" customFormat="1" ht="14.25" customHeight="1" spans="2:3">
      <c r="B13" s="14" t="s">
        <v>40</v>
      </c>
      <c r="C13" s="35">
        <v>2153</v>
      </c>
    </row>
    <row r="14" s="1" customFormat="1" ht="14.25" customHeight="1" spans="2:3">
      <c r="B14" s="14" t="s">
        <v>41</v>
      </c>
      <c r="C14" s="35">
        <v>1454</v>
      </c>
    </row>
    <row r="15" s="1" customFormat="1" ht="14.25" customHeight="1" spans="2:3">
      <c r="B15" s="14" t="s">
        <v>42</v>
      </c>
      <c r="C15" s="36">
        <v>353</v>
      </c>
    </row>
    <row r="16" s="1" customFormat="1" ht="14.25" customHeight="1" spans="2:3">
      <c r="B16" s="17" t="s">
        <v>43</v>
      </c>
      <c r="C16" s="35">
        <v>15</v>
      </c>
    </row>
    <row r="17" s="1" customFormat="1" ht="14.25" customHeight="1" spans="2:4">
      <c r="B17" s="17" t="s">
        <v>44</v>
      </c>
      <c r="C17" s="35">
        <v>7</v>
      </c>
      <c r="D17" s="44"/>
    </row>
    <row r="18" s="1" customFormat="1" ht="14.25" customHeight="1" spans="2:3">
      <c r="B18" s="17" t="s">
        <v>45</v>
      </c>
      <c r="C18" s="35">
        <v>17</v>
      </c>
    </row>
    <row r="19" s="1" customFormat="1" ht="14.25" customHeight="1" spans="2:3">
      <c r="B19" s="17" t="s">
        <v>46</v>
      </c>
      <c r="C19" s="35">
        <v>8</v>
      </c>
    </row>
    <row r="20" s="1" customFormat="1" ht="14.25" customHeight="1" spans="2:3">
      <c r="B20" s="17" t="s">
        <v>47</v>
      </c>
      <c r="C20" s="35">
        <v>15</v>
      </c>
    </row>
    <row r="21" s="1" customFormat="1" ht="14.25" customHeight="1" spans="2:3">
      <c r="B21" s="17" t="s">
        <v>48</v>
      </c>
      <c r="C21" s="35">
        <v>9</v>
      </c>
    </row>
    <row r="22" s="1" customFormat="1" ht="14.25" customHeight="1" spans="2:3">
      <c r="B22" s="17" t="s">
        <v>49</v>
      </c>
      <c r="C22" s="35">
        <v>10</v>
      </c>
    </row>
    <row r="23" s="1" customFormat="1" ht="14.25" customHeight="1" spans="2:3">
      <c r="B23" s="17" t="s">
        <v>50</v>
      </c>
      <c r="C23" s="35">
        <v>3</v>
      </c>
    </row>
    <row r="24" s="1" customFormat="1" ht="14.25" customHeight="1" spans="2:3">
      <c r="B24" s="17" t="s">
        <v>51</v>
      </c>
      <c r="C24" s="35">
        <v>20</v>
      </c>
    </row>
    <row r="25" s="1" customFormat="1" ht="14.25" customHeight="1" spans="2:3">
      <c r="B25" s="17" t="s">
        <v>52</v>
      </c>
      <c r="C25" s="35">
        <v>8</v>
      </c>
    </row>
    <row r="26" s="1" customFormat="1" ht="14.25" customHeight="1" spans="2:3">
      <c r="B26" s="17" t="s">
        <v>53</v>
      </c>
      <c r="C26" s="35">
        <v>12</v>
      </c>
    </row>
    <row r="27" s="1" customFormat="1" ht="14.25" customHeight="1" spans="2:3">
      <c r="B27" s="17" t="s">
        <v>54</v>
      </c>
      <c r="C27" s="35">
        <v>17</v>
      </c>
    </row>
    <row r="28" s="1" customFormat="1" ht="14.25" customHeight="1" spans="2:3">
      <c r="B28" s="17" t="s">
        <v>55</v>
      </c>
      <c r="C28" s="35">
        <v>7</v>
      </c>
    </row>
    <row r="29" s="1" customFormat="1" ht="14.25" customHeight="1" spans="2:3">
      <c r="B29" s="17" t="s">
        <v>56</v>
      </c>
      <c r="C29" s="35">
        <v>21</v>
      </c>
    </row>
    <row r="30" s="1" customFormat="1" ht="14.25" customHeight="1" spans="2:3">
      <c r="B30" s="17" t="s">
        <v>57</v>
      </c>
      <c r="C30" s="35">
        <v>53</v>
      </c>
    </row>
    <row r="31" s="1" customFormat="1" ht="14.25" customHeight="1" spans="2:3">
      <c r="B31" s="17" t="s">
        <v>58</v>
      </c>
      <c r="C31" s="35">
        <v>6</v>
      </c>
    </row>
    <row r="32" s="1" customFormat="1" ht="14.25" customHeight="1" spans="2:3">
      <c r="B32" s="17" t="s">
        <v>59</v>
      </c>
      <c r="C32" s="35">
        <v>24</v>
      </c>
    </row>
    <row r="33" s="1" customFormat="1" ht="14.25" customHeight="1" spans="2:3">
      <c r="B33" s="17" t="s">
        <v>60</v>
      </c>
      <c r="C33" s="35">
        <v>9</v>
      </c>
    </row>
    <row r="34" s="1" customFormat="1" ht="14.25" customHeight="1" spans="2:3">
      <c r="B34" s="17" t="s">
        <v>61</v>
      </c>
      <c r="C34" s="35">
        <v>13</v>
      </c>
    </row>
    <row r="35" s="1" customFormat="1" ht="14.25" customHeight="1" spans="2:3">
      <c r="B35" s="17" t="s">
        <v>62</v>
      </c>
      <c r="C35" s="35">
        <v>49</v>
      </c>
    </row>
    <row r="36" s="1" customFormat="1" ht="14.25" customHeight="1" spans="2:3">
      <c r="B36" s="17" t="s">
        <v>63</v>
      </c>
      <c r="C36" s="35">
        <v>8</v>
      </c>
    </row>
    <row r="37" s="1" customFormat="1" ht="14.25" customHeight="1" spans="2:3">
      <c r="B37" s="17" t="s">
        <v>64</v>
      </c>
      <c r="C37" s="35">
        <v>7</v>
      </c>
    </row>
    <row r="38" s="1" customFormat="1" ht="14.25" customHeight="1" spans="2:3">
      <c r="B38" s="17" t="s">
        <v>65</v>
      </c>
      <c r="C38" s="35">
        <v>9</v>
      </c>
    </row>
    <row r="39" s="1" customFormat="1" ht="14.25" customHeight="1" spans="2:3">
      <c r="B39" s="17" t="s">
        <v>66</v>
      </c>
      <c r="C39" s="42">
        <v>6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28</v>
      </c>
      <c r="B5" s="24" t="s">
        <v>249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249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134161</v>
      </c>
    </row>
    <row r="13" s="1" customFormat="1" ht="14.25" customHeight="1" spans="2:3">
      <c r="B13" s="14" t="s">
        <v>40</v>
      </c>
      <c r="C13" s="35">
        <v>33838</v>
      </c>
    </row>
    <row r="14" s="1" customFormat="1" ht="14.25" customHeight="1" spans="2:3">
      <c r="B14" s="14" t="s">
        <v>41</v>
      </c>
      <c r="C14" s="35">
        <v>24439</v>
      </c>
    </row>
    <row r="15" s="1" customFormat="1" ht="14.25" customHeight="1" spans="2:3">
      <c r="B15" s="14" t="s">
        <v>42</v>
      </c>
      <c r="C15" s="36">
        <v>9302</v>
      </c>
    </row>
    <row r="16" s="1" customFormat="1" ht="14.25" customHeight="1" spans="2:3">
      <c r="B16" s="17" t="s">
        <v>43</v>
      </c>
      <c r="C16" s="35">
        <v>336</v>
      </c>
    </row>
    <row r="17" s="1" customFormat="1" ht="14.25" customHeight="1" spans="2:4">
      <c r="B17" s="17" t="s">
        <v>44</v>
      </c>
      <c r="C17" s="35">
        <v>267</v>
      </c>
      <c r="D17" s="44"/>
    </row>
    <row r="18" s="1" customFormat="1" ht="14.25" customHeight="1" spans="2:3">
      <c r="B18" s="17" t="s">
        <v>45</v>
      </c>
      <c r="C18" s="35">
        <v>238</v>
      </c>
    </row>
    <row r="19" s="1" customFormat="1" ht="14.25" customHeight="1" spans="2:3">
      <c r="B19" s="17" t="s">
        <v>46</v>
      </c>
      <c r="C19" s="35">
        <v>226</v>
      </c>
    </row>
    <row r="20" s="1" customFormat="1" ht="14.25" customHeight="1" spans="2:3">
      <c r="B20" s="17" t="s">
        <v>47</v>
      </c>
      <c r="C20" s="35">
        <v>873</v>
      </c>
    </row>
    <row r="21" s="1" customFormat="1" ht="14.25" customHeight="1" spans="2:3">
      <c r="B21" s="17" t="s">
        <v>48</v>
      </c>
      <c r="C21" s="35">
        <v>198</v>
      </c>
    </row>
    <row r="22" s="1" customFormat="1" ht="14.25" customHeight="1" spans="2:3">
      <c r="B22" s="17" t="s">
        <v>49</v>
      </c>
      <c r="C22" s="35">
        <v>421</v>
      </c>
    </row>
    <row r="23" s="1" customFormat="1" ht="14.25" customHeight="1" spans="2:3">
      <c r="B23" s="17" t="s">
        <v>50</v>
      </c>
      <c r="C23" s="35">
        <v>69</v>
      </c>
    </row>
    <row r="24" s="1" customFormat="1" ht="14.25" customHeight="1" spans="2:3">
      <c r="B24" s="17" t="s">
        <v>51</v>
      </c>
      <c r="C24" s="35">
        <v>452</v>
      </c>
    </row>
    <row r="25" s="1" customFormat="1" ht="14.25" customHeight="1" spans="2:3">
      <c r="B25" s="17" t="s">
        <v>52</v>
      </c>
      <c r="C25" s="35">
        <v>248</v>
      </c>
    </row>
    <row r="26" s="1" customFormat="1" ht="14.25" customHeight="1" spans="2:3">
      <c r="B26" s="17" t="s">
        <v>53</v>
      </c>
      <c r="C26" s="35">
        <v>216</v>
      </c>
    </row>
    <row r="27" s="1" customFormat="1" ht="14.25" customHeight="1" spans="2:3">
      <c r="B27" s="17" t="s">
        <v>54</v>
      </c>
      <c r="C27" s="35">
        <v>310</v>
      </c>
    </row>
    <row r="28" s="1" customFormat="1" ht="14.25" customHeight="1" spans="2:3">
      <c r="B28" s="17" t="s">
        <v>55</v>
      </c>
      <c r="C28" s="35">
        <v>194</v>
      </c>
    </row>
    <row r="29" s="1" customFormat="1" ht="14.25" customHeight="1" spans="2:3">
      <c r="B29" s="17" t="s">
        <v>56</v>
      </c>
      <c r="C29" s="35">
        <v>399</v>
      </c>
    </row>
    <row r="30" s="1" customFormat="1" ht="14.25" customHeight="1" spans="2:3">
      <c r="B30" s="17" t="s">
        <v>57</v>
      </c>
      <c r="C30" s="35">
        <v>1100</v>
      </c>
    </row>
    <row r="31" s="1" customFormat="1" ht="14.25" customHeight="1" spans="2:3">
      <c r="B31" s="17" t="s">
        <v>58</v>
      </c>
      <c r="C31" s="35">
        <v>311</v>
      </c>
    </row>
    <row r="32" s="1" customFormat="1" ht="14.25" customHeight="1" spans="2:3">
      <c r="B32" s="17" t="s">
        <v>59</v>
      </c>
      <c r="C32" s="35">
        <v>602</v>
      </c>
    </row>
    <row r="33" s="1" customFormat="1" ht="14.25" customHeight="1" spans="2:3">
      <c r="B33" s="17" t="s">
        <v>60</v>
      </c>
      <c r="C33" s="35">
        <v>190</v>
      </c>
    </row>
    <row r="34" s="1" customFormat="1" ht="14.25" customHeight="1" spans="2:3">
      <c r="B34" s="17" t="s">
        <v>61</v>
      </c>
      <c r="C34" s="35">
        <v>638</v>
      </c>
    </row>
    <row r="35" s="1" customFormat="1" ht="14.25" customHeight="1" spans="2:3">
      <c r="B35" s="17" t="s">
        <v>62</v>
      </c>
      <c r="C35" s="35">
        <v>952</v>
      </c>
    </row>
    <row r="36" s="1" customFormat="1" ht="14.25" customHeight="1" spans="2:3">
      <c r="B36" s="17" t="s">
        <v>63</v>
      </c>
      <c r="C36" s="35">
        <v>413</v>
      </c>
    </row>
    <row r="37" s="1" customFormat="1" ht="14.25" customHeight="1" spans="2:3">
      <c r="B37" s="17" t="s">
        <v>64</v>
      </c>
      <c r="C37" s="35">
        <v>169</v>
      </c>
    </row>
    <row r="38" s="1" customFormat="1" ht="14.25" customHeight="1" spans="2:3">
      <c r="B38" s="17" t="s">
        <v>65</v>
      </c>
      <c r="C38" s="35">
        <v>167</v>
      </c>
    </row>
    <row r="39" s="1" customFormat="1" ht="14.25" customHeight="1" spans="2:3">
      <c r="B39" s="17" t="s">
        <v>66</v>
      </c>
      <c r="C39" s="42">
        <v>313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30</v>
      </c>
      <c r="B5" s="24" t="s">
        <v>250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250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24496</v>
      </c>
    </row>
    <row r="13" s="1" customFormat="1" ht="14.25" customHeight="1" spans="2:3">
      <c r="B13" s="14" t="s">
        <v>40</v>
      </c>
      <c r="C13" s="35">
        <v>7065</v>
      </c>
    </row>
    <row r="14" s="1" customFormat="1" ht="14.25" customHeight="1" spans="2:3">
      <c r="B14" s="14" t="s">
        <v>41</v>
      </c>
      <c r="C14" s="35">
        <v>4587</v>
      </c>
    </row>
    <row r="15" s="1" customFormat="1" ht="14.25" customHeight="1" spans="2:3">
      <c r="B15" s="14" t="s">
        <v>42</v>
      </c>
      <c r="C15" s="36">
        <v>1454</v>
      </c>
    </row>
    <row r="16" s="1" customFormat="1" ht="14.25" customHeight="1" spans="2:3">
      <c r="B16" s="17" t="s">
        <v>43</v>
      </c>
      <c r="C16" s="35">
        <v>48</v>
      </c>
    </row>
    <row r="17" s="1" customFormat="1" ht="14.25" customHeight="1" spans="2:4">
      <c r="B17" s="17" t="s">
        <v>44</v>
      </c>
      <c r="C17" s="35">
        <v>45</v>
      </c>
      <c r="D17" s="44"/>
    </row>
    <row r="18" s="1" customFormat="1" ht="14.25" customHeight="1" spans="2:3">
      <c r="B18" s="17" t="s">
        <v>45</v>
      </c>
      <c r="C18" s="35">
        <v>40</v>
      </c>
    </row>
    <row r="19" s="1" customFormat="1" ht="14.25" customHeight="1" spans="2:3">
      <c r="B19" s="17" t="s">
        <v>46</v>
      </c>
      <c r="C19" s="35">
        <v>40</v>
      </c>
    </row>
    <row r="20" s="1" customFormat="1" ht="14.25" customHeight="1" spans="2:3">
      <c r="B20" s="17" t="s">
        <v>47</v>
      </c>
      <c r="C20" s="35">
        <v>62</v>
      </c>
    </row>
    <row r="21" s="1" customFormat="1" ht="14.25" customHeight="1" spans="2:3">
      <c r="B21" s="17" t="s">
        <v>48</v>
      </c>
      <c r="C21" s="35">
        <v>16</v>
      </c>
    </row>
    <row r="22" s="1" customFormat="1" ht="14.25" customHeight="1" spans="2:3">
      <c r="B22" s="17" t="s">
        <v>49</v>
      </c>
      <c r="C22" s="35">
        <v>71</v>
      </c>
    </row>
    <row r="23" s="1" customFormat="1" ht="14.25" customHeight="1" spans="2:3">
      <c r="B23" s="17" t="s">
        <v>50</v>
      </c>
      <c r="C23" s="35">
        <v>11</v>
      </c>
    </row>
    <row r="24" s="1" customFormat="1" ht="14.25" customHeight="1" spans="2:3">
      <c r="B24" s="17" t="s">
        <v>51</v>
      </c>
      <c r="C24" s="35">
        <v>74</v>
      </c>
    </row>
    <row r="25" s="1" customFormat="1" ht="14.25" customHeight="1" spans="2:3">
      <c r="B25" s="17" t="s">
        <v>52</v>
      </c>
      <c r="C25" s="35">
        <v>46</v>
      </c>
    </row>
    <row r="26" s="1" customFormat="1" ht="14.25" customHeight="1" spans="2:3">
      <c r="B26" s="17" t="s">
        <v>53</v>
      </c>
      <c r="C26" s="35">
        <v>33</v>
      </c>
    </row>
    <row r="27" s="1" customFormat="1" ht="14.25" customHeight="1" spans="2:3">
      <c r="B27" s="17" t="s">
        <v>54</v>
      </c>
      <c r="C27" s="35">
        <v>59</v>
      </c>
    </row>
    <row r="28" s="1" customFormat="1" ht="14.25" customHeight="1" spans="2:3">
      <c r="B28" s="17" t="s">
        <v>55</v>
      </c>
      <c r="C28" s="35">
        <v>23</v>
      </c>
    </row>
    <row r="29" s="1" customFormat="1" ht="14.25" customHeight="1" spans="2:3">
      <c r="B29" s="17" t="s">
        <v>56</v>
      </c>
      <c r="C29" s="35">
        <v>92</v>
      </c>
    </row>
    <row r="30" s="1" customFormat="1" ht="14.25" customHeight="1" spans="2:3">
      <c r="B30" s="17" t="s">
        <v>57</v>
      </c>
      <c r="C30" s="35">
        <v>211</v>
      </c>
    </row>
    <row r="31" s="1" customFormat="1" ht="14.25" customHeight="1" spans="2:3">
      <c r="B31" s="17" t="s">
        <v>58</v>
      </c>
      <c r="C31" s="35">
        <v>28</v>
      </c>
    </row>
    <row r="32" s="1" customFormat="1" ht="14.25" customHeight="1" spans="2:3">
      <c r="B32" s="17" t="s">
        <v>59</v>
      </c>
      <c r="C32" s="35">
        <v>98</v>
      </c>
    </row>
    <row r="33" s="1" customFormat="1" ht="14.25" customHeight="1" spans="2:3">
      <c r="B33" s="17" t="s">
        <v>60</v>
      </c>
      <c r="C33" s="35">
        <v>43</v>
      </c>
    </row>
    <row r="34" s="1" customFormat="1" ht="14.25" customHeight="1" spans="2:3">
      <c r="B34" s="17" t="s">
        <v>61</v>
      </c>
      <c r="C34" s="35">
        <v>98</v>
      </c>
    </row>
    <row r="35" s="1" customFormat="1" ht="14.25" customHeight="1" spans="2:3">
      <c r="B35" s="17" t="s">
        <v>62</v>
      </c>
      <c r="C35" s="35">
        <v>176</v>
      </c>
    </row>
    <row r="36" s="1" customFormat="1" ht="14.25" customHeight="1" spans="2:3">
      <c r="B36" s="17" t="s">
        <v>63</v>
      </c>
      <c r="C36" s="35">
        <v>48</v>
      </c>
    </row>
    <row r="37" s="1" customFormat="1" ht="14.25" customHeight="1" spans="2:3">
      <c r="B37" s="17" t="s">
        <v>64</v>
      </c>
      <c r="C37" s="35">
        <v>16</v>
      </c>
    </row>
    <row r="38" s="1" customFormat="1" ht="14.25" customHeight="1" spans="2:3">
      <c r="B38" s="17" t="s">
        <v>65</v>
      </c>
      <c r="C38" s="35">
        <v>27</v>
      </c>
    </row>
    <row r="39" s="1" customFormat="1" ht="14.25" customHeight="1" spans="2:3">
      <c r="B39" s="17" t="s">
        <v>66</v>
      </c>
      <c r="C39" s="42">
        <v>49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32</v>
      </c>
      <c r="B5" s="24" t="s">
        <v>251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249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42524</v>
      </c>
    </row>
    <row r="13" s="1" customFormat="1" ht="14.25" customHeight="1" spans="2:3">
      <c r="B13" s="14" t="s">
        <v>40</v>
      </c>
      <c r="C13" s="35">
        <v>11450</v>
      </c>
    </row>
    <row r="14" s="1" customFormat="1" ht="14.25" customHeight="1" spans="2:3">
      <c r="B14" s="14" t="s">
        <v>41</v>
      </c>
      <c r="C14" s="35">
        <v>7584</v>
      </c>
    </row>
    <row r="15" s="1" customFormat="1" ht="14.25" customHeight="1" spans="2:3">
      <c r="B15" s="14" t="s">
        <v>42</v>
      </c>
      <c r="C15" s="36">
        <v>3144</v>
      </c>
    </row>
    <row r="16" s="1" customFormat="1" ht="14.25" customHeight="1" spans="2:3">
      <c r="B16" s="17" t="s">
        <v>43</v>
      </c>
      <c r="C16" s="35">
        <v>77</v>
      </c>
    </row>
    <row r="17" s="1" customFormat="1" ht="14.25" customHeight="1" spans="2:4">
      <c r="B17" s="17" t="s">
        <v>44</v>
      </c>
      <c r="C17" s="35">
        <v>99</v>
      </c>
      <c r="D17" s="44"/>
    </row>
    <row r="18" s="1" customFormat="1" ht="14.25" customHeight="1" spans="2:3">
      <c r="B18" s="17" t="s">
        <v>45</v>
      </c>
      <c r="C18" s="35">
        <v>83</v>
      </c>
    </row>
    <row r="19" s="1" customFormat="1" ht="14.25" customHeight="1" spans="2:3">
      <c r="B19" s="17" t="s">
        <v>46</v>
      </c>
      <c r="C19" s="35">
        <v>68</v>
      </c>
    </row>
    <row r="20" s="1" customFormat="1" ht="14.25" customHeight="1" spans="2:3">
      <c r="B20" s="17" t="s">
        <v>47</v>
      </c>
      <c r="C20" s="35">
        <v>471</v>
      </c>
    </row>
    <row r="21" s="1" customFormat="1" ht="14.25" customHeight="1" spans="2:3">
      <c r="B21" s="17" t="s">
        <v>48</v>
      </c>
      <c r="C21" s="35">
        <v>81</v>
      </c>
    </row>
    <row r="22" s="1" customFormat="1" ht="14.25" customHeight="1" spans="2:3">
      <c r="B22" s="17" t="s">
        <v>49</v>
      </c>
      <c r="C22" s="35">
        <v>137</v>
      </c>
    </row>
    <row r="23" s="1" customFormat="1" ht="14.25" customHeight="1" spans="2:3">
      <c r="B23" s="17" t="s">
        <v>50</v>
      </c>
      <c r="C23" s="35">
        <v>33</v>
      </c>
    </row>
    <row r="24" s="1" customFormat="1" ht="14.25" customHeight="1" spans="2:3">
      <c r="B24" s="17" t="s">
        <v>51</v>
      </c>
      <c r="C24" s="35">
        <v>136</v>
      </c>
    </row>
    <row r="25" s="1" customFormat="1" ht="14.25" customHeight="1" spans="2:3">
      <c r="B25" s="17" t="s">
        <v>52</v>
      </c>
      <c r="C25" s="35">
        <v>87</v>
      </c>
    </row>
    <row r="26" s="1" customFormat="1" ht="14.25" customHeight="1" spans="2:3">
      <c r="B26" s="17" t="s">
        <v>53</v>
      </c>
      <c r="C26" s="35">
        <v>84</v>
      </c>
    </row>
    <row r="27" s="1" customFormat="1" ht="14.25" customHeight="1" spans="2:3">
      <c r="B27" s="17" t="s">
        <v>54</v>
      </c>
      <c r="C27" s="35">
        <v>73</v>
      </c>
    </row>
    <row r="28" s="1" customFormat="1" ht="14.25" customHeight="1" spans="2:3">
      <c r="B28" s="17" t="s">
        <v>55</v>
      </c>
      <c r="C28" s="35">
        <v>73</v>
      </c>
    </row>
    <row r="29" s="1" customFormat="1" ht="14.25" customHeight="1" spans="2:3">
      <c r="B29" s="17" t="s">
        <v>56</v>
      </c>
      <c r="C29" s="35">
        <v>87</v>
      </c>
    </row>
    <row r="30" s="1" customFormat="1" ht="14.25" customHeight="1" spans="2:3">
      <c r="B30" s="17" t="s">
        <v>57</v>
      </c>
      <c r="C30" s="35">
        <v>285</v>
      </c>
    </row>
    <row r="31" s="1" customFormat="1" ht="14.25" customHeight="1" spans="2:3">
      <c r="B31" s="17" t="s">
        <v>58</v>
      </c>
      <c r="C31" s="35">
        <v>163</v>
      </c>
    </row>
    <row r="32" s="1" customFormat="1" ht="14.25" customHeight="1" spans="2:3">
      <c r="B32" s="17" t="s">
        <v>59</v>
      </c>
      <c r="C32" s="35">
        <v>144</v>
      </c>
    </row>
    <row r="33" s="1" customFormat="1" ht="14.25" customHeight="1" spans="2:3">
      <c r="B33" s="17" t="s">
        <v>60</v>
      </c>
      <c r="C33" s="35">
        <v>51</v>
      </c>
    </row>
    <row r="34" s="1" customFormat="1" ht="14.25" customHeight="1" spans="2:3">
      <c r="B34" s="17" t="s">
        <v>61</v>
      </c>
      <c r="C34" s="35">
        <v>279</v>
      </c>
    </row>
    <row r="35" s="1" customFormat="1" ht="14.25" customHeight="1" spans="2:3">
      <c r="B35" s="17" t="s">
        <v>62</v>
      </c>
      <c r="C35" s="35">
        <v>170</v>
      </c>
    </row>
    <row r="36" s="1" customFormat="1" ht="14.25" customHeight="1" spans="2:3">
      <c r="B36" s="17" t="s">
        <v>63</v>
      </c>
      <c r="C36" s="35">
        <v>188</v>
      </c>
    </row>
    <row r="37" s="1" customFormat="1" ht="14.25" customHeight="1" spans="2:3">
      <c r="B37" s="17" t="s">
        <v>64</v>
      </c>
      <c r="C37" s="35">
        <v>78</v>
      </c>
    </row>
    <row r="38" s="1" customFormat="1" ht="14.25" customHeight="1" spans="2:3">
      <c r="B38" s="17" t="s">
        <v>65</v>
      </c>
      <c r="C38" s="35">
        <v>71</v>
      </c>
    </row>
    <row r="39" s="1" customFormat="1" ht="14.25" customHeight="1" spans="2:3">
      <c r="B39" s="17" t="s">
        <v>66</v>
      </c>
      <c r="C39" s="42">
        <v>123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3"/>
  <sheetViews>
    <sheetView showGridLines="0" showRowColHeaders="0" workbookViewId="0">
      <selection activeCell="B17" sqref="B17:J17"/>
    </sheetView>
  </sheetViews>
  <sheetFormatPr defaultColWidth="9" defaultRowHeight="15"/>
  <cols>
    <col min="1" max="1" width="6.85714285714286" style="22" customWidth="1"/>
    <col min="2" max="2" width="112.142857142857" style="265" customWidth="1"/>
    <col min="3" max="16384" width="9.14285714285714" style="22"/>
  </cols>
  <sheetData>
    <row r="4" spans="2:11">
      <c r="B4" s="266"/>
      <c r="C4" s="267"/>
      <c r="E4" s="267"/>
      <c r="F4" s="266"/>
      <c r="G4" s="267"/>
      <c r="H4" s="267"/>
      <c r="I4" s="267"/>
      <c r="J4" s="267"/>
      <c r="K4" s="267"/>
    </row>
    <row r="5" spans="2:11">
      <c r="B5" s="522" t="s">
        <v>252</v>
      </c>
      <c r="C5" s="271"/>
      <c r="D5" s="271"/>
      <c r="E5" s="267"/>
      <c r="F5" s="266"/>
      <c r="G5" s="267"/>
      <c r="H5" s="267"/>
      <c r="I5" s="267"/>
      <c r="J5" s="267"/>
      <c r="K5" s="267"/>
    </row>
    <row r="6" spans="2:11">
      <c r="B6" s="523" t="s">
        <v>12</v>
      </c>
      <c r="C6" s="271"/>
      <c r="D6" s="271"/>
      <c r="E6" s="267"/>
      <c r="F6" s="266"/>
      <c r="G6" s="267"/>
      <c r="H6" s="267"/>
      <c r="I6" s="267"/>
      <c r="J6" s="267"/>
      <c r="K6" s="267"/>
    </row>
    <row r="7" spans="1:11">
      <c r="A7" s="272"/>
      <c r="B7" s="268" t="s">
        <v>13</v>
      </c>
      <c r="C7" s="403"/>
      <c r="D7" s="403"/>
      <c r="E7" s="403"/>
      <c r="F7" s="403"/>
      <c r="G7" s="403"/>
      <c r="H7" s="403"/>
      <c r="I7" s="403"/>
      <c r="J7" s="403"/>
      <c r="K7" s="405"/>
    </row>
    <row r="8" spans="1:11">
      <c r="A8" s="274" t="s">
        <v>14</v>
      </c>
      <c r="B8" s="404" t="s">
        <v>253</v>
      </c>
      <c r="C8" s="404"/>
      <c r="D8" s="404"/>
      <c r="E8" s="404"/>
      <c r="F8" s="404"/>
      <c r="G8" s="404"/>
      <c r="H8" s="404"/>
      <c r="I8" s="404"/>
      <c r="J8" s="404"/>
      <c r="K8" s="284"/>
    </row>
    <row r="9" spans="1:11">
      <c r="A9" s="274" t="s">
        <v>16</v>
      </c>
      <c r="B9" s="404" t="s">
        <v>254</v>
      </c>
      <c r="C9" s="404"/>
      <c r="D9" s="404"/>
      <c r="E9" s="404"/>
      <c r="F9" s="404"/>
      <c r="G9" s="404"/>
      <c r="H9" s="404"/>
      <c r="I9" s="404"/>
      <c r="J9" s="404"/>
      <c r="K9" s="284"/>
    </row>
    <row r="10" spans="1:11">
      <c r="A10" s="274" t="s">
        <v>18</v>
      </c>
      <c r="B10" s="404" t="s">
        <v>255</v>
      </c>
      <c r="C10" s="404"/>
      <c r="D10" s="404"/>
      <c r="E10" s="404"/>
      <c r="F10" s="404"/>
      <c r="G10" s="404"/>
      <c r="H10" s="404"/>
      <c r="I10" s="404"/>
      <c r="J10" s="404"/>
      <c r="K10" s="284"/>
    </row>
    <row r="11" spans="1:11">
      <c r="A11" s="274" t="s">
        <v>20</v>
      </c>
      <c r="B11" s="404" t="s">
        <v>256</v>
      </c>
      <c r="C11" s="404"/>
      <c r="D11" s="404"/>
      <c r="E11" s="404"/>
      <c r="F11" s="404"/>
      <c r="G11" s="404"/>
      <c r="H11" s="404"/>
      <c r="I11" s="404"/>
      <c r="J11" s="404"/>
      <c r="K11" s="284"/>
    </row>
    <row r="12" spans="1:11">
      <c r="A12" s="274" t="s">
        <v>23</v>
      </c>
      <c r="B12" s="404" t="s">
        <v>257</v>
      </c>
      <c r="C12" s="404"/>
      <c r="D12" s="404"/>
      <c r="E12" s="404"/>
      <c r="F12" s="404"/>
      <c r="G12" s="404"/>
      <c r="H12" s="404"/>
      <c r="I12" s="404"/>
      <c r="J12" s="404"/>
      <c r="K12" s="405"/>
    </row>
    <row r="13" spans="1:11">
      <c r="A13" s="274" t="s">
        <v>25</v>
      </c>
      <c r="B13" s="404" t="s">
        <v>258</v>
      </c>
      <c r="C13" s="404"/>
      <c r="D13" s="404"/>
      <c r="E13" s="404"/>
      <c r="F13" s="404"/>
      <c r="G13" s="404"/>
      <c r="H13" s="404"/>
      <c r="I13" s="404"/>
      <c r="J13" s="404"/>
      <c r="K13" s="405"/>
    </row>
    <row r="14" spans="1:11">
      <c r="A14" s="274" t="s">
        <v>28</v>
      </c>
      <c r="B14" s="404" t="s">
        <v>259</v>
      </c>
      <c r="C14" s="404"/>
      <c r="D14" s="404"/>
      <c r="E14" s="404"/>
      <c r="F14" s="404"/>
      <c r="G14" s="404"/>
      <c r="H14" s="404"/>
      <c r="I14" s="404"/>
      <c r="J14" s="404"/>
      <c r="K14" s="406"/>
    </row>
    <row r="15" spans="1:11">
      <c r="A15" s="274" t="s">
        <v>30</v>
      </c>
      <c r="B15" s="404" t="s">
        <v>260</v>
      </c>
      <c r="C15" s="404"/>
      <c r="D15" s="404"/>
      <c r="E15" s="404"/>
      <c r="F15" s="404"/>
      <c r="G15" s="404"/>
      <c r="H15" s="404"/>
      <c r="I15" s="404"/>
      <c r="J15" s="404"/>
      <c r="K15" s="405"/>
    </row>
    <row r="16" spans="1:11">
      <c r="A16" s="274"/>
      <c r="B16" s="268" t="s">
        <v>22</v>
      </c>
      <c r="C16" s="404"/>
      <c r="D16" s="404"/>
      <c r="E16" s="404"/>
      <c r="F16" s="404"/>
      <c r="G16" s="404"/>
      <c r="H16" s="404"/>
      <c r="I16" s="404"/>
      <c r="J16" s="404"/>
      <c r="K16" s="405"/>
    </row>
    <row r="17" spans="1:11">
      <c r="A17" s="274" t="s">
        <v>32</v>
      </c>
      <c r="B17" s="404" t="s">
        <v>261</v>
      </c>
      <c r="C17" s="404"/>
      <c r="D17" s="404"/>
      <c r="E17" s="404"/>
      <c r="F17" s="404"/>
      <c r="G17" s="404"/>
      <c r="H17" s="404"/>
      <c r="I17" s="404"/>
      <c r="J17" s="404"/>
      <c r="K17" s="405"/>
    </row>
    <row r="18" spans="1:11">
      <c r="A18" s="274" t="s">
        <v>262</v>
      </c>
      <c r="B18" s="404" t="s">
        <v>263</v>
      </c>
      <c r="C18" s="404"/>
      <c r="D18" s="404"/>
      <c r="E18" s="404"/>
      <c r="F18" s="404"/>
      <c r="G18" s="404"/>
      <c r="H18" s="404"/>
      <c r="I18" s="404"/>
      <c r="J18" s="404"/>
      <c r="K18" s="405"/>
    </row>
    <row r="19" spans="1:11">
      <c r="A19" s="274" t="s">
        <v>264</v>
      </c>
      <c r="B19" s="404" t="s">
        <v>265</v>
      </c>
      <c r="C19" s="404"/>
      <c r="D19" s="404"/>
      <c r="E19" s="404"/>
      <c r="F19" s="404"/>
      <c r="G19" s="404"/>
      <c r="H19" s="404"/>
      <c r="I19" s="404"/>
      <c r="J19" s="404"/>
      <c r="K19" s="406"/>
    </row>
    <row r="20" spans="1:12">
      <c r="A20" s="274" t="s">
        <v>266</v>
      </c>
      <c r="B20" s="404" t="s">
        <v>267</v>
      </c>
      <c r="C20" s="404"/>
      <c r="D20" s="404"/>
      <c r="E20" s="404"/>
      <c r="F20" s="404"/>
      <c r="G20" s="404"/>
      <c r="H20" s="404"/>
      <c r="I20" s="404"/>
      <c r="J20" s="404"/>
      <c r="K20" s="407"/>
      <c r="L20" s="408"/>
    </row>
    <row r="21" spans="1:14">
      <c r="A21" s="274"/>
      <c r="B21" s="268" t="s">
        <v>27</v>
      </c>
      <c r="C21" s="404"/>
      <c r="D21" s="404"/>
      <c r="E21" s="404"/>
      <c r="F21" s="404"/>
      <c r="G21" s="404"/>
      <c r="H21" s="404"/>
      <c r="I21" s="404"/>
      <c r="J21" s="404"/>
      <c r="K21" s="405"/>
      <c r="N21" s="288"/>
    </row>
    <row r="22" spans="1:12">
      <c r="A22" s="274" t="s">
        <v>268</v>
      </c>
      <c r="B22" s="404" t="s">
        <v>269</v>
      </c>
      <c r="C22" s="404"/>
      <c r="D22" s="404"/>
      <c r="E22" s="404"/>
      <c r="F22" s="404"/>
      <c r="G22" s="404"/>
      <c r="H22" s="404"/>
      <c r="I22" s="404"/>
      <c r="J22" s="404"/>
      <c r="K22" s="405"/>
      <c r="L22" s="409"/>
    </row>
    <row r="23" spans="1:11">
      <c r="A23" s="274" t="s">
        <v>270</v>
      </c>
      <c r="B23" s="404" t="s">
        <v>271</v>
      </c>
      <c r="C23" s="404"/>
      <c r="D23" s="404"/>
      <c r="E23" s="404"/>
      <c r="F23" s="404"/>
      <c r="G23" s="404"/>
      <c r="H23" s="404"/>
      <c r="I23" s="404"/>
      <c r="J23" s="404"/>
      <c r="K23" s="284"/>
    </row>
    <row r="24" spans="1:11">
      <c r="A24" s="274" t="s">
        <v>272</v>
      </c>
      <c r="B24" s="404" t="s">
        <v>273</v>
      </c>
      <c r="C24" s="404"/>
      <c r="D24" s="404"/>
      <c r="E24" s="404"/>
      <c r="F24" s="404"/>
      <c r="G24" s="404"/>
      <c r="H24" s="404"/>
      <c r="I24" s="404"/>
      <c r="J24" s="404"/>
      <c r="K24" s="284"/>
    </row>
    <row r="25" spans="1:10">
      <c r="A25" s="274" t="s">
        <v>274</v>
      </c>
      <c r="B25" s="404" t="s">
        <v>275</v>
      </c>
      <c r="C25" s="404"/>
      <c r="D25" s="404"/>
      <c r="E25" s="404"/>
      <c r="F25" s="404"/>
      <c r="G25" s="404"/>
      <c r="H25" s="404"/>
      <c r="I25" s="404"/>
      <c r="J25" s="404"/>
    </row>
    <row r="26" spans="1:10">
      <c r="A26" s="274" t="s">
        <v>276</v>
      </c>
      <c r="B26" s="275" t="s">
        <v>277</v>
      </c>
      <c r="C26" s="277"/>
      <c r="D26" s="277"/>
      <c r="E26" s="278"/>
      <c r="F26" s="278"/>
      <c r="G26" s="278"/>
      <c r="H26" s="278"/>
      <c r="I26" s="278"/>
      <c r="J26" s="278"/>
    </row>
    <row r="27" spans="1:10">
      <c r="A27" s="274" t="s">
        <v>278</v>
      </c>
      <c r="B27" s="275" t="s">
        <v>279</v>
      </c>
      <c r="C27" s="277"/>
      <c r="D27" s="277"/>
      <c r="E27" s="278"/>
      <c r="F27" s="278"/>
      <c r="G27" s="278"/>
      <c r="H27" s="278"/>
      <c r="I27" s="278"/>
      <c r="J27" s="278"/>
    </row>
    <row r="28" spans="1:10">
      <c r="A28" s="274" t="s">
        <v>280</v>
      </c>
      <c r="B28" s="275" t="s">
        <v>281</v>
      </c>
      <c r="C28" s="277"/>
      <c r="D28" s="277"/>
      <c r="E28" s="278"/>
      <c r="F28" s="278"/>
      <c r="G28" s="278"/>
      <c r="H28" s="278"/>
      <c r="I28" s="278"/>
      <c r="J28" s="278"/>
    </row>
    <row r="29" spans="1:10">
      <c r="A29" s="274" t="s">
        <v>282</v>
      </c>
      <c r="B29" s="275" t="s">
        <v>283</v>
      </c>
      <c r="C29" s="277"/>
      <c r="D29" s="277"/>
      <c r="E29" s="278"/>
      <c r="F29" s="278"/>
      <c r="G29" s="278"/>
      <c r="H29" s="278"/>
      <c r="I29" s="278"/>
      <c r="J29" s="278"/>
    </row>
    <row r="30" spans="1:10">
      <c r="A30" s="274" t="s">
        <v>284</v>
      </c>
      <c r="B30" s="275" t="s">
        <v>285</v>
      </c>
      <c r="C30" s="277"/>
      <c r="D30" s="277"/>
      <c r="E30" s="278"/>
      <c r="F30" s="278"/>
      <c r="G30" s="278"/>
      <c r="H30" s="278"/>
      <c r="I30" s="278"/>
      <c r="J30" s="278"/>
    </row>
    <row r="31" spans="1:14">
      <c r="A31" s="272"/>
      <c r="B31" s="269"/>
      <c r="C31" s="277"/>
      <c r="D31" s="277"/>
      <c r="E31" s="278"/>
      <c r="F31" s="278"/>
      <c r="G31" s="278"/>
      <c r="H31" s="278"/>
      <c r="I31" s="278"/>
      <c r="J31" s="278"/>
      <c r="K31" s="409"/>
      <c r="L31" s="409"/>
      <c r="M31" s="290"/>
      <c r="N31" s="290"/>
    </row>
    <row r="32" spans="1:14">
      <c r="A32" s="272"/>
      <c r="B32" s="275"/>
      <c r="C32" s="277"/>
      <c r="D32" s="277"/>
      <c r="E32" s="278"/>
      <c r="F32" s="278"/>
      <c r="G32" s="278"/>
      <c r="H32" s="278"/>
      <c r="I32" s="278"/>
      <c r="J32" s="278"/>
      <c r="K32" s="409"/>
      <c r="L32" s="290"/>
      <c r="M32" s="290"/>
      <c r="N32" s="290"/>
    </row>
    <row r="33" spans="1:14">
      <c r="A33" s="272"/>
      <c r="B33" s="275"/>
      <c r="C33" s="277"/>
      <c r="D33" s="277"/>
      <c r="E33" s="278"/>
      <c r="F33" s="278"/>
      <c r="G33" s="278"/>
      <c r="H33" s="278"/>
      <c r="I33" s="278"/>
      <c r="J33" s="278"/>
      <c r="K33" s="409"/>
      <c r="L33" s="409"/>
      <c r="M33" s="290"/>
      <c r="N33" s="290"/>
    </row>
    <row r="34" spans="1:14">
      <c r="A34" s="272"/>
      <c r="B34" s="275"/>
      <c r="C34" s="277"/>
      <c r="D34" s="277"/>
      <c r="E34" s="278"/>
      <c r="F34" s="278"/>
      <c r="G34" s="278"/>
      <c r="H34" s="278"/>
      <c r="I34" s="278"/>
      <c r="J34" s="278"/>
      <c r="K34" s="409"/>
      <c r="L34" s="409"/>
      <c r="M34" s="409"/>
      <c r="N34" s="409"/>
    </row>
    <row r="35" spans="1:14">
      <c r="A35" s="272"/>
      <c r="B35" s="275"/>
      <c r="C35" s="277"/>
      <c r="D35" s="277"/>
      <c r="E35" s="278"/>
      <c r="F35" s="278"/>
      <c r="G35" s="278"/>
      <c r="H35" s="278"/>
      <c r="I35" s="278"/>
      <c r="J35" s="278"/>
      <c r="K35" s="409"/>
      <c r="L35" s="409"/>
      <c r="M35" s="409"/>
      <c r="N35" s="290"/>
    </row>
    <row r="36" spans="1:14">
      <c r="A36" s="272"/>
      <c r="B36" s="275"/>
      <c r="C36" s="277"/>
      <c r="D36" s="277"/>
      <c r="E36" s="278"/>
      <c r="F36" s="278"/>
      <c r="G36" s="278"/>
      <c r="H36" s="278"/>
      <c r="I36" s="278"/>
      <c r="J36" s="278"/>
      <c r="K36" s="409"/>
      <c r="L36" s="409"/>
      <c r="M36" s="409"/>
      <c r="N36" s="290"/>
    </row>
    <row r="37" spans="1:14">
      <c r="A37" s="272"/>
      <c r="B37" s="275"/>
      <c r="C37" s="277"/>
      <c r="D37" s="277"/>
      <c r="E37" s="278"/>
      <c r="F37" s="278"/>
      <c r="G37" s="278"/>
      <c r="H37" s="278"/>
      <c r="I37" s="278"/>
      <c r="J37" s="278"/>
      <c r="K37" s="290"/>
      <c r="L37" s="290"/>
      <c r="M37" s="290"/>
      <c r="N37" s="290"/>
    </row>
    <row r="38" spans="1:14">
      <c r="A38" s="272"/>
      <c r="B38" s="275"/>
      <c r="C38" s="277"/>
      <c r="D38" s="277"/>
      <c r="E38" s="278"/>
      <c r="F38" s="278"/>
      <c r="G38" s="278"/>
      <c r="H38" s="278"/>
      <c r="I38" s="278"/>
      <c r="J38" s="278"/>
      <c r="K38" s="290"/>
      <c r="L38" s="290"/>
      <c r="M38" s="290"/>
      <c r="N38" s="290"/>
    </row>
    <row r="39" spans="1:14">
      <c r="A39" s="272"/>
      <c r="B39" s="275"/>
      <c r="C39" s="277"/>
      <c r="D39" s="277"/>
      <c r="E39" s="278"/>
      <c r="F39" s="278"/>
      <c r="G39" s="278"/>
      <c r="H39" s="278"/>
      <c r="I39" s="278"/>
      <c r="J39" s="278"/>
      <c r="K39" s="290"/>
      <c r="L39" s="290"/>
      <c r="M39" s="290"/>
      <c r="N39" s="290"/>
    </row>
    <row r="40" spans="1:10">
      <c r="A40" s="272"/>
      <c r="B40" s="279"/>
      <c r="C40" s="278"/>
      <c r="D40" s="278"/>
      <c r="E40" s="278"/>
      <c r="F40" s="278"/>
      <c r="G40" s="278"/>
      <c r="H40" s="278"/>
      <c r="I40" s="278"/>
      <c r="J40" s="278"/>
    </row>
    <row r="41" ht="16.5" customHeight="1" spans="1:10">
      <c r="A41" s="272"/>
      <c r="B41" s="279"/>
      <c r="C41" s="278"/>
      <c r="D41" s="278"/>
      <c r="E41" s="278"/>
      <c r="F41" s="278"/>
      <c r="G41" s="278"/>
      <c r="H41" s="278"/>
      <c r="I41" s="278"/>
      <c r="J41" s="278"/>
    </row>
    <row r="42" spans="1:10">
      <c r="A42" s="272"/>
      <c r="B42" s="279"/>
      <c r="C42" s="278"/>
      <c r="D42" s="278"/>
      <c r="E42" s="278"/>
      <c r="F42" s="278"/>
      <c r="G42" s="278"/>
      <c r="H42" s="278"/>
      <c r="I42" s="278"/>
      <c r="J42" s="278"/>
    </row>
    <row r="43" spans="1:10">
      <c r="A43" s="272"/>
      <c r="B43" s="279"/>
      <c r="C43" s="278"/>
      <c r="D43" s="278"/>
      <c r="E43" s="278"/>
      <c r="F43" s="278"/>
      <c r="G43" s="278"/>
      <c r="H43" s="278"/>
      <c r="I43" s="278"/>
      <c r="J43" s="278"/>
    </row>
    <row r="44" spans="1:4">
      <c r="A44" s="280"/>
      <c r="B44" s="281"/>
      <c r="C44" s="282"/>
      <c r="D44" s="282"/>
    </row>
    <row r="45" spans="1:4">
      <c r="A45" s="280"/>
      <c r="B45" s="281"/>
      <c r="C45" s="282"/>
      <c r="D45" s="282"/>
    </row>
    <row r="46" spans="1:4">
      <c r="A46" s="280"/>
      <c r="B46" s="281"/>
      <c r="C46" s="282"/>
      <c r="D46" s="282"/>
    </row>
    <row r="47" spans="1:4">
      <c r="A47" s="280"/>
      <c r="B47" s="281"/>
      <c r="C47" s="282"/>
      <c r="D47" s="282"/>
    </row>
    <row r="48" spans="1:4">
      <c r="A48" s="280"/>
      <c r="B48" s="281"/>
      <c r="C48" s="282"/>
      <c r="D48" s="282"/>
    </row>
    <row r="49" spans="1:4">
      <c r="A49" s="280"/>
      <c r="B49" s="281"/>
      <c r="C49" s="282"/>
      <c r="D49" s="282"/>
    </row>
    <row r="50" spans="1:4">
      <c r="A50" s="280"/>
      <c r="B50" s="281"/>
      <c r="C50" s="282"/>
      <c r="D50" s="282"/>
    </row>
    <row r="51" spans="1:4">
      <c r="A51" s="280"/>
      <c r="B51" s="281"/>
      <c r="C51" s="282"/>
      <c r="D51" s="282"/>
    </row>
    <row r="52" spans="1:4">
      <c r="A52" s="280"/>
      <c r="B52" s="281"/>
      <c r="C52" s="282"/>
      <c r="D52" s="282"/>
    </row>
    <row r="53" spans="1:4">
      <c r="A53" s="280"/>
      <c r="B53" s="281"/>
      <c r="C53" s="282"/>
      <c r="D53" s="282"/>
    </row>
    <row r="54" spans="1:4">
      <c r="A54" s="280"/>
      <c r="B54" s="281"/>
      <c r="C54" s="282"/>
      <c r="D54" s="282"/>
    </row>
    <row r="55" spans="1:4">
      <c r="A55" s="280"/>
      <c r="B55" s="281"/>
      <c r="C55" s="282"/>
      <c r="D55" s="282"/>
    </row>
    <row r="56" spans="1:4">
      <c r="A56" s="280"/>
      <c r="B56" s="281"/>
      <c r="C56" s="282"/>
      <c r="D56" s="282"/>
    </row>
    <row r="57" spans="1:4">
      <c r="A57" s="280"/>
      <c r="B57" s="281"/>
      <c r="C57" s="282"/>
      <c r="D57" s="282"/>
    </row>
    <row r="58" spans="1:4">
      <c r="A58" s="280"/>
      <c r="B58" s="281"/>
      <c r="C58" s="282"/>
      <c r="D58" s="282"/>
    </row>
    <row r="59" spans="1:4">
      <c r="A59" s="280"/>
      <c r="B59" s="281"/>
      <c r="C59" s="282"/>
      <c r="D59" s="282"/>
    </row>
    <row r="60" spans="1:4">
      <c r="A60" s="280"/>
      <c r="B60" s="281"/>
      <c r="C60" s="282"/>
      <c r="D60" s="282"/>
    </row>
    <row r="61" spans="1:4">
      <c r="A61" s="280"/>
      <c r="B61" s="281"/>
      <c r="C61" s="282"/>
      <c r="D61" s="282"/>
    </row>
    <row r="62" spans="1:4">
      <c r="A62" s="280"/>
      <c r="B62" s="281"/>
      <c r="C62" s="282"/>
      <c r="D62" s="282"/>
    </row>
    <row r="63" spans="1:4">
      <c r="A63" s="280"/>
      <c r="B63" s="281"/>
      <c r="C63" s="282"/>
      <c r="D63" s="282"/>
    </row>
    <row r="64" spans="1:4">
      <c r="A64" s="280"/>
      <c r="B64" s="281"/>
      <c r="C64" s="282"/>
      <c r="D64" s="282"/>
    </row>
    <row r="65" spans="1:4">
      <c r="A65" s="280"/>
      <c r="B65" s="281"/>
      <c r="C65" s="282"/>
      <c r="D65" s="282"/>
    </row>
    <row r="66" spans="1:4">
      <c r="A66" s="280"/>
      <c r="B66" s="281"/>
      <c r="C66" s="282"/>
      <c r="D66" s="282"/>
    </row>
    <row r="67" spans="1:4">
      <c r="A67" s="280"/>
      <c r="B67" s="281"/>
      <c r="C67" s="282"/>
      <c r="D67" s="282"/>
    </row>
    <row r="68" spans="1:4">
      <c r="A68" s="280"/>
      <c r="B68" s="281"/>
      <c r="C68" s="282"/>
      <c r="D68" s="282"/>
    </row>
    <row r="69" spans="1:4">
      <c r="A69" s="280"/>
      <c r="B69" s="281"/>
      <c r="C69" s="282"/>
      <c r="D69" s="282"/>
    </row>
    <row r="70" spans="1:4">
      <c r="A70" s="280"/>
      <c r="B70" s="281"/>
      <c r="C70" s="282"/>
      <c r="D70" s="282"/>
    </row>
    <row r="71" spans="1:4">
      <c r="A71" s="280"/>
      <c r="B71" s="281"/>
      <c r="C71" s="282"/>
      <c r="D71" s="282"/>
    </row>
    <row r="72" spans="1:4">
      <c r="A72" s="280"/>
      <c r="B72" s="281"/>
      <c r="C72" s="282"/>
      <c r="D72" s="282"/>
    </row>
    <row r="73" spans="1:4">
      <c r="A73" s="280"/>
      <c r="B73" s="281"/>
      <c r="C73" s="282"/>
      <c r="D73" s="282"/>
    </row>
  </sheetData>
  <mergeCells count="17">
    <mergeCell ref="B5:D5"/>
    <mergeCell ref="B8:J8"/>
    <mergeCell ref="B9:J9"/>
    <mergeCell ref="B10:J10"/>
    <mergeCell ref="B11:J11"/>
    <mergeCell ref="B12:J12"/>
    <mergeCell ref="B13:J13"/>
    <mergeCell ref="B14:J14"/>
    <mergeCell ref="B15:J15"/>
    <mergeCell ref="B17:J17"/>
    <mergeCell ref="B18:J18"/>
    <mergeCell ref="B19:J19"/>
    <mergeCell ref="B20:J20"/>
    <mergeCell ref="B22:J22"/>
    <mergeCell ref="B23:J23"/>
    <mergeCell ref="B24:J24"/>
    <mergeCell ref="B25:J25"/>
  </mergeCells>
  <hyperlinks>
    <hyperlink ref="B8:I8" location="Desempregados_Genero!A1" display="Número de beneficiários com processamento de Rendimento Social de Inserção, género, 2016"/>
    <hyperlink ref="B9:I9" location="'Ev. 1º trim-4º trim_Genero'!A1" display="Número de beneficiários com processamento de Rendimento Social de Inserção, género, 2016 (%)"/>
    <hyperlink ref="B10:J10" location="'Ev.Nº 1ºtrim-4ºtrim_genero (16'!A1" display="Evolução do número de beneficiários com processamento de Rendimento Social de Inserção, género, 2016, 1º trim.-4º trim."/>
    <hyperlink ref="B13:J13" location="'RSI_idade %(16)'!A1" display="Número de beneficiários com processamento de Rendimento Social de Inserção, escalão etário, 2016 (%)"/>
    <hyperlink ref="B17:J17" location="'RSI_VMM € (16)'!A1" display="Valor médio mensal processado por beneficiário de RSI, 2016"/>
    <hyperlink ref="B22:J22" location="'RSI_AF (16)'!A1" display="Número de Agregados Familiares (com processamento) de Rendimento Social de Inserção, 2016"/>
    <hyperlink ref="B8:J8" location="'RSI_genero (16)'!A1" display="Número de beneficiários com processamento de Rendimento Social de Inserção, género, 2016"/>
    <hyperlink ref="B9:J9" location="'RSI_genero % (16)'!A1" display="Número de beneficiários com processamento de Rendimento Social de Inserção, género, 2016 (%)"/>
    <hyperlink ref="B11:J11" location="'Ev.%1º-4º trim_genero (16)'!A1" display="Evolução do número de beneficiários com processamento de Rendimento Social de Inserção, género, 2016, 1º trim.-4º trim. (%)"/>
    <hyperlink ref="B12:J12" location="'RSI_idade (16)'!A1" display="Número de beneficiários com processamento de Rendimento Social de Inserção, escalão etário, 2016"/>
    <hyperlink ref="B14:J14" location="'Ev.Nº_1º-4ºtrim_idade  (16)'!A1" display="Evolução do número de beneficiários com processamento de Rendimento Social de Inserção, escalão etário, 2016, 1º trim.-4º trim."/>
    <hyperlink ref="B15:J15" location="'Ev.%1º-4ºtrim_idade (16)'!A1" display="Evolução do número de beneficiários com processamento de Rendimento Social de Inserção, escalão etário, 2016, 1º trim.-4º trim. (%)"/>
    <hyperlink ref="B18:J18" location="'Ev. 1ºtrim-4º trim_VMM€ (16)'!A1" display="Evolução do valor médio mensal processado por beneficiário de RSI, 2016, 1º trim.-4º trim."/>
    <hyperlink ref="B19:J19" location="'RSI_VMP_AF€ (16)'!A1" display="Valor médio mensal processado por agregado familiar de RSI, 2016"/>
    <hyperlink ref="B20:J20" location="'Ev.Nº 1ºtrim-4º trim_VMM_AF(16'!A1" display="Evolução do valor médio mensal processado por agregado familiar de RSI, 2016, 1º trim.-4º trim."/>
    <hyperlink ref="B23:J23" location="'Ev.Nº 1ºtrim-4º trim_AF(16)'!A1" display="Evolução do número de Agregados Familiares (com processamento) de Rendimento Social de Inserção, 2016, 1º trim.-4º trim."/>
    <hyperlink ref="B24:J24" location="'Ev.%1º-4ºtrim_AF1(16)'!A1" display="Evolução de número de Agregados Familiares (com processamento) de Rendimento Social de Inserção, 2016, 1º trim.-4º trim. (%)"/>
    <hyperlink ref="B25:J25" location="'RSI_AFM (16)'!A1" display="Número de Agregados Familiares monoparentais (com processamento) de RSI, 2016"/>
    <hyperlink ref="B26" location="'Ev.Nº 1ºtrim-4º trim_AFM(16)'!A1" display="Evolução do número de Agregados Familiares monoparentais (com processamento) de RSI, 2016, 1º trim.-4º trim."/>
    <hyperlink ref="B27" location="'Ev.% 1ºtrim-4º trim_AFM(16)'!A1" display="Evolução do número de Agregados Familiares monoparentais (com processamento) de RSI, 2016, 1º trim.-4º trim. (%)"/>
    <hyperlink ref="B28" location="'RSI_AFI (16)'!A1" display="Número de Agregados Familiares isolados (com processamento) de RSI, 2016"/>
    <hyperlink ref="B29" location="'Ev.Nº 1ºtrim-4º trim_AFI(16)'!A1" display="Evolução do número de Agregados Familiares isolados (com processamento) de RSI, 2016, 1º trim.-4º trim."/>
    <hyperlink ref="B30" location="'Ev.% 1ºtrim-4º trim_AFI(16)'!A1" display="Evolução do número de Agregados Familiares isolados (com processamento) de RSI, 2016, 1º trim.-4º trim. (%)"/>
  </hyperlinks>
  <pageMargins left="0.7" right="0.7" top="0.75" bottom="0.75" header="0.3" footer="0.3"/>
  <pageSetup paperSize="1" orientation="portrait"/>
  <headerFooter/>
  <drawing r:id="rId1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95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3" width="9.14285714285714" style="2" customWidth="1"/>
    <col min="4" max="4" width="7.42857142857143" style="2" customWidth="1"/>
    <col min="5" max="5" width="8.28571428571429" style="238" customWidth="1"/>
    <col min="6" max="6" width="1.28571428571429" style="61" customWidth="1"/>
    <col min="7" max="7" width="7.71428571428571" style="2" customWidth="1"/>
    <col min="8" max="8" width="8" style="2" customWidth="1"/>
    <col min="9" max="9" width="7.85714285714286" style="2" customWidth="1"/>
    <col min="10" max="10" width="1.28571428571429" style="2" customWidth="1"/>
    <col min="11" max="11" width="7.42857142857143" style="2" customWidth="1"/>
    <col min="12" max="12" width="7.28571428571429" style="238" customWidth="1"/>
    <col min="13" max="13" width="7.28571428571429" style="2" customWidth="1"/>
    <col min="14" max="14" width="1.28571428571429" style="2" customWidth="1"/>
    <col min="15" max="15" width="9.28571428571429" style="2" customWidth="1"/>
    <col min="16" max="16" width="8" style="2" customWidth="1"/>
    <col min="17" max="17" width="7.85714285714286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62"/>
      <c r="F1" s="62"/>
      <c r="L1" s="62"/>
    </row>
    <row r="2" s="1" customFormat="1" ht="16.5" customHeight="1" spans="5:12">
      <c r="E2" s="62"/>
      <c r="F2" s="62"/>
      <c r="L2" s="62"/>
    </row>
    <row r="3" s="1" customFormat="1" ht="16.5" customHeight="1" spans="5:12">
      <c r="E3" s="62"/>
      <c r="F3" s="62"/>
      <c r="L3" s="62"/>
    </row>
    <row r="4" s="1" customFormat="1" ht="16.5" customHeight="1" spans="5:12">
      <c r="E4" s="62"/>
      <c r="F4" s="62"/>
      <c r="L4" s="62"/>
    </row>
    <row r="5" s="1" customFormat="1" ht="16.5" customHeight="1" spans="1:12">
      <c r="A5" s="3" t="s">
        <v>14</v>
      </c>
      <c r="B5" s="4" t="s">
        <v>253</v>
      </c>
      <c r="D5" s="62"/>
      <c r="L5" s="62"/>
    </row>
    <row r="6" s="1" customFormat="1" ht="12" customHeight="1" spans="1:12">
      <c r="A6" s="3"/>
      <c r="B6" s="25" t="s">
        <v>34</v>
      </c>
      <c r="D6" s="62"/>
      <c r="L6" s="62"/>
    </row>
    <row r="7" s="1" customFormat="1" ht="12" customHeight="1" spans="1:12">
      <c r="A7" s="3"/>
      <c r="B7" s="25"/>
      <c r="D7" s="62"/>
      <c r="L7" s="62"/>
    </row>
    <row r="8" s="1" customFormat="1" ht="16.5" customHeight="1"/>
    <row r="9" s="1" customFormat="1" ht="24.75" customHeight="1" spans="2:21">
      <c r="B9" s="6"/>
      <c r="C9" s="392" t="s">
        <v>253</v>
      </c>
      <c r="D9" s="392"/>
      <c r="E9" s="392"/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</row>
    <row r="10" s="1" customFormat="1" ht="24.75" customHeight="1" spans="2:21">
      <c r="B10" s="6"/>
      <c r="C10" s="65" t="s">
        <v>286</v>
      </c>
      <c r="D10" s="65"/>
      <c r="E10" s="65"/>
      <c r="F10" s="27"/>
      <c r="G10" s="65" t="s">
        <v>287</v>
      </c>
      <c r="H10" s="65"/>
      <c r="I10" s="65">
        <v>2</v>
      </c>
      <c r="J10" s="27"/>
      <c r="K10" s="65" t="s">
        <v>288</v>
      </c>
      <c r="L10" s="65"/>
      <c r="M10" s="65"/>
      <c r="N10" s="67"/>
      <c r="O10" s="65" t="s">
        <v>289</v>
      </c>
      <c r="P10" s="65"/>
      <c r="Q10" s="65">
        <v>4</v>
      </c>
      <c r="S10" s="87" t="s">
        <v>290</v>
      </c>
      <c r="T10" s="87"/>
      <c r="U10" s="87">
        <v>4</v>
      </c>
    </row>
    <row r="11" s="1" customFormat="1" ht="14.25" customHeight="1" spans="2:21">
      <c r="B11" s="68" t="s">
        <v>35</v>
      </c>
      <c r="C11" s="69" t="s">
        <v>36</v>
      </c>
      <c r="D11" s="69" t="s">
        <v>37</v>
      </c>
      <c r="E11" s="69" t="s">
        <v>38</v>
      </c>
      <c r="F11" s="67"/>
      <c r="G11" s="69" t="s">
        <v>36</v>
      </c>
      <c r="H11" s="69" t="s">
        <v>37</v>
      </c>
      <c r="I11" s="69" t="s">
        <v>38</v>
      </c>
      <c r="J11" s="67"/>
      <c r="K11" s="69" t="s">
        <v>36</v>
      </c>
      <c r="L11" s="69" t="s">
        <v>37</v>
      </c>
      <c r="M11" s="69" t="s">
        <v>38</v>
      </c>
      <c r="N11" s="67"/>
      <c r="O11" s="69" t="s">
        <v>36</v>
      </c>
      <c r="P11" s="69" t="s">
        <v>37</v>
      </c>
      <c r="Q11" s="69" t="s">
        <v>38</v>
      </c>
      <c r="S11" s="69" t="s">
        <v>36</v>
      </c>
      <c r="T11" s="69" t="s">
        <v>37</v>
      </c>
      <c r="U11" s="69" t="s">
        <v>38</v>
      </c>
    </row>
    <row r="12" s="1" customFormat="1" ht="14.25" customHeight="1" spans="2:21">
      <c r="B12" s="71" t="s">
        <v>39</v>
      </c>
      <c r="C12" s="466">
        <v>114196</v>
      </c>
      <c r="D12" s="467">
        <v>112298</v>
      </c>
      <c r="E12" s="515">
        <v>226494</v>
      </c>
      <c r="F12" s="73"/>
      <c r="G12" s="466">
        <v>117685</v>
      </c>
      <c r="H12" s="467">
        <v>115680</v>
      </c>
      <c r="I12" s="515">
        <v>233365</v>
      </c>
      <c r="J12" s="518"/>
      <c r="K12" s="466">
        <v>118010</v>
      </c>
      <c r="L12" s="467">
        <v>115401</v>
      </c>
      <c r="M12" s="515">
        <v>233411</v>
      </c>
      <c r="N12" s="519"/>
      <c r="O12" s="466">
        <v>118540</v>
      </c>
      <c r="P12" s="467">
        <v>115710</v>
      </c>
      <c r="Q12" s="515">
        <v>234250</v>
      </c>
      <c r="S12" s="466">
        <v>145079</v>
      </c>
      <c r="T12" s="467">
        <v>142394</v>
      </c>
      <c r="U12" s="515">
        <v>287473</v>
      </c>
    </row>
    <row r="13" s="1" customFormat="1" ht="14.25" customHeight="1" spans="2:21">
      <c r="B13" s="76" t="s">
        <v>40</v>
      </c>
      <c r="C13" s="468">
        <v>28509</v>
      </c>
      <c r="D13" s="469">
        <v>27827</v>
      </c>
      <c r="E13" s="516">
        <v>56336</v>
      </c>
      <c r="F13" s="73"/>
      <c r="G13" s="468">
        <v>29007</v>
      </c>
      <c r="H13" s="469">
        <v>28269</v>
      </c>
      <c r="I13" s="516">
        <v>57276</v>
      </c>
      <c r="J13" s="518"/>
      <c r="K13" s="468">
        <v>29127</v>
      </c>
      <c r="L13" s="469">
        <v>28128</v>
      </c>
      <c r="M13" s="516">
        <v>57255</v>
      </c>
      <c r="N13" s="519"/>
      <c r="O13" s="468">
        <v>29068</v>
      </c>
      <c r="P13" s="469">
        <v>27980</v>
      </c>
      <c r="Q13" s="516">
        <v>57048</v>
      </c>
      <c r="S13" s="468">
        <v>35757</v>
      </c>
      <c r="T13" s="469">
        <v>34581</v>
      </c>
      <c r="U13" s="516">
        <v>70338</v>
      </c>
    </row>
    <row r="14" s="1" customFormat="1" ht="14.25" customHeight="1" spans="2:22">
      <c r="B14" s="76" t="s">
        <v>41</v>
      </c>
      <c r="C14" s="468">
        <v>19882</v>
      </c>
      <c r="D14" s="469">
        <v>19947</v>
      </c>
      <c r="E14" s="516">
        <v>39829</v>
      </c>
      <c r="F14" s="73"/>
      <c r="G14" s="468">
        <v>20013</v>
      </c>
      <c r="H14" s="469">
        <v>20117</v>
      </c>
      <c r="I14" s="516">
        <v>40130</v>
      </c>
      <c r="J14" s="518"/>
      <c r="K14" s="468">
        <v>20007</v>
      </c>
      <c r="L14" s="469">
        <v>19953</v>
      </c>
      <c r="M14" s="516">
        <v>39960</v>
      </c>
      <c r="N14" s="519"/>
      <c r="O14" s="468">
        <v>19929</v>
      </c>
      <c r="P14" s="469">
        <v>19863</v>
      </c>
      <c r="Q14" s="516">
        <v>39792</v>
      </c>
      <c r="S14" s="468">
        <v>24845</v>
      </c>
      <c r="T14" s="469">
        <v>24826</v>
      </c>
      <c r="U14" s="516">
        <v>49671</v>
      </c>
      <c r="V14" s="199"/>
    </row>
    <row r="15" s="1" customFormat="1" ht="14.25" customHeight="1" spans="2:22">
      <c r="B15" s="76" t="s">
        <v>42</v>
      </c>
      <c r="C15" s="470">
        <v>7550</v>
      </c>
      <c r="D15" s="471">
        <v>8170</v>
      </c>
      <c r="E15" s="517">
        <v>15720</v>
      </c>
      <c r="F15" s="79"/>
      <c r="G15" s="470">
        <v>7452</v>
      </c>
      <c r="H15" s="471">
        <v>8111</v>
      </c>
      <c r="I15" s="517">
        <v>15563</v>
      </c>
      <c r="J15" s="520"/>
      <c r="K15" s="470">
        <v>7556</v>
      </c>
      <c r="L15" s="471">
        <v>8131</v>
      </c>
      <c r="M15" s="517">
        <v>15687</v>
      </c>
      <c r="N15" s="521"/>
      <c r="O15" s="470">
        <v>7584</v>
      </c>
      <c r="P15" s="471">
        <v>8164</v>
      </c>
      <c r="Q15" s="517">
        <v>15748</v>
      </c>
      <c r="R15" s="44"/>
      <c r="S15" s="470">
        <v>9103</v>
      </c>
      <c r="T15" s="471">
        <v>9820</v>
      </c>
      <c r="U15" s="517">
        <v>18923</v>
      </c>
      <c r="V15" s="199"/>
    </row>
    <row r="16" s="1" customFormat="1" ht="14.25" customHeight="1" spans="1:22">
      <c r="A16" s="393"/>
      <c r="B16" s="82" t="s">
        <v>43</v>
      </c>
      <c r="C16" s="466">
        <v>402</v>
      </c>
      <c r="D16" s="467">
        <v>408</v>
      </c>
      <c r="E16" s="515">
        <v>810</v>
      </c>
      <c r="F16" s="396"/>
      <c r="G16" s="466">
        <v>405</v>
      </c>
      <c r="H16" s="467">
        <v>409</v>
      </c>
      <c r="I16" s="515">
        <v>814</v>
      </c>
      <c r="J16" s="396"/>
      <c r="K16" s="466">
        <v>413</v>
      </c>
      <c r="L16" s="467">
        <v>405</v>
      </c>
      <c r="M16" s="515">
        <v>818</v>
      </c>
      <c r="N16" s="401"/>
      <c r="O16" s="466">
        <v>431</v>
      </c>
      <c r="P16" s="467">
        <v>417</v>
      </c>
      <c r="Q16" s="515">
        <v>848</v>
      </c>
      <c r="S16" s="468">
        <v>467</v>
      </c>
      <c r="T16" s="469">
        <v>472</v>
      </c>
      <c r="U16" s="516">
        <v>939</v>
      </c>
      <c r="V16" s="264"/>
    </row>
    <row r="17" s="1" customFormat="1" ht="14.25" customHeight="1" spans="1:22">
      <c r="A17" s="393"/>
      <c r="B17" s="82" t="s">
        <v>44</v>
      </c>
      <c r="C17" s="468">
        <v>172</v>
      </c>
      <c r="D17" s="469">
        <v>177</v>
      </c>
      <c r="E17" s="516">
        <v>349</v>
      </c>
      <c r="F17" s="396"/>
      <c r="G17" s="468">
        <v>171</v>
      </c>
      <c r="H17" s="469">
        <v>178</v>
      </c>
      <c r="I17" s="516">
        <v>349</v>
      </c>
      <c r="J17" s="396"/>
      <c r="K17" s="468">
        <v>165</v>
      </c>
      <c r="L17" s="469">
        <v>178</v>
      </c>
      <c r="M17" s="516">
        <v>343</v>
      </c>
      <c r="N17" s="401"/>
      <c r="O17" s="468">
        <v>176</v>
      </c>
      <c r="P17" s="469">
        <v>174</v>
      </c>
      <c r="Q17" s="516">
        <v>350</v>
      </c>
      <c r="S17" s="468">
        <v>220</v>
      </c>
      <c r="T17" s="469">
        <v>219</v>
      </c>
      <c r="U17" s="516">
        <v>439</v>
      </c>
      <c r="V17" s="264"/>
    </row>
    <row r="18" s="1" customFormat="1" ht="14.25" customHeight="1" spans="1:22">
      <c r="A18" s="393"/>
      <c r="B18" s="82" t="s">
        <v>45</v>
      </c>
      <c r="C18" s="468">
        <v>219</v>
      </c>
      <c r="D18" s="469">
        <v>249</v>
      </c>
      <c r="E18" s="516">
        <v>468</v>
      </c>
      <c r="F18" s="396"/>
      <c r="G18" s="468">
        <v>216</v>
      </c>
      <c r="H18" s="469">
        <v>255</v>
      </c>
      <c r="I18" s="516">
        <v>471</v>
      </c>
      <c r="J18" s="396"/>
      <c r="K18" s="468">
        <v>215</v>
      </c>
      <c r="L18" s="469">
        <v>250</v>
      </c>
      <c r="M18" s="516">
        <v>465</v>
      </c>
      <c r="N18" s="401"/>
      <c r="O18" s="468">
        <v>207</v>
      </c>
      <c r="P18" s="469">
        <v>248</v>
      </c>
      <c r="Q18" s="516">
        <v>455</v>
      </c>
      <c r="S18" s="468">
        <v>253</v>
      </c>
      <c r="T18" s="469">
        <v>291</v>
      </c>
      <c r="U18" s="516">
        <v>544</v>
      </c>
      <c r="V18" s="264"/>
    </row>
    <row r="19" s="1" customFormat="1" ht="14.25" customHeight="1" spans="1:22">
      <c r="A19" s="393"/>
      <c r="B19" s="82" t="s">
        <v>46</v>
      </c>
      <c r="C19" s="468">
        <v>203</v>
      </c>
      <c r="D19" s="469">
        <v>184</v>
      </c>
      <c r="E19" s="516">
        <v>387</v>
      </c>
      <c r="F19" s="396"/>
      <c r="G19" s="468">
        <v>200</v>
      </c>
      <c r="H19" s="469">
        <v>181</v>
      </c>
      <c r="I19" s="516">
        <v>381</v>
      </c>
      <c r="J19" s="396"/>
      <c r="K19" s="468">
        <v>186</v>
      </c>
      <c r="L19" s="469">
        <v>179</v>
      </c>
      <c r="M19" s="516">
        <v>365</v>
      </c>
      <c r="N19" s="401"/>
      <c r="O19" s="468">
        <v>194</v>
      </c>
      <c r="P19" s="469">
        <v>185</v>
      </c>
      <c r="Q19" s="516">
        <v>379</v>
      </c>
      <c r="S19" s="468">
        <v>232</v>
      </c>
      <c r="T19" s="469">
        <v>219</v>
      </c>
      <c r="U19" s="516">
        <v>451</v>
      </c>
      <c r="V19" s="264"/>
    </row>
    <row r="20" s="1" customFormat="1" ht="14.25" customHeight="1" spans="1:22">
      <c r="A20" s="393"/>
      <c r="B20" s="82" t="s">
        <v>47</v>
      </c>
      <c r="C20" s="468">
        <v>290</v>
      </c>
      <c r="D20" s="469">
        <v>557</v>
      </c>
      <c r="E20" s="516">
        <v>847</v>
      </c>
      <c r="F20" s="396"/>
      <c r="G20" s="468">
        <v>276</v>
      </c>
      <c r="H20" s="469">
        <v>548</v>
      </c>
      <c r="I20" s="516">
        <v>824</v>
      </c>
      <c r="J20" s="396"/>
      <c r="K20" s="468">
        <v>277</v>
      </c>
      <c r="L20" s="469">
        <v>539</v>
      </c>
      <c r="M20" s="516">
        <v>816</v>
      </c>
      <c r="N20" s="401"/>
      <c r="O20" s="468">
        <v>276</v>
      </c>
      <c r="P20" s="469">
        <v>515</v>
      </c>
      <c r="Q20" s="516">
        <v>791</v>
      </c>
      <c r="S20" s="468">
        <v>359</v>
      </c>
      <c r="T20" s="469">
        <v>664</v>
      </c>
      <c r="U20" s="516">
        <v>1023</v>
      </c>
      <c r="V20" s="264"/>
    </row>
    <row r="21" s="1" customFormat="1" ht="14.25" customHeight="1" spans="1:22">
      <c r="A21" s="393"/>
      <c r="B21" s="82" t="s">
        <v>48</v>
      </c>
      <c r="C21" s="468">
        <v>152</v>
      </c>
      <c r="D21" s="469">
        <v>161</v>
      </c>
      <c r="E21" s="516">
        <v>313</v>
      </c>
      <c r="F21" s="396"/>
      <c r="G21" s="468">
        <v>157</v>
      </c>
      <c r="H21" s="469">
        <v>161</v>
      </c>
      <c r="I21" s="516">
        <v>318</v>
      </c>
      <c r="J21" s="396"/>
      <c r="K21" s="468">
        <v>153</v>
      </c>
      <c r="L21" s="469">
        <v>155</v>
      </c>
      <c r="M21" s="516">
        <v>308</v>
      </c>
      <c r="N21" s="401"/>
      <c r="O21" s="468">
        <v>148</v>
      </c>
      <c r="P21" s="469">
        <v>152</v>
      </c>
      <c r="Q21" s="516">
        <v>300</v>
      </c>
      <c r="S21" s="468">
        <v>180</v>
      </c>
      <c r="T21" s="469">
        <v>185</v>
      </c>
      <c r="U21" s="516">
        <v>365</v>
      </c>
      <c r="V21" s="264"/>
    </row>
    <row r="22" s="1" customFormat="1" ht="14.25" customHeight="1" spans="1:22">
      <c r="A22" s="393"/>
      <c r="B22" s="82" t="s">
        <v>49</v>
      </c>
      <c r="C22" s="468">
        <v>318</v>
      </c>
      <c r="D22" s="469">
        <v>366</v>
      </c>
      <c r="E22" s="516">
        <v>684</v>
      </c>
      <c r="F22" s="396"/>
      <c r="G22" s="468">
        <v>335</v>
      </c>
      <c r="H22" s="469">
        <v>361</v>
      </c>
      <c r="I22" s="516">
        <v>696</v>
      </c>
      <c r="J22" s="396"/>
      <c r="K22" s="468">
        <v>344</v>
      </c>
      <c r="L22" s="469">
        <v>372</v>
      </c>
      <c r="M22" s="516">
        <v>716</v>
      </c>
      <c r="N22" s="401"/>
      <c r="O22" s="468">
        <v>349</v>
      </c>
      <c r="P22" s="469">
        <v>374</v>
      </c>
      <c r="Q22" s="516">
        <v>723</v>
      </c>
      <c r="S22" s="468">
        <v>412</v>
      </c>
      <c r="T22" s="469">
        <v>461</v>
      </c>
      <c r="U22" s="516">
        <v>873</v>
      </c>
      <c r="V22" s="264"/>
    </row>
    <row r="23" s="1" customFormat="1" ht="14.25" customHeight="1" spans="1:22">
      <c r="A23" s="393"/>
      <c r="B23" s="82" t="s">
        <v>50</v>
      </c>
      <c r="C23" s="468">
        <v>42</v>
      </c>
      <c r="D23" s="469">
        <v>37</v>
      </c>
      <c r="E23" s="516">
        <v>79</v>
      </c>
      <c r="F23" s="396"/>
      <c r="G23" s="468">
        <v>46</v>
      </c>
      <c r="H23" s="469">
        <v>38</v>
      </c>
      <c r="I23" s="516">
        <v>84</v>
      </c>
      <c r="J23" s="396"/>
      <c r="K23" s="468">
        <v>50</v>
      </c>
      <c r="L23" s="469">
        <v>42</v>
      </c>
      <c r="M23" s="516">
        <v>92</v>
      </c>
      <c r="N23" s="401"/>
      <c r="O23" s="468">
        <v>49</v>
      </c>
      <c r="P23" s="469">
        <v>45</v>
      </c>
      <c r="Q23" s="516">
        <v>94</v>
      </c>
      <c r="S23" s="468">
        <v>61</v>
      </c>
      <c r="T23" s="469">
        <v>54</v>
      </c>
      <c r="U23" s="516">
        <v>115</v>
      </c>
      <c r="V23" s="264"/>
    </row>
    <row r="24" s="1" customFormat="1" ht="14.25" customHeight="1" spans="1:22">
      <c r="A24" s="393"/>
      <c r="B24" s="82" t="s">
        <v>51</v>
      </c>
      <c r="C24" s="468">
        <v>468</v>
      </c>
      <c r="D24" s="469">
        <v>426</v>
      </c>
      <c r="E24" s="516">
        <v>894</v>
      </c>
      <c r="F24" s="396"/>
      <c r="G24" s="468">
        <v>466</v>
      </c>
      <c r="H24" s="469">
        <v>419</v>
      </c>
      <c r="I24" s="516">
        <v>885</v>
      </c>
      <c r="J24" s="396"/>
      <c r="K24" s="468">
        <v>445</v>
      </c>
      <c r="L24" s="469">
        <v>405</v>
      </c>
      <c r="M24" s="516">
        <v>850</v>
      </c>
      <c r="N24" s="401"/>
      <c r="O24" s="468">
        <v>441</v>
      </c>
      <c r="P24" s="469">
        <v>419</v>
      </c>
      <c r="Q24" s="516">
        <v>860</v>
      </c>
      <c r="S24" s="468">
        <v>550</v>
      </c>
      <c r="T24" s="469">
        <v>515</v>
      </c>
      <c r="U24" s="516">
        <v>1065</v>
      </c>
      <c r="V24" s="264"/>
    </row>
    <row r="25" s="1" customFormat="1" ht="14.25" customHeight="1" spans="1:22">
      <c r="A25" s="393"/>
      <c r="B25" s="82" t="s">
        <v>52</v>
      </c>
      <c r="C25" s="468">
        <v>183</v>
      </c>
      <c r="D25" s="469">
        <v>197</v>
      </c>
      <c r="E25" s="516">
        <v>380</v>
      </c>
      <c r="F25" s="396"/>
      <c r="G25" s="468">
        <v>190</v>
      </c>
      <c r="H25" s="469">
        <v>195</v>
      </c>
      <c r="I25" s="516">
        <v>385</v>
      </c>
      <c r="J25" s="396"/>
      <c r="K25" s="468">
        <v>174</v>
      </c>
      <c r="L25" s="469">
        <v>181</v>
      </c>
      <c r="M25" s="516">
        <v>355</v>
      </c>
      <c r="N25" s="401"/>
      <c r="O25" s="468">
        <v>171</v>
      </c>
      <c r="P25" s="469">
        <v>191</v>
      </c>
      <c r="Q25" s="516">
        <v>362</v>
      </c>
      <c r="S25" s="468">
        <v>225</v>
      </c>
      <c r="T25" s="469">
        <v>247</v>
      </c>
      <c r="U25" s="516">
        <v>472</v>
      </c>
      <c r="V25" s="264"/>
    </row>
    <row r="26" s="1" customFormat="1" ht="14.25" customHeight="1" spans="1:22">
      <c r="A26" s="393"/>
      <c r="B26" s="82" t="s">
        <v>53</v>
      </c>
      <c r="C26" s="468">
        <v>123</v>
      </c>
      <c r="D26" s="469">
        <v>137</v>
      </c>
      <c r="E26" s="516">
        <v>260</v>
      </c>
      <c r="F26" s="396"/>
      <c r="G26" s="468">
        <v>114</v>
      </c>
      <c r="H26" s="469">
        <v>126</v>
      </c>
      <c r="I26" s="516">
        <v>240</v>
      </c>
      <c r="J26" s="396"/>
      <c r="K26" s="468">
        <v>118</v>
      </c>
      <c r="L26" s="469">
        <v>124</v>
      </c>
      <c r="M26" s="516">
        <v>242</v>
      </c>
      <c r="N26" s="401"/>
      <c r="O26" s="468">
        <v>125</v>
      </c>
      <c r="P26" s="469">
        <v>134</v>
      </c>
      <c r="Q26" s="516">
        <v>259</v>
      </c>
      <c r="S26" s="468">
        <v>161</v>
      </c>
      <c r="T26" s="469">
        <v>180</v>
      </c>
      <c r="U26" s="516">
        <v>341</v>
      </c>
      <c r="V26" s="264"/>
    </row>
    <row r="27" s="1" customFormat="1" ht="14.25" customHeight="1" spans="1:22">
      <c r="A27" s="393"/>
      <c r="B27" s="82" t="s">
        <v>54</v>
      </c>
      <c r="C27" s="468">
        <v>312</v>
      </c>
      <c r="D27" s="469">
        <v>341</v>
      </c>
      <c r="E27" s="516">
        <v>653</v>
      </c>
      <c r="F27" s="396"/>
      <c r="G27" s="468">
        <v>301</v>
      </c>
      <c r="H27" s="469">
        <v>344</v>
      </c>
      <c r="I27" s="516">
        <v>645</v>
      </c>
      <c r="J27" s="396"/>
      <c r="K27" s="468">
        <v>313</v>
      </c>
      <c r="L27" s="469">
        <v>346</v>
      </c>
      <c r="M27" s="516">
        <v>659</v>
      </c>
      <c r="N27" s="401"/>
      <c r="O27" s="468">
        <v>304</v>
      </c>
      <c r="P27" s="469">
        <v>332</v>
      </c>
      <c r="Q27" s="516">
        <v>636</v>
      </c>
      <c r="S27" s="468">
        <v>376</v>
      </c>
      <c r="T27" s="469">
        <v>399</v>
      </c>
      <c r="U27" s="516">
        <v>775</v>
      </c>
      <c r="V27" s="264"/>
    </row>
    <row r="28" s="1" customFormat="1" ht="14.25" customHeight="1" spans="1:22">
      <c r="A28" s="393"/>
      <c r="B28" s="82" t="s">
        <v>55</v>
      </c>
      <c r="C28" s="468">
        <v>111</v>
      </c>
      <c r="D28" s="469">
        <v>133</v>
      </c>
      <c r="E28" s="516">
        <v>244</v>
      </c>
      <c r="F28" s="396"/>
      <c r="G28" s="468">
        <v>98</v>
      </c>
      <c r="H28" s="469">
        <v>118</v>
      </c>
      <c r="I28" s="516">
        <v>216</v>
      </c>
      <c r="J28" s="396"/>
      <c r="K28" s="468">
        <v>96</v>
      </c>
      <c r="L28" s="469">
        <v>114</v>
      </c>
      <c r="M28" s="516">
        <v>210</v>
      </c>
      <c r="N28" s="401"/>
      <c r="O28" s="468">
        <v>91</v>
      </c>
      <c r="P28" s="469">
        <v>104</v>
      </c>
      <c r="Q28" s="516">
        <v>195</v>
      </c>
      <c r="S28" s="468">
        <v>129</v>
      </c>
      <c r="T28" s="469">
        <v>149</v>
      </c>
      <c r="U28" s="516">
        <v>278</v>
      </c>
      <c r="V28" s="264"/>
    </row>
    <row r="29" s="1" customFormat="1" ht="14.25" customHeight="1" spans="1:22">
      <c r="A29" s="393"/>
      <c r="B29" s="82" t="s">
        <v>56</v>
      </c>
      <c r="C29" s="468">
        <v>407</v>
      </c>
      <c r="D29" s="469">
        <v>387</v>
      </c>
      <c r="E29" s="516">
        <v>794</v>
      </c>
      <c r="F29" s="396"/>
      <c r="G29" s="468">
        <v>410</v>
      </c>
      <c r="H29" s="469">
        <v>415</v>
      </c>
      <c r="I29" s="516">
        <v>825</v>
      </c>
      <c r="J29" s="396"/>
      <c r="K29" s="468">
        <v>410</v>
      </c>
      <c r="L29" s="469">
        <v>415</v>
      </c>
      <c r="M29" s="516">
        <v>825</v>
      </c>
      <c r="N29" s="401"/>
      <c r="O29" s="468">
        <v>400</v>
      </c>
      <c r="P29" s="469">
        <v>414</v>
      </c>
      <c r="Q29" s="516">
        <v>814</v>
      </c>
      <c r="S29" s="468">
        <v>502</v>
      </c>
      <c r="T29" s="469">
        <v>497</v>
      </c>
      <c r="U29" s="516">
        <v>999</v>
      </c>
      <c r="V29" s="264"/>
    </row>
    <row r="30" s="1" customFormat="1" ht="14.25" customHeight="1" spans="1:22">
      <c r="A30" s="393"/>
      <c r="B30" s="82" t="s">
        <v>57</v>
      </c>
      <c r="C30" s="468">
        <v>1061</v>
      </c>
      <c r="D30" s="469">
        <v>1076</v>
      </c>
      <c r="E30" s="516">
        <v>2137</v>
      </c>
      <c r="F30" s="396"/>
      <c r="G30" s="468">
        <v>1048</v>
      </c>
      <c r="H30" s="469">
        <v>1063</v>
      </c>
      <c r="I30" s="516">
        <v>2111</v>
      </c>
      <c r="J30" s="396"/>
      <c r="K30" s="468">
        <v>1082</v>
      </c>
      <c r="L30" s="469">
        <v>1066</v>
      </c>
      <c r="M30" s="516">
        <v>2148</v>
      </c>
      <c r="N30" s="401"/>
      <c r="O30" s="468">
        <v>1088</v>
      </c>
      <c r="P30" s="469">
        <v>1077</v>
      </c>
      <c r="Q30" s="516">
        <v>2165</v>
      </c>
      <c r="S30" s="468">
        <v>1284</v>
      </c>
      <c r="T30" s="469">
        <v>1277</v>
      </c>
      <c r="U30" s="516">
        <v>2561</v>
      </c>
      <c r="V30" s="264"/>
    </row>
    <row r="31" s="1" customFormat="1" ht="14.25" customHeight="1" spans="1:22">
      <c r="A31" s="393"/>
      <c r="B31" s="82" t="s">
        <v>58</v>
      </c>
      <c r="C31" s="468">
        <v>117</v>
      </c>
      <c r="D31" s="469">
        <v>206</v>
      </c>
      <c r="E31" s="516">
        <v>323</v>
      </c>
      <c r="F31" s="396"/>
      <c r="G31" s="468">
        <v>101</v>
      </c>
      <c r="H31" s="469">
        <v>203</v>
      </c>
      <c r="I31" s="516">
        <v>304</v>
      </c>
      <c r="J31" s="396"/>
      <c r="K31" s="468">
        <v>117</v>
      </c>
      <c r="L31" s="469">
        <v>210</v>
      </c>
      <c r="M31" s="516">
        <v>327</v>
      </c>
      <c r="N31" s="401"/>
      <c r="O31" s="468">
        <v>105</v>
      </c>
      <c r="P31" s="469">
        <v>209</v>
      </c>
      <c r="Q31" s="516">
        <v>314</v>
      </c>
      <c r="S31" s="468">
        <v>142</v>
      </c>
      <c r="T31" s="469">
        <v>270</v>
      </c>
      <c r="U31" s="516">
        <v>412</v>
      </c>
      <c r="V31" s="264"/>
    </row>
    <row r="32" s="1" customFormat="1" ht="14.25" customHeight="1" spans="1:22">
      <c r="A32" s="393"/>
      <c r="B32" s="82" t="s">
        <v>59</v>
      </c>
      <c r="C32" s="468">
        <v>660</v>
      </c>
      <c r="D32" s="469">
        <v>649</v>
      </c>
      <c r="E32" s="516">
        <v>1309</v>
      </c>
      <c r="F32" s="396"/>
      <c r="G32" s="468">
        <v>617</v>
      </c>
      <c r="H32" s="469">
        <v>634</v>
      </c>
      <c r="I32" s="516">
        <v>1251</v>
      </c>
      <c r="J32" s="396"/>
      <c r="K32" s="468">
        <v>626</v>
      </c>
      <c r="L32" s="469">
        <v>639</v>
      </c>
      <c r="M32" s="516">
        <v>1265</v>
      </c>
      <c r="N32" s="401"/>
      <c r="O32" s="468">
        <v>629</v>
      </c>
      <c r="P32" s="469">
        <v>642</v>
      </c>
      <c r="Q32" s="516">
        <v>1271</v>
      </c>
      <c r="S32" s="468">
        <v>743</v>
      </c>
      <c r="T32" s="469">
        <v>754</v>
      </c>
      <c r="U32" s="516">
        <v>1497</v>
      </c>
      <c r="V32" s="264"/>
    </row>
    <row r="33" s="1" customFormat="1" ht="14.25" customHeight="1" spans="1:22">
      <c r="A33" s="393"/>
      <c r="B33" s="82" t="s">
        <v>60</v>
      </c>
      <c r="C33" s="468">
        <v>161</v>
      </c>
      <c r="D33" s="469">
        <v>171</v>
      </c>
      <c r="E33" s="516">
        <v>332</v>
      </c>
      <c r="F33" s="396"/>
      <c r="G33" s="468">
        <v>153</v>
      </c>
      <c r="H33" s="469">
        <v>169</v>
      </c>
      <c r="I33" s="516">
        <v>322</v>
      </c>
      <c r="J33" s="396"/>
      <c r="K33" s="468">
        <v>169</v>
      </c>
      <c r="L33" s="469">
        <v>174</v>
      </c>
      <c r="M33" s="516">
        <v>343</v>
      </c>
      <c r="N33" s="401"/>
      <c r="O33" s="468">
        <v>169</v>
      </c>
      <c r="P33" s="469">
        <v>175</v>
      </c>
      <c r="Q33" s="516">
        <v>344</v>
      </c>
      <c r="S33" s="468">
        <v>199</v>
      </c>
      <c r="T33" s="469">
        <v>210</v>
      </c>
      <c r="U33" s="516">
        <v>409</v>
      </c>
      <c r="V33" s="264"/>
    </row>
    <row r="34" s="1" customFormat="1" ht="14.25" customHeight="1" spans="1:22">
      <c r="A34" s="393"/>
      <c r="B34" s="82" t="s">
        <v>61</v>
      </c>
      <c r="C34" s="468">
        <v>376</v>
      </c>
      <c r="D34" s="469">
        <v>442</v>
      </c>
      <c r="E34" s="516">
        <v>818</v>
      </c>
      <c r="F34" s="396"/>
      <c r="G34" s="468">
        <v>374</v>
      </c>
      <c r="H34" s="469">
        <v>445</v>
      </c>
      <c r="I34" s="516">
        <v>819</v>
      </c>
      <c r="J34" s="396"/>
      <c r="K34" s="468">
        <v>393</v>
      </c>
      <c r="L34" s="469">
        <v>465</v>
      </c>
      <c r="M34" s="516">
        <v>858</v>
      </c>
      <c r="N34" s="401"/>
      <c r="O34" s="468">
        <v>383</v>
      </c>
      <c r="P34" s="469">
        <v>467</v>
      </c>
      <c r="Q34" s="516">
        <v>850</v>
      </c>
      <c r="S34" s="468">
        <v>477</v>
      </c>
      <c r="T34" s="469">
        <v>564</v>
      </c>
      <c r="U34" s="516">
        <v>1041</v>
      </c>
      <c r="V34" s="264"/>
    </row>
    <row r="35" s="1" customFormat="1" ht="14.25" customHeight="1" spans="1:22">
      <c r="A35" s="393"/>
      <c r="B35" s="82" t="s">
        <v>62</v>
      </c>
      <c r="C35" s="468">
        <v>1195</v>
      </c>
      <c r="D35" s="469">
        <v>1197</v>
      </c>
      <c r="E35" s="516">
        <v>2392</v>
      </c>
      <c r="F35" s="396"/>
      <c r="G35" s="468">
        <v>1210</v>
      </c>
      <c r="H35" s="469">
        <v>1193</v>
      </c>
      <c r="I35" s="516">
        <v>2403</v>
      </c>
      <c r="J35" s="396"/>
      <c r="K35" s="468">
        <v>1251</v>
      </c>
      <c r="L35" s="469">
        <v>1231</v>
      </c>
      <c r="M35" s="516">
        <v>2482</v>
      </c>
      <c r="N35" s="401"/>
      <c r="O35" s="468">
        <v>1292</v>
      </c>
      <c r="P35" s="469">
        <v>1252</v>
      </c>
      <c r="Q35" s="516">
        <v>2544</v>
      </c>
      <c r="S35" s="468">
        <v>1453</v>
      </c>
      <c r="T35" s="469">
        <v>1425</v>
      </c>
      <c r="U35" s="516">
        <v>2878</v>
      </c>
      <c r="V35" s="264"/>
    </row>
    <row r="36" s="1" customFormat="1" ht="14.25" customHeight="1" spans="1:22">
      <c r="A36" s="393"/>
      <c r="B36" s="82" t="s">
        <v>63</v>
      </c>
      <c r="C36" s="468">
        <v>173</v>
      </c>
      <c r="D36" s="469">
        <v>247</v>
      </c>
      <c r="E36" s="516">
        <v>420</v>
      </c>
      <c r="F36" s="396"/>
      <c r="G36" s="468">
        <v>159</v>
      </c>
      <c r="H36" s="469">
        <v>230</v>
      </c>
      <c r="I36" s="516">
        <v>389</v>
      </c>
      <c r="J36" s="396"/>
      <c r="K36" s="468">
        <v>158</v>
      </c>
      <c r="L36" s="469">
        <v>225</v>
      </c>
      <c r="M36" s="516">
        <v>383</v>
      </c>
      <c r="N36" s="401"/>
      <c r="O36" s="468">
        <v>165</v>
      </c>
      <c r="P36" s="469">
        <v>224</v>
      </c>
      <c r="Q36" s="516">
        <v>389</v>
      </c>
      <c r="S36" s="468">
        <v>211</v>
      </c>
      <c r="T36" s="469">
        <v>289</v>
      </c>
      <c r="U36" s="516">
        <v>500</v>
      </c>
      <c r="V36" s="264"/>
    </row>
    <row r="37" s="1" customFormat="1" ht="14.25" customHeight="1" spans="1:22">
      <c r="A37" s="393"/>
      <c r="B37" s="82" t="s">
        <v>64</v>
      </c>
      <c r="C37" s="468">
        <v>77</v>
      </c>
      <c r="D37" s="469">
        <v>95</v>
      </c>
      <c r="E37" s="516">
        <v>172</v>
      </c>
      <c r="F37" s="396"/>
      <c r="G37" s="468">
        <v>78</v>
      </c>
      <c r="H37" s="469">
        <v>102</v>
      </c>
      <c r="I37" s="516">
        <v>180</v>
      </c>
      <c r="J37" s="396"/>
      <c r="K37" s="468">
        <v>75</v>
      </c>
      <c r="L37" s="469">
        <v>94</v>
      </c>
      <c r="M37" s="516">
        <v>169</v>
      </c>
      <c r="N37" s="401"/>
      <c r="O37" s="468">
        <v>76</v>
      </c>
      <c r="P37" s="469">
        <v>96</v>
      </c>
      <c r="Q37" s="516">
        <v>172</v>
      </c>
      <c r="S37" s="468">
        <v>95</v>
      </c>
      <c r="T37" s="469">
        <v>115</v>
      </c>
      <c r="U37" s="516">
        <v>210</v>
      </c>
      <c r="V37" s="264"/>
    </row>
    <row r="38" s="1" customFormat="1" ht="14.25" customHeight="1" spans="1:22">
      <c r="A38" s="393"/>
      <c r="B38" s="82" t="s">
        <v>65</v>
      </c>
      <c r="C38" s="468">
        <v>127</v>
      </c>
      <c r="D38" s="469">
        <v>116</v>
      </c>
      <c r="E38" s="516">
        <v>243</v>
      </c>
      <c r="F38" s="396"/>
      <c r="G38" s="468">
        <v>135</v>
      </c>
      <c r="H38" s="469">
        <v>114</v>
      </c>
      <c r="I38" s="516">
        <v>249</v>
      </c>
      <c r="J38" s="396"/>
      <c r="K38" s="468">
        <v>134</v>
      </c>
      <c r="L38" s="469">
        <v>113</v>
      </c>
      <c r="M38" s="516">
        <v>247</v>
      </c>
      <c r="N38" s="401"/>
      <c r="O38" s="468">
        <v>124</v>
      </c>
      <c r="P38" s="469">
        <v>112</v>
      </c>
      <c r="Q38" s="516">
        <v>236</v>
      </c>
      <c r="S38" s="468">
        <v>155</v>
      </c>
      <c r="T38" s="469">
        <v>131</v>
      </c>
      <c r="U38" s="516">
        <v>286</v>
      </c>
      <c r="V38" s="264"/>
    </row>
    <row r="39" s="1" customFormat="1" ht="14.25" customHeight="1" spans="1:22">
      <c r="A39" s="393"/>
      <c r="B39" s="82" t="s">
        <v>66</v>
      </c>
      <c r="C39" s="470">
        <v>205</v>
      </c>
      <c r="D39" s="471">
        <v>212</v>
      </c>
      <c r="E39" s="517">
        <v>417</v>
      </c>
      <c r="F39" s="396"/>
      <c r="G39" s="470">
        <v>195</v>
      </c>
      <c r="H39" s="471">
        <v>214</v>
      </c>
      <c r="I39" s="517">
        <v>409</v>
      </c>
      <c r="J39" s="396"/>
      <c r="K39" s="470">
        <v>192</v>
      </c>
      <c r="L39" s="471">
        <v>209</v>
      </c>
      <c r="M39" s="517">
        <v>401</v>
      </c>
      <c r="N39" s="401"/>
      <c r="O39" s="470">
        <v>193</v>
      </c>
      <c r="P39" s="471">
        <v>206</v>
      </c>
      <c r="Q39" s="517">
        <v>399</v>
      </c>
      <c r="S39" s="470">
        <v>249</v>
      </c>
      <c r="T39" s="471">
        <v>257</v>
      </c>
      <c r="U39" s="517">
        <v>506</v>
      </c>
      <c r="V39" s="264"/>
    </row>
    <row r="40" s="1" customFormat="1" ht="14.25" customHeight="1" spans="1:17">
      <c r="A40" s="393"/>
      <c r="B40" s="394"/>
      <c r="C40" s="395"/>
      <c r="D40" s="395"/>
      <c r="E40" s="74"/>
      <c r="F40" s="396"/>
      <c r="G40" s="395"/>
      <c r="H40" s="395"/>
      <c r="I40" s="74"/>
      <c r="J40" s="396"/>
      <c r="K40" s="457"/>
      <c r="L40" s="457"/>
      <c r="M40" s="366"/>
      <c r="N40" s="401"/>
      <c r="O40" s="457"/>
      <c r="P40" s="457"/>
      <c r="Q40" s="366"/>
    </row>
    <row r="41" s="22" customFormat="1" ht="15" spans="15:17">
      <c r="O41" s="85"/>
      <c r="P41" s="383"/>
      <c r="Q41" s="85"/>
    </row>
    <row r="42" spans="2:14">
      <c r="B42" s="19"/>
      <c r="C42" s="383"/>
      <c r="D42" s="61"/>
      <c r="E42" s="61"/>
      <c r="G42" s="61"/>
      <c r="H42" s="61"/>
      <c r="I42" s="61"/>
      <c r="J42" s="61"/>
      <c r="K42" s="61"/>
      <c r="L42" s="61"/>
      <c r="M42" s="61"/>
      <c r="N42" s="61"/>
    </row>
    <row r="43" spans="4:14">
      <c r="D43" s="61"/>
      <c r="E43" s="61"/>
      <c r="G43" s="61"/>
      <c r="H43" s="61"/>
      <c r="I43" s="61"/>
      <c r="J43" s="61"/>
      <c r="K43" s="61"/>
      <c r="L43" s="61"/>
      <c r="M43" s="61"/>
      <c r="N43" s="61"/>
    </row>
    <row r="44" spans="4:14">
      <c r="D44" s="61"/>
      <c r="E44" s="61"/>
      <c r="G44" s="61"/>
      <c r="H44" s="61"/>
      <c r="I44" s="61"/>
      <c r="J44" s="61"/>
      <c r="K44" s="61"/>
      <c r="L44" s="61"/>
      <c r="M44" s="61"/>
      <c r="N44" s="61"/>
    </row>
    <row r="45" spans="4:14">
      <c r="D45" s="61"/>
      <c r="E45" s="61"/>
      <c r="G45" s="61"/>
      <c r="H45" s="61"/>
      <c r="I45" s="61"/>
      <c r="J45" s="61"/>
      <c r="K45" s="61"/>
      <c r="L45" s="61"/>
      <c r="M45" s="61"/>
      <c r="N45" s="61"/>
    </row>
    <row r="46" spans="4:14">
      <c r="D46" s="61"/>
      <c r="E46" s="61"/>
      <c r="G46" s="61"/>
      <c r="H46" s="61"/>
      <c r="I46" s="61"/>
      <c r="J46" s="61"/>
      <c r="K46" s="61"/>
      <c r="L46" s="61"/>
      <c r="M46" s="61"/>
      <c r="N46" s="61"/>
    </row>
    <row r="47" spans="4:14">
      <c r="D47" s="61"/>
      <c r="E47" s="61"/>
      <c r="G47" s="61"/>
      <c r="H47" s="61"/>
      <c r="I47" s="61"/>
      <c r="J47" s="61"/>
      <c r="K47" s="61"/>
      <c r="L47" s="61"/>
      <c r="M47" s="61"/>
      <c r="N47" s="61"/>
    </row>
    <row r="48" spans="4:14">
      <c r="D48" s="61"/>
      <c r="E48" s="61"/>
      <c r="G48" s="61"/>
      <c r="H48" s="61"/>
      <c r="I48" s="61"/>
      <c r="J48" s="61"/>
      <c r="K48" s="61"/>
      <c r="L48" s="61"/>
      <c r="M48" s="61"/>
      <c r="N48" s="61"/>
    </row>
    <row r="49" spans="4:14">
      <c r="D49" s="61"/>
      <c r="E49" s="61"/>
      <c r="G49" s="61"/>
      <c r="H49" s="61"/>
      <c r="I49" s="61"/>
      <c r="J49" s="61"/>
      <c r="K49" s="61"/>
      <c r="L49" s="61"/>
      <c r="M49" s="61"/>
      <c r="N49" s="61"/>
    </row>
    <row r="50" spans="4:14">
      <c r="D50" s="61"/>
      <c r="E50" s="61"/>
      <c r="G50" s="61"/>
      <c r="H50" s="61"/>
      <c r="I50" s="61"/>
      <c r="J50" s="61"/>
      <c r="K50" s="61"/>
      <c r="L50" s="61"/>
      <c r="M50" s="61"/>
      <c r="N50" s="61"/>
    </row>
    <row r="51" spans="4:14">
      <c r="D51" s="61"/>
      <c r="E51" s="61"/>
      <c r="G51" s="61"/>
      <c r="H51" s="61"/>
      <c r="I51" s="61"/>
      <c r="J51" s="61"/>
      <c r="K51" s="61"/>
      <c r="L51" s="61"/>
      <c r="M51" s="61"/>
      <c r="N51" s="61"/>
    </row>
    <row r="52" spans="4:14">
      <c r="D52" s="61"/>
      <c r="E52" s="61"/>
      <c r="G52" s="61"/>
      <c r="H52" s="61"/>
      <c r="I52" s="61"/>
      <c r="J52" s="61"/>
      <c r="K52" s="61"/>
      <c r="L52" s="61"/>
      <c r="M52" s="61"/>
      <c r="N52" s="61"/>
    </row>
    <row r="53" spans="4:14">
      <c r="D53" s="61"/>
      <c r="E53" s="61"/>
      <c r="G53" s="61"/>
      <c r="H53" s="61"/>
      <c r="I53" s="61"/>
      <c r="J53" s="61"/>
      <c r="K53" s="61"/>
      <c r="L53" s="61"/>
      <c r="M53" s="61"/>
      <c r="N53" s="61"/>
    </row>
    <row r="54" spans="4:14">
      <c r="D54" s="61"/>
      <c r="E54" s="61"/>
      <c r="G54" s="61"/>
      <c r="H54" s="61"/>
      <c r="I54" s="61"/>
      <c r="J54" s="61"/>
      <c r="K54" s="61"/>
      <c r="L54" s="61"/>
      <c r="M54" s="61"/>
      <c r="N54" s="61"/>
    </row>
    <row r="55" spans="4:14">
      <c r="D55" s="61"/>
      <c r="E55" s="61"/>
      <c r="G55" s="61"/>
      <c r="H55" s="61"/>
      <c r="I55" s="61"/>
      <c r="J55" s="61"/>
      <c r="K55" s="61"/>
      <c r="L55" s="61"/>
      <c r="M55" s="61"/>
      <c r="N55" s="61"/>
    </row>
    <row r="56" spans="4:14">
      <c r="D56" s="61"/>
      <c r="E56" s="61"/>
      <c r="G56" s="61"/>
      <c r="H56" s="61"/>
      <c r="I56" s="61"/>
      <c r="J56" s="61"/>
      <c r="K56" s="61"/>
      <c r="L56" s="61"/>
      <c r="M56" s="61"/>
      <c r="N56" s="61"/>
    </row>
    <row r="57" spans="4:14">
      <c r="D57" s="61"/>
      <c r="E57" s="61"/>
      <c r="G57" s="61"/>
      <c r="H57" s="61"/>
      <c r="I57" s="61"/>
      <c r="J57" s="61"/>
      <c r="K57" s="61"/>
      <c r="L57" s="61"/>
      <c r="M57" s="61"/>
      <c r="N57" s="61"/>
    </row>
    <row r="58" spans="4:14">
      <c r="D58" s="61"/>
      <c r="E58" s="61"/>
      <c r="G58" s="61"/>
      <c r="H58" s="61"/>
      <c r="I58" s="61"/>
      <c r="J58" s="61"/>
      <c r="K58" s="61"/>
      <c r="L58" s="61"/>
      <c r="M58" s="61"/>
      <c r="N58" s="61"/>
    </row>
    <row r="59" spans="4:14">
      <c r="D59" s="61"/>
      <c r="E59" s="61"/>
      <c r="G59" s="61"/>
      <c r="H59" s="61"/>
      <c r="I59" s="61"/>
      <c r="J59" s="61"/>
      <c r="K59" s="61"/>
      <c r="L59" s="61"/>
      <c r="M59" s="61"/>
      <c r="N59" s="61"/>
    </row>
    <row r="60" spans="4:14">
      <c r="D60" s="61"/>
      <c r="E60" s="61"/>
      <c r="G60" s="61"/>
      <c r="H60" s="61"/>
      <c r="I60" s="61"/>
      <c r="J60" s="61"/>
      <c r="K60" s="61"/>
      <c r="L60" s="61"/>
      <c r="M60" s="61"/>
      <c r="N60" s="61"/>
    </row>
    <row r="61" spans="4:14">
      <c r="D61" s="61"/>
      <c r="E61" s="61"/>
      <c r="G61" s="61"/>
      <c r="H61" s="61"/>
      <c r="I61" s="61"/>
      <c r="J61" s="61"/>
      <c r="K61" s="61"/>
      <c r="L61" s="61"/>
      <c r="M61" s="61"/>
      <c r="N61" s="61"/>
    </row>
    <row r="62" spans="4:14">
      <c r="D62" s="61"/>
      <c r="E62" s="61"/>
      <c r="G62" s="61"/>
      <c r="H62" s="61"/>
      <c r="I62" s="61"/>
      <c r="J62" s="61"/>
      <c r="K62" s="61"/>
      <c r="L62" s="61"/>
      <c r="M62" s="61"/>
      <c r="N62" s="61"/>
    </row>
    <row r="63" spans="4:14">
      <c r="D63" s="61"/>
      <c r="E63" s="61"/>
      <c r="G63" s="61"/>
      <c r="H63" s="61"/>
      <c r="I63" s="61"/>
      <c r="J63" s="61"/>
      <c r="K63" s="61"/>
      <c r="L63" s="61"/>
      <c r="M63" s="61"/>
      <c r="N63" s="61"/>
    </row>
    <row r="64" spans="4:14">
      <c r="D64" s="61"/>
      <c r="E64" s="61"/>
      <c r="G64" s="61"/>
      <c r="H64" s="61"/>
      <c r="I64" s="61"/>
      <c r="J64" s="61"/>
      <c r="K64" s="61"/>
      <c r="L64" s="61"/>
      <c r="M64" s="61"/>
      <c r="N64" s="61"/>
    </row>
    <row r="65" spans="4:14">
      <c r="D65" s="61"/>
      <c r="E65" s="61"/>
      <c r="G65" s="61"/>
      <c r="H65" s="61"/>
      <c r="I65" s="61"/>
      <c r="J65" s="61"/>
      <c r="K65" s="61"/>
      <c r="L65" s="61"/>
      <c r="M65" s="61"/>
      <c r="N65" s="61"/>
    </row>
    <row r="66" spans="4:14">
      <c r="D66" s="61"/>
      <c r="E66" s="61"/>
      <c r="G66" s="61"/>
      <c r="H66" s="61"/>
      <c r="I66" s="61"/>
      <c r="J66" s="61"/>
      <c r="K66" s="61"/>
      <c r="L66" s="61"/>
      <c r="M66" s="61"/>
      <c r="N66" s="61"/>
    </row>
    <row r="67" spans="4:14">
      <c r="D67" s="61"/>
      <c r="E67" s="61"/>
      <c r="G67" s="61"/>
      <c r="H67" s="61"/>
      <c r="I67" s="61"/>
      <c r="J67" s="61"/>
      <c r="K67" s="61"/>
      <c r="L67" s="61"/>
      <c r="M67" s="61"/>
      <c r="N67" s="61"/>
    </row>
    <row r="68" spans="4:14">
      <c r="D68" s="61"/>
      <c r="E68" s="61"/>
      <c r="G68" s="61"/>
      <c r="H68" s="61"/>
      <c r="I68" s="61"/>
      <c r="J68" s="61"/>
      <c r="K68" s="61"/>
      <c r="L68" s="61"/>
      <c r="M68" s="61"/>
      <c r="N68" s="61"/>
    </row>
    <row r="69" spans="4:14">
      <c r="D69" s="61"/>
      <c r="E69" s="61"/>
      <c r="G69" s="61"/>
      <c r="H69" s="61"/>
      <c r="I69" s="61"/>
      <c r="J69" s="61"/>
      <c r="K69" s="61"/>
      <c r="L69" s="61"/>
      <c r="M69" s="61"/>
      <c r="N69" s="61"/>
    </row>
    <row r="70" spans="4:14">
      <c r="D70" s="61"/>
      <c r="E70" s="61"/>
      <c r="G70" s="61"/>
      <c r="H70" s="61"/>
      <c r="I70" s="61"/>
      <c r="J70" s="61"/>
      <c r="K70" s="61"/>
      <c r="L70" s="61"/>
      <c r="M70" s="61"/>
      <c r="N70" s="61"/>
    </row>
    <row r="71" spans="4:14">
      <c r="D71" s="61"/>
      <c r="E71" s="61"/>
      <c r="G71" s="61"/>
      <c r="H71" s="61"/>
      <c r="I71" s="61"/>
      <c r="J71" s="61"/>
      <c r="K71" s="61"/>
      <c r="L71" s="61"/>
      <c r="M71" s="61"/>
      <c r="N71" s="61"/>
    </row>
    <row r="72" spans="4:14">
      <c r="D72" s="61"/>
      <c r="E72" s="61"/>
      <c r="G72" s="61"/>
      <c r="H72" s="61"/>
      <c r="I72" s="61"/>
      <c r="J72" s="61"/>
      <c r="K72" s="61"/>
      <c r="L72" s="61"/>
      <c r="M72" s="61"/>
      <c r="N72" s="61"/>
    </row>
    <row r="73" spans="4:14">
      <c r="D73" s="61"/>
      <c r="E73" s="61"/>
      <c r="G73" s="61"/>
      <c r="H73" s="61"/>
      <c r="I73" s="61"/>
      <c r="J73" s="61"/>
      <c r="K73" s="61"/>
      <c r="L73" s="61"/>
      <c r="M73" s="61"/>
      <c r="N73" s="61"/>
    </row>
    <row r="74" spans="4:14">
      <c r="D74" s="61"/>
      <c r="E74" s="61"/>
      <c r="G74" s="61"/>
      <c r="H74" s="61"/>
      <c r="I74" s="61"/>
      <c r="J74" s="61"/>
      <c r="K74" s="61"/>
      <c r="L74" s="61"/>
      <c r="M74" s="61"/>
      <c r="N74" s="61"/>
    </row>
    <row r="75" spans="4:14">
      <c r="D75" s="61"/>
      <c r="E75" s="61"/>
      <c r="G75" s="61"/>
      <c r="H75" s="61"/>
      <c r="I75" s="61"/>
      <c r="J75" s="61"/>
      <c r="K75" s="61"/>
      <c r="L75" s="61"/>
      <c r="M75" s="61"/>
      <c r="N75" s="61"/>
    </row>
    <row r="76" spans="4:14">
      <c r="D76" s="61"/>
      <c r="E76" s="61"/>
      <c r="G76" s="61"/>
      <c r="H76" s="61"/>
      <c r="I76" s="61"/>
      <c r="J76" s="61"/>
      <c r="K76" s="61"/>
      <c r="L76" s="61"/>
      <c r="M76" s="61"/>
      <c r="N76" s="61"/>
    </row>
    <row r="77" spans="4:14">
      <c r="D77" s="61"/>
      <c r="E77" s="61"/>
      <c r="G77" s="61"/>
      <c r="H77" s="61"/>
      <c r="I77" s="61"/>
      <c r="J77" s="61"/>
      <c r="K77" s="61"/>
      <c r="L77" s="61"/>
      <c r="M77" s="61"/>
      <c r="N77" s="61"/>
    </row>
    <row r="78" spans="4:14">
      <c r="D78" s="61"/>
      <c r="E78" s="61"/>
      <c r="G78" s="61"/>
      <c r="H78" s="61"/>
      <c r="I78" s="61"/>
      <c r="J78" s="61"/>
      <c r="K78" s="61"/>
      <c r="L78" s="61"/>
      <c r="M78" s="61"/>
      <c r="N78" s="61"/>
    </row>
    <row r="79" spans="4:14">
      <c r="D79" s="61"/>
      <c r="E79" s="61"/>
      <c r="G79" s="61"/>
      <c r="H79" s="61"/>
      <c r="I79" s="61"/>
      <c r="J79" s="61"/>
      <c r="K79" s="61"/>
      <c r="L79" s="61"/>
      <c r="M79" s="61"/>
      <c r="N79" s="61"/>
    </row>
    <row r="80" spans="4:14">
      <c r="D80" s="61"/>
      <c r="E80" s="61"/>
      <c r="G80" s="61"/>
      <c r="H80" s="61"/>
      <c r="I80" s="61"/>
      <c r="J80" s="61"/>
      <c r="K80" s="61"/>
      <c r="L80" s="61"/>
      <c r="M80" s="61"/>
      <c r="N80" s="61"/>
    </row>
    <row r="81" spans="4:14">
      <c r="D81" s="61"/>
      <c r="E81" s="61"/>
      <c r="G81" s="61"/>
      <c r="H81" s="61"/>
      <c r="I81" s="61"/>
      <c r="J81" s="61"/>
      <c r="K81" s="61"/>
      <c r="L81" s="61"/>
      <c r="M81" s="61"/>
      <c r="N81" s="61"/>
    </row>
    <row r="82" spans="4:14">
      <c r="D82" s="61"/>
      <c r="E82" s="61"/>
      <c r="G82" s="61"/>
      <c r="H82" s="61"/>
      <c r="I82" s="61"/>
      <c r="J82" s="61"/>
      <c r="K82" s="61"/>
      <c r="L82" s="61"/>
      <c r="M82" s="61"/>
      <c r="N82" s="61"/>
    </row>
    <row r="83" spans="4:14">
      <c r="D83" s="61"/>
      <c r="E83" s="61"/>
      <c r="G83" s="61"/>
      <c r="H83" s="61"/>
      <c r="I83" s="61"/>
      <c r="J83" s="61"/>
      <c r="K83" s="61"/>
      <c r="L83" s="61"/>
      <c r="M83" s="61"/>
      <c r="N83" s="61"/>
    </row>
    <row r="84" spans="4:14">
      <c r="D84" s="61"/>
      <c r="E84" s="61"/>
      <c r="G84" s="61"/>
      <c r="H84" s="61"/>
      <c r="I84" s="61"/>
      <c r="J84" s="61"/>
      <c r="K84" s="61"/>
      <c r="L84" s="61"/>
      <c r="M84" s="61"/>
      <c r="N84" s="61"/>
    </row>
    <row r="85" spans="4:14">
      <c r="D85" s="61"/>
      <c r="E85" s="61"/>
      <c r="G85" s="61"/>
      <c r="H85" s="61"/>
      <c r="I85" s="61"/>
      <c r="J85" s="61"/>
      <c r="K85" s="61"/>
      <c r="L85" s="61"/>
      <c r="M85" s="61"/>
      <c r="N85" s="61"/>
    </row>
    <row r="86" spans="4:14">
      <c r="D86" s="61"/>
      <c r="E86" s="61"/>
      <c r="G86" s="61"/>
      <c r="H86" s="61"/>
      <c r="I86" s="61"/>
      <c r="J86" s="61"/>
      <c r="K86" s="61"/>
      <c r="L86" s="61"/>
      <c r="M86" s="61"/>
      <c r="N86" s="61"/>
    </row>
    <row r="87" spans="4:14">
      <c r="D87" s="61"/>
      <c r="E87" s="61"/>
      <c r="G87" s="61"/>
      <c r="H87" s="61"/>
      <c r="I87" s="61"/>
      <c r="J87" s="61"/>
      <c r="K87" s="61"/>
      <c r="L87" s="61"/>
      <c r="M87" s="61"/>
      <c r="N87" s="61"/>
    </row>
    <row r="88" spans="4:14">
      <c r="D88" s="61"/>
      <c r="E88" s="61"/>
      <c r="G88" s="61"/>
      <c r="H88" s="61"/>
      <c r="I88" s="61"/>
      <c r="J88" s="61"/>
      <c r="K88" s="61"/>
      <c r="L88" s="61"/>
      <c r="M88" s="61"/>
      <c r="N88" s="61"/>
    </row>
    <row r="89" spans="4:14">
      <c r="D89" s="61"/>
      <c r="E89" s="61"/>
      <c r="G89" s="61"/>
      <c r="H89" s="61"/>
      <c r="I89" s="61"/>
      <c r="J89" s="61"/>
      <c r="K89" s="61"/>
      <c r="L89" s="61"/>
      <c r="M89" s="61"/>
      <c r="N89" s="61"/>
    </row>
    <row r="90" spans="4:14">
      <c r="D90" s="61"/>
      <c r="E90" s="61"/>
      <c r="G90" s="61"/>
      <c r="H90" s="61"/>
      <c r="I90" s="61"/>
      <c r="J90" s="61"/>
      <c r="K90" s="61"/>
      <c r="L90" s="61"/>
      <c r="M90" s="61"/>
      <c r="N90" s="61"/>
    </row>
    <row r="91" spans="4:14">
      <c r="D91" s="61"/>
      <c r="E91" s="61"/>
      <c r="G91" s="61"/>
      <c r="H91" s="61"/>
      <c r="I91" s="61"/>
      <c r="J91" s="61"/>
      <c r="K91" s="61"/>
      <c r="L91" s="61"/>
      <c r="M91" s="61"/>
      <c r="N91" s="61"/>
    </row>
    <row r="92" spans="4:14">
      <c r="D92" s="61"/>
      <c r="E92" s="61"/>
      <c r="G92" s="61"/>
      <c r="H92" s="61"/>
      <c r="I92" s="61"/>
      <c r="J92" s="61"/>
      <c r="K92" s="61"/>
      <c r="L92" s="61"/>
      <c r="M92" s="61"/>
      <c r="N92" s="61"/>
    </row>
    <row r="93" spans="4:14">
      <c r="D93" s="61"/>
      <c r="E93" s="61"/>
      <c r="G93" s="61"/>
      <c r="H93" s="61"/>
      <c r="I93" s="61"/>
      <c r="J93" s="61"/>
      <c r="K93" s="61"/>
      <c r="L93" s="61"/>
      <c r="M93" s="61"/>
      <c r="N93" s="61"/>
    </row>
    <row r="94" spans="4:14">
      <c r="D94" s="61"/>
      <c r="E94" s="61"/>
      <c r="G94" s="61"/>
      <c r="H94" s="61"/>
      <c r="I94" s="61"/>
      <c r="J94" s="61"/>
      <c r="K94" s="61"/>
      <c r="L94" s="61"/>
      <c r="M94" s="61"/>
      <c r="N94" s="61"/>
    </row>
    <row r="95" spans="4:14">
      <c r="D95" s="61"/>
      <c r="E95" s="61"/>
      <c r="G95" s="61"/>
      <c r="H95" s="61"/>
      <c r="I95" s="61"/>
      <c r="J95" s="61"/>
      <c r="K95" s="61"/>
      <c r="L95" s="61"/>
      <c r="M95" s="61"/>
      <c r="N95" s="61"/>
    </row>
    <row r="96" spans="4:14">
      <c r="D96" s="61"/>
      <c r="E96" s="61"/>
      <c r="G96" s="61"/>
      <c r="H96" s="61"/>
      <c r="I96" s="61"/>
      <c r="J96" s="61"/>
      <c r="K96" s="61"/>
      <c r="L96" s="61"/>
      <c r="M96" s="61"/>
      <c r="N96" s="61"/>
    </row>
    <row r="97" spans="4:14">
      <c r="D97" s="61"/>
      <c r="E97" s="61"/>
      <c r="G97" s="61"/>
      <c r="H97" s="61"/>
      <c r="I97" s="61"/>
      <c r="J97" s="61"/>
      <c r="K97" s="61"/>
      <c r="L97" s="61"/>
      <c r="M97" s="61"/>
      <c r="N97" s="61"/>
    </row>
    <row r="98" spans="4:14">
      <c r="D98" s="61"/>
      <c r="E98" s="61"/>
      <c r="G98" s="61"/>
      <c r="H98" s="61"/>
      <c r="I98" s="61"/>
      <c r="J98" s="61"/>
      <c r="K98" s="61"/>
      <c r="L98" s="61"/>
      <c r="M98" s="61"/>
      <c r="N98" s="61"/>
    </row>
    <row r="99" spans="4:14">
      <c r="D99" s="61"/>
      <c r="E99" s="61"/>
      <c r="G99" s="61"/>
      <c r="H99" s="61"/>
      <c r="I99" s="61"/>
      <c r="J99" s="61"/>
      <c r="K99" s="61"/>
      <c r="L99" s="61"/>
      <c r="M99" s="61"/>
      <c r="N99" s="61"/>
    </row>
    <row r="100" spans="4:14">
      <c r="D100" s="61"/>
      <c r="E100" s="61"/>
      <c r="G100" s="61"/>
      <c r="H100" s="61"/>
      <c r="I100" s="61"/>
      <c r="J100" s="61"/>
      <c r="K100" s="61"/>
      <c r="L100" s="61"/>
      <c r="M100" s="61"/>
      <c r="N100" s="61"/>
    </row>
    <row r="101" spans="4:14">
      <c r="D101" s="61"/>
      <c r="E101" s="61"/>
      <c r="G101" s="61"/>
      <c r="H101" s="61"/>
      <c r="I101" s="61"/>
      <c r="J101" s="61"/>
      <c r="K101" s="61"/>
      <c r="L101" s="61"/>
      <c r="M101" s="61"/>
      <c r="N101" s="61"/>
    </row>
    <row r="102" spans="4:14">
      <c r="D102" s="61"/>
      <c r="E102" s="61"/>
      <c r="G102" s="61"/>
      <c r="H102" s="61"/>
      <c r="I102" s="61"/>
      <c r="J102" s="61"/>
      <c r="K102" s="61"/>
      <c r="L102" s="61"/>
      <c r="M102" s="61"/>
      <c r="N102" s="61"/>
    </row>
    <row r="103" spans="4:14">
      <c r="D103" s="61"/>
      <c r="E103" s="61"/>
      <c r="G103" s="61"/>
      <c r="H103" s="61"/>
      <c r="I103" s="61"/>
      <c r="J103" s="61"/>
      <c r="K103" s="61"/>
      <c r="L103" s="61"/>
      <c r="M103" s="61"/>
      <c r="N103" s="61"/>
    </row>
    <row r="104" spans="4:14">
      <c r="D104" s="61"/>
      <c r="E104" s="61"/>
      <c r="G104" s="61"/>
      <c r="H104" s="61"/>
      <c r="I104" s="61"/>
      <c r="J104" s="61"/>
      <c r="K104" s="61"/>
      <c r="L104" s="61"/>
      <c r="M104" s="61"/>
      <c r="N104" s="61"/>
    </row>
    <row r="105" spans="4:14">
      <c r="D105" s="61"/>
      <c r="E105" s="61"/>
      <c r="G105" s="61"/>
      <c r="H105" s="61"/>
      <c r="I105" s="61"/>
      <c r="J105" s="61"/>
      <c r="K105" s="61"/>
      <c r="L105" s="61"/>
      <c r="M105" s="61"/>
      <c r="N105" s="61"/>
    </row>
    <row r="106" spans="4:14">
      <c r="D106" s="61"/>
      <c r="E106" s="61"/>
      <c r="G106" s="61"/>
      <c r="H106" s="61"/>
      <c r="I106" s="61"/>
      <c r="J106" s="61"/>
      <c r="K106" s="61"/>
      <c r="L106" s="61"/>
      <c r="M106" s="61"/>
      <c r="N106" s="61"/>
    </row>
    <row r="107" spans="4:14">
      <c r="D107" s="61"/>
      <c r="E107" s="61"/>
      <c r="G107" s="61"/>
      <c r="H107" s="61"/>
      <c r="I107" s="61"/>
      <c r="J107" s="61"/>
      <c r="K107" s="61"/>
      <c r="L107" s="61"/>
      <c r="M107" s="61"/>
      <c r="N107" s="61"/>
    </row>
    <row r="108" spans="4:14">
      <c r="D108" s="61"/>
      <c r="E108" s="61"/>
      <c r="G108" s="61"/>
      <c r="H108" s="61"/>
      <c r="I108" s="61"/>
      <c r="J108" s="61"/>
      <c r="K108" s="61"/>
      <c r="L108" s="61"/>
      <c r="M108" s="61"/>
      <c r="N108" s="61"/>
    </row>
    <row r="109" spans="4:14">
      <c r="D109" s="61"/>
      <c r="E109" s="61"/>
      <c r="G109" s="61"/>
      <c r="H109" s="61"/>
      <c r="I109" s="61"/>
      <c r="J109" s="61"/>
      <c r="K109" s="61"/>
      <c r="L109" s="61"/>
      <c r="M109" s="61"/>
      <c r="N109" s="61"/>
    </row>
    <row r="110" spans="4:14">
      <c r="D110" s="61"/>
      <c r="E110" s="61"/>
      <c r="G110" s="61"/>
      <c r="H110" s="61"/>
      <c r="I110" s="61"/>
      <c r="J110" s="61"/>
      <c r="K110" s="61"/>
      <c r="L110" s="61"/>
      <c r="M110" s="61"/>
      <c r="N110" s="61"/>
    </row>
    <row r="111" spans="4:14">
      <c r="D111" s="61"/>
      <c r="E111" s="61"/>
      <c r="G111" s="61"/>
      <c r="H111" s="61"/>
      <c r="I111" s="61"/>
      <c r="J111" s="61"/>
      <c r="K111" s="61"/>
      <c r="L111" s="61"/>
      <c r="M111" s="61"/>
      <c r="N111" s="61"/>
    </row>
    <row r="112" spans="4:14">
      <c r="D112" s="61"/>
      <c r="E112" s="61"/>
      <c r="G112" s="61"/>
      <c r="H112" s="61"/>
      <c r="I112" s="61"/>
      <c r="J112" s="61"/>
      <c r="K112" s="61"/>
      <c r="L112" s="61"/>
      <c r="M112" s="61"/>
      <c r="N112" s="61"/>
    </row>
    <row r="113" spans="4:14">
      <c r="D113" s="61"/>
      <c r="E113" s="61"/>
      <c r="G113" s="61"/>
      <c r="H113" s="61"/>
      <c r="I113" s="61"/>
      <c r="J113" s="61"/>
      <c r="K113" s="61"/>
      <c r="L113" s="61"/>
      <c r="M113" s="61"/>
      <c r="N113" s="61"/>
    </row>
    <row r="114" spans="4:14">
      <c r="D114" s="61"/>
      <c r="E114" s="61"/>
      <c r="G114" s="61"/>
      <c r="H114" s="61"/>
      <c r="I114" s="61"/>
      <c r="J114" s="61"/>
      <c r="K114" s="61"/>
      <c r="L114" s="61"/>
      <c r="M114" s="61"/>
      <c r="N114" s="61"/>
    </row>
    <row r="115" spans="4:14">
      <c r="D115" s="61"/>
      <c r="E115" s="61"/>
      <c r="G115" s="61"/>
      <c r="H115" s="61"/>
      <c r="I115" s="61"/>
      <c r="J115" s="61"/>
      <c r="K115" s="61"/>
      <c r="L115" s="61"/>
      <c r="M115" s="61"/>
      <c r="N115" s="61"/>
    </row>
    <row r="116" spans="4:14">
      <c r="D116" s="61"/>
      <c r="E116" s="61"/>
      <c r="G116" s="61"/>
      <c r="H116" s="61"/>
      <c r="I116" s="61"/>
      <c r="J116" s="61"/>
      <c r="K116" s="61"/>
      <c r="L116" s="61"/>
      <c r="M116" s="61"/>
      <c r="N116" s="61"/>
    </row>
    <row r="117" spans="4:14">
      <c r="D117" s="61"/>
      <c r="E117" s="61"/>
      <c r="G117" s="61"/>
      <c r="H117" s="61"/>
      <c r="I117" s="61"/>
      <c r="J117" s="61"/>
      <c r="K117" s="61"/>
      <c r="L117" s="61"/>
      <c r="M117" s="61"/>
      <c r="N117" s="61"/>
    </row>
    <row r="118" spans="4:14">
      <c r="D118" s="61"/>
      <c r="E118" s="61"/>
      <c r="G118" s="61"/>
      <c r="H118" s="61"/>
      <c r="I118" s="61"/>
      <c r="J118" s="61"/>
      <c r="K118" s="61"/>
      <c r="L118" s="61"/>
      <c r="M118" s="61"/>
      <c r="N118" s="61"/>
    </row>
    <row r="119" spans="4:14">
      <c r="D119" s="61"/>
      <c r="E119" s="61"/>
      <c r="G119" s="61"/>
      <c r="H119" s="61"/>
      <c r="I119" s="61"/>
      <c r="J119" s="61"/>
      <c r="K119" s="61"/>
      <c r="L119" s="61"/>
      <c r="M119" s="61"/>
      <c r="N119" s="61"/>
    </row>
    <row r="120" spans="4:14">
      <c r="D120" s="61"/>
      <c r="E120" s="61"/>
      <c r="G120" s="61"/>
      <c r="H120" s="61"/>
      <c r="I120" s="61"/>
      <c r="J120" s="61"/>
      <c r="K120" s="61"/>
      <c r="L120" s="61"/>
      <c r="M120" s="61"/>
      <c r="N120" s="61"/>
    </row>
    <row r="121" spans="4:14">
      <c r="D121" s="61"/>
      <c r="E121" s="61"/>
      <c r="G121" s="61"/>
      <c r="H121" s="61"/>
      <c r="I121" s="61"/>
      <c r="J121" s="61"/>
      <c r="K121" s="61"/>
      <c r="L121" s="61"/>
      <c r="M121" s="61"/>
      <c r="N121" s="61"/>
    </row>
    <row r="122" spans="4:14">
      <c r="D122" s="61"/>
      <c r="E122" s="61"/>
      <c r="G122" s="61"/>
      <c r="H122" s="61"/>
      <c r="I122" s="61"/>
      <c r="J122" s="61"/>
      <c r="K122" s="61"/>
      <c r="L122" s="61"/>
      <c r="M122" s="61"/>
      <c r="N122" s="61"/>
    </row>
    <row r="123" spans="4:14">
      <c r="D123" s="61"/>
      <c r="E123" s="61"/>
      <c r="G123" s="61"/>
      <c r="H123" s="61"/>
      <c r="I123" s="61"/>
      <c r="J123" s="61"/>
      <c r="K123" s="61"/>
      <c r="L123" s="61"/>
      <c r="M123" s="61"/>
      <c r="N123" s="61"/>
    </row>
    <row r="124" spans="4:14">
      <c r="D124" s="61"/>
      <c r="E124" s="61"/>
      <c r="G124" s="61"/>
      <c r="H124" s="61"/>
      <c r="I124" s="61"/>
      <c r="J124" s="61"/>
      <c r="K124" s="61"/>
      <c r="L124" s="61"/>
      <c r="M124" s="61"/>
      <c r="N124" s="61"/>
    </row>
    <row r="125" spans="4:14">
      <c r="D125" s="61"/>
      <c r="E125" s="61"/>
      <c r="G125" s="61"/>
      <c r="H125" s="61"/>
      <c r="I125" s="61"/>
      <c r="J125" s="61"/>
      <c r="K125" s="61"/>
      <c r="L125" s="61"/>
      <c r="M125" s="61"/>
      <c r="N125" s="61"/>
    </row>
    <row r="126" spans="4:14">
      <c r="D126" s="61"/>
      <c r="E126" s="61"/>
      <c r="G126" s="61"/>
      <c r="H126" s="61"/>
      <c r="I126" s="61"/>
      <c r="J126" s="61"/>
      <c r="K126" s="61"/>
      <c r="L126" s="61"/>
      <c r="M126" s="61"/>
      <c r="N126" s="61"/>
    </row>
    <row r="127" spans="4:14">
      <c r="D127" s="61"/>
      <c r="E127" s="61"/>
      <c r="G127" s="61"/>
      <c r="H127" s="61"/>
      <c r="I127" s="61"/>
      <c r="J127" s="61"/>
      <c r="K127" s="61"/>
      <c r="L127" s="61"/>
      <c r="M127" s="61"/>
      <c r="N127" s="61"/>
    </row>
    <row r="128" spans="4:14">
      <c r="D128" s="61"/>
      <c r="E128" s="61"/>
      <c r="G128" s="61"/>
      <c r="H128" s="61"/>
      <c r="I128" s="61"/>
      <c r="J128" s="61"/>
      <c r="K128" s="61"/>
      <c r="L128" s="61"/>
      <c r="M128" s="61"/>
      <c r="N128" s="61"/>
    </row>
    <row r="129" spans="4:14">
      <c r="D129" s="61"/>
      <c r="E129" s="61"/>
      <c r="G129" s="61"/>
      <c r="H129" s="61"/>
      <c r="I129" s="61"/>
      <c r="J129" s="61"/>
      <c r="K129" s="61"/>
      <c r="L129" s="61"/>
      <c r="M129" s="61"/>
      <c r="N129" s="61"/>
    </row>
    <row r="130" spans="4:14">
      <c r="D130" s="61"/>
      <c r="E130" s="61"/>
      <c r="G130" s="61"/>
      <c r="H130" s="61"/>
      <c r="I130" s="61"/>
      <c r="J130" s="61"/>
      <c r="K130" s="61"/>
      <c r="L130" s="61"/>
      <c r="M130" s="61"/>
      <c r="N130" s="61"/>
    </row>
    <row r="131" spans="4:14">
      <c r="D131" s="61"/>
      <c r="E131" s="61"/>
      <c r="G131" s="61"/>
      <c r="H131" s="61"/>
      <c r="I131" s="61"/>
      <c r="J131" s="61"/>
      <c r="K131" s="61"/>
      <c r="L131" s="61"/>
      <c r="M131" s="61"/>
      <c r="N131" s="61"/>
    </row>
    <row r="132" spans="4:14">
      <c r="D132" s="61"/>
      <c r="E132" s="61"/>
      <c r="G132" s="61"/>
      <c r="H132" s="61"/>
      <c r="I132" s="61"/>
      <c r="J132" s="61"/>
      <c r="K132" s="61"/>
      <c r="L132" s="61"/>
      <c r="M132" s="61"/>
      <c r="N132" s="61"/>
    </row>
    <row r="133" spans="4:14">
      <c r="D133" s="61"/>
      <c r="E133" s="61"/>
      <c r="G133" s="61"/>
      <c r="H133" s="61"/>
      <c r="I133" s="61"/>
      <c r="J133" s="61"/>
      <c r="K133" s="61"/>
      <c r="L133" s="61"/>
      <c r="M133" s="61"/>
      <c r="N133" s="61"/>
    </row>
    <row r="134" spans="4:14">
      <c r="D134" s="61"/>
      <c r="E134" s="61"/>
      <c r="G134" s="61"/>
      <c r="H134" s="61"/>
      <c r="I134" s="61"/>
      <c r="J134" s="61"/>
      <c r="K134" s="61"/>
      <c r="L134" s="61"/>
      <c r="M134" s="61"/>
      <c r="N134" s="61"/>
    </row>
    <row r="135" spans="4:14">
      <c r="D135" s="61"/>
      <c r="E135" s="61"/>
      <c r="G135" s="61"/>
      <c r="H135" s="61"/>
      <c r="I135" s="61"/>
      <c r="J135" s="61"/>
      <c r="K135" s="61"/>
      <c r="L135" s="61"/>
      <c r="M135" s="61"/>
      <c r="N135" s="61"/>
    </row>
    <row r="136" spans="4:14">
      <c r="D136" s="61"/>
      <c r="E136" s="61"/>
      <c r="G136" s="61"/>
      <c r="H136" s="61"/>
      <c r="I136" s="61"/>
      <c r="J136" s="61"/>
      <c r="K136" s="61"/>
      <c r="L136" s="61"/>
      <c r="M136" s="61"/>
      <c r="N136" s="61"/>
    </row>
    <row r="137" spans="4:14">
      <c r="D137" s="61"/>
      <c r="E137" s="61"/>
      <c r="G137" s="61"/>
      <c r="H137" s="61"/>
      <c r="I137" s="61"/>
      <c r="J137" s="61"/>
      <c r="K137" s="61"/>
      <c r="L137" s="61"/>
      <c r="M137" s="61"/>
      <c r="N137" s="61"/>
    </row>
    <row r="138" spans="4:14">
      <c r="D138" s="61"/>
      <c r="E138" s="61"/>
      <c r="G138" s="61"/>
      <c r="H138" s="61"/>
      <c r="I138" s="61"/>
      <c r="J138" s="61"/>
      <c r="K138" s="61"/>
      <c r="L138" s="61"/>
      <c r="M138" s="61"/>
      <c r="N138" s="61"/>
    </row>
    <row r="139" spans="4:14">
      <c r="D139" s="61"/>
      <c r="E139" s="61"/>
      <c r="G139" s="61"/>
      <c r="H139" s="61"/>
      <c r="I139" s="61"/>
      <c r="J139" s="61"/>
      <c r="K139" s="61"/>
      <c r="L139" s="61"/>
      <c r="M139" s="61"/>
      <c r="N139" s="61"/>
    </row>
    <row r="140" spans="4:14">
      <c r="D140" s="61"/>
      <c r="E140" s="61"/>
      <c r="G140" s="61"/>
      <c r="H140" s="61"/>
      <c r="I140" s="61"/>
      <c r="J140" s="61"/>
      <c r="K140" s="61"/>
      <c r="L140" s="61"/>
      <c r="M140" s="61"/>
      <c r="N140" s="61"/>
    </row>
    <row r="141" spans="4:14">
      <c r="D141" s="61"/>
      <c r="E141" s="61"/>
      <c r="G141" s="61"/>
      <c r="H141" s="61"/>
      <c r="I141" s="61"/>
      <c r="J141" s="61"/>
      <c r="K141" s="61"/>
      <c r="L141" s="61"/>
      <c r="M141" s="61"/>
      <c r="N141" s="61"/>
    </row>
    <row r="142" spans="4:14">
      <c r="D142" s="61"/>
      <c r="E142" s="61"/>
      <c r="G142" s="61"/>
      <c r="H142" s="61"/>
      <c r="I142" s="61"/>
      <c r="J142" s="61"/>
      <c r="K142" s="61"/>
      <c r="L142" s="61"/>
      <c r="M142" s="61"/>
      <c r="N142" s="61"/>
    </row>
    <row r="143" spans="4:14">
      <c r="D143" s="61"/>
      <c r="E143" s="61"/>
      <c r="G143" s="61"/>
      <c r="H143" s="61"/>
      <c r="I143" s="61"/>
      <c r="J143" s="61"/>
      <c r="K143" s="61"/>
      <c r="L143" s="61"/>
      <c r="M143" s="61"/>
      <c r="N143" s="61"/>
    </row>
    <row r="144" spans="4:14">
      <c r="D144" s="61"/>
      <c r="E144" s="61"/>
      <c r="G144" s="61"/>
      <c r="H144" s="61"/>
      <c r="I144" s="61"/>
      <c r="J144" s="61"/>
      <c r="K144" s="61"/>
      <c r="L144" s="61"/>
      <c r="M144" s="61"/>
      <c r="N144" s="61"/>
    </row>
    <row r="145" spans="4:14">
      <c r="D145" s="61"/>
      <c r="E145" s="61"/>
      <c r="G145" s="61"/>
      <c r="H145" s="61"/>
      <c r="I145" s="61"/>
      <c r="J145" s="61"/>
      <c r="K145" s="61"/>
      <c r="L145" s="61"/>
      <c r="M145" s="61"/>
      <c r="N145" s="61"/>
    </row>
    <row r="146" spans="4:14">
      <c r="D146" s="61"/>
      <c r="E146" s="61"/>
      <c r="G146" s="61"/>
      <c r="H146" s="61"/>
      <c r="I146" s="61"/>
      <c r="J146" s="61"/>
      <c r="K146" s="61"/>
      <c r="L146" s="61"/>
      <c r="M146" s="61"/>
      <c r="N146" s="61"/>
    </row>
    <row r="147" spans="4:14">
      <c r="D147" s="61"/>
      <c r="E147" s="61"/>
      <c r="G147" s="61"/>
      <c r="H147" s="61"/>
      <c r="I147" s="61"/>
      <c r="J147" s="61"/>
      <c r="K147" s="61"/>
      <c r="L147" s="61"/>
      <c r="M147" s="61"/>
      <c r="N147" s="61"/>
    </row>
    <row r="148" spans="4:14">
      <c r="D148" s="61"/>
      <c r="E148" s="61"/>
      <c r="G148" s="61"/>
      <c r="H148" s="61"/>
      <c r="I148" s="61"/>
      <c r="J148" s="61"/>
      <c r="K148" s="61"/>
      <c r="L148" s="61"/>
      <c r="M148" s="61"/>
      <c r="N148" s="61"/>
    </row>
    <row r="149" spans="4:14">
      <c r="D149" s="61"/>
      <c r="E149" s="61"/>
      <c r="G149" s="61"/>
      <c r="H149" s="61"/>
      <c r="I149" s="61"/>
      <c r="J149" s="61"/>
      <c r="K149" s="61"/>
      <c r="L149" s="61"/>
      <c r="M149" s="61"/>
      <c r="N149" s="61"/>
    </row>
    <row r="150" spans="4:14">
      <c r="D150" s="61"/>
      <c r="E150" s="61"/>
      <c r="G150" s="61"/>
      <c r="H150" s="61"/>
      <c r="I150" s="61"/>
      <c r="J150" s="61"/>
      <c r="K150" s="61"/>
      <c r="L150" s="61"/>
      <c r="M150" s="61"/>
      <c r="N150" s="61"/>
    </row>
    <row r="151" spans="4:14">
      <c r="D151" s="61"/>
      <c r="E151" s="61"/>
      <c r="G151" s="61"/>
      <c r="H151" s="61"/>
      <c r="I151" s="61"/>
      <c r="J151" s="61"/>
      <c r="K151" s="61"/>
      <c r="L151" s="61"/>
      <c r="M151" s="61"/>
      <c r="N151" s="61"/>
    </row>
    <row r="152" spans="4:14">
      <c r="D152" s="61"/>
      <c r="E152" s="61"/>
      <c r="G152" s="61"/>
      <c r="H152" s="61"/>
      <c r="I152" s="61"/>
      <c r="J152" s="61"/>
      <c r="K152" s="61"/>
      <c r="L152" s="61"/>
      <c r="M152" s="61"/>
      <c r="N152" s="61"/>
    </row>
    <row r="153" spans="4:14">
      <c r="D153" s="61"/>
      <c r="E153" s="61"/>
      <c r="G153" s="61"/>
      <c r="H153" s="61"/>
      <c r="I153" s="61"/>
      <c r="J153" s="61"/>
      <c r="K153" s="61"/>
      <c r="L153" s="61"/>
      <c r="M153" s="61"/>
      <c r="N153" s="61"/>
    </row>
    <row r="154" spans="4:14">
      <c r="D154" s="61"/>
      <c r="E154" s="61"/>
      <c r="G154" s="61"/>
      <c r="H154" s="61"/>
      <c r="I154" s="61"/>
      <c r="J154" s="61"/>
      <c r="K154" s="61"/>
      <c r="L154" s="61"/>
      <c r="M154" s="61"/>
      <c r="N154" s="61"/>
    </row>
    <row r="155" spans="4:14">
      <c r="D155" s="61"/>
      <c r="E155" s="61"/>
      <c r="G155" s="61"/>
      <c r="H155" s="61"/>
      <c r="I155" s="61"/>
      <c r="J155" s="61"/>
      <c r="K155" s="61"/>
      <c r="L155" s="61"/>
      <c r="M155" s="61"/>
      <c r="N155" s="61"/>
    </row>
    <row r="156" spans="4:14">
      <c r="D156" s="61"/>
      <c r="E156" s="61"/>
      <c r="G156" s="61"/>
      <c r="H156" s="61"/>
      <c r="I156" s="61"/>
      <c r="J156" s="61"/>
      <c r="K156" s="61"/>
      <c r="L156" s="61"/>
      <c r="M156" s="61"/>
      <c r="N156" s="61"/>
    </row>
    <row r="157" spans="4:14">
      <c r="D157" s="61"/>
      <c r="E157" s="61"/>
      <c r="G157" s="61"/>
      <c r="H157" s="61"/>
      <c r="I157" s="61"/>
      <c r="J157" s="61"/>
      <c r="K157" s="61"/>
      <c r="L157" s="61"/>
      <c r="M157" s="61"/>
      <c r="N157" s="61"/>
    </row>
    <row r="158" spans="4:14">
      <c r="D158" s="61"/>
      <c r="E158" s="61"/>
      <c r="G158" s="61"/>
      <c r="H158" s="61"/>
      <c r="I158" s="61"/>
      <c r="J158" s="61"/>
      <c r="K158" s="61"/>
      <c r="L158" s="61"/>
      <c r="M158" s="61"/>
      <c r="N158" s="61"/>
    </row>
    <row r="159" spans="4:14">
      <c r="D159" s="61"/>
      <c r="E159" s="61"/>
      <c r="G159" s="61"/>
      <c r="H159" s="61"/>
      <c r="I159" s="61"/>
      <c r="J159" s="61"/>
      <c r="K159" s="61"/>
      <c r="L159" s="61"/>
      <c r="M159" s="61"/>
      <c r="N159" s="61"/>
    </row>
    <row r="160" spans="4:14">
      <c r="D160" s="61"/>
      <c r="E160" s="61"/>
      <c r="G160" s="61"/>
      <c r="H160" s="61"/>
      <c r="I160" s="61"/>
      <c r="J160" s="61"/>
      <c r="K160" s="61"/>
      <c r="L160" s="61"/>
      <c r="M160" s="61"/>
      <c r="N160" s="61"/>
    </row>
    <row r="161" spans="4:14">
      <c r="D161" s="61"/>
      <c r="E161" s="61"/>
      <c r="G161" s="61"/>
      <c r="H161" s="61"/>
      <c r="I161" s="61"/>
      <c r="J161" s="61"/>
      <c r="K161" s="61"/>
      <c r="L161" s="61"/>
      <c r="M161" s="61"/>
      <c r="N161" s="61"/>
    </row>
    <row r="162" spans="4:14">
      <c r="D162" s="61"/>
      <c r="E162" s="61"/>
      <c r="G162" s="61"/>
      <c r="H162" s="61"/>
      <c r="I162" s="61"/>
      <c r="J162" s="61"/>
      <c r="K162" s="61"/>
      <c r="L162" s="61"/>
      <c r="M162" s="61"/>
      <c r="N162" s="61"/>
    </row>
    <row r="163" spans="4:14">
      <c r="D163" s="61"/>
      <c r="E163" s="61"/>
      <c r="G163" s="61"/>
      <c r="H163" s="61"/>
      <c r="I163" s="61"/>
      <c r="J163" s="61"/>
      <c r="K163" s="61"/>
      <c r="L163" s="61"/>
      <c r="M163" s="61"/>
      <c r="N163" s="61"/>
    </row>
    <row r="164" spans="4:14">
      <c r="D164" s="61"/>
      <c r="E164" s="61"/>
      <c r="G164" s="61"/>
      <c r="H164" s="61"/>
      <c r="I164" s="61"/>
      <c r="J164" s="61"/>
      <c r="K164" s="61"/>
      <c r="L164" s="61"/>
      <c r="M164" s="61"/>
      <c r="N164" s="61"/>
    </row>
    <row r="165" spans="4:14">
      <c r="D165" s="61"/>
      <c r="E165" s="61"/>
      <c r="G165" s="61"/>
      <c r="H165" s="61"/>
      <c r="I165" s="61"/>
      <c r="J165" s="61"/>
      <c r="K165" s="61"/>
      <c r="L165" s="61"/>
      <c r="M165" s="61"/>
      <c r="N165" s="61"/>
    </row>
    <row r="166" spans="4:14">
      <c r="D166" s="61"/>
      <c r="E166" s="61"/>
      <c r="G166" s="61"/>
      <c r="H166" s="61"/>
      <c r="I166" s="61"/>
      <c r="J166" s="61"/>
      <c r="K166" s="61"/>
      <c r="L166" s="61"/>
      <c r="M166" s="61"/>
      <c r="N166" s="61"/>
    </row>
    <row r="167" spans="4:14">
      <c r="D167" s="61"/>
      <c r="E167" s="61"/>
      <c r="G167" s="61"/>
      <c r="H167" s="61"/>
      <c r="I167" s="61"/>
      <c r="J167" s="61"/>
      <c r="K167" s="61"/>
      <c r="L167" s="61"/>
      <c r="M167" s="61"/>
      <c r="N167" s="61"/>
    </row>
    <row r="168" spans="4:14">
      <c r="D168" s="61"/>
      <c r="E168" s="61"/>
      <c r="G168" s="61"/>
      <c r="H168" s="61"/>
      <c r="I168" s="61"/>
      <c r="J168" s="61"/>
      <c r="K168" s="61"/>
      <c r="L168" s="61"/>
      <c r="M168" s="61"/>
      <c r="N168" s="61"/>
    </row>
    <row r="169" spans="4:14">
      <c r="D169" s="61"/>
      <c r="E169" s="61"/>
      <c r="G169" s="61"/>
      <c r="H169" s="61"/>
      <c r="I169" s="61"/>
      <c r="J169" s="61"/>
      <c r="K169" s="61"/>
      <c r="L169" s="61"/>
      <c r="M169" s="61"/>
      <c r="N169" s="61"/>
    </row>
    <row r="170" spans="4:14">
      <c r="D170" s="61"/>
      <c r="E170" s="61"/>
      <c r="G170" s="61"/>
      <c r="H170" s="61"/>
      <c r="I170" s="61"/>
      <c r="J170" s="61"/>
      <c r="K170" s="61"/>
      <c r="L170" s="61"/>
      <c r="M170" s="61"/>
      <c r="N170" s="61"/>
    </row>
    <row r="171" spans="4:14">
      <c r="D171" s="61"/>
      <c r="E171" s="61"/>
      <c r="G171" s="61"/>
      <c r="H171" s="61"/>
      <c r="I171" s="61"/>
      <c r="J171" s="61"/>
      <c r="K171" s="61"/>
      <c r="L171" s="61"/>
      <c r="M171" s="61"/>
      <c r="N171" s="61"/>
    </row>
    <row r="172" spans="4:14">
      <c r="D172" s="61"/>
      <c r="E172" s="61"/>
      <c r="G172" s="61"/>
      <c r="H172" s="61"/>
      <c r="I172" s="61"/>
      <c r="J172" s="61"/>
      <c r="K172" s="61"/>
      <c r="L172" s="61"/>
      <c r="M172" s="61"/>
      <c r="N172" s="61"/>
    </row>
    <row r="173" spans="4:14">
      <c r="D173" s="61"/>
      <c r="E173" s="61"/>
      <c r="G173" s="61"/>
      <c r="H173" s="61"/>
      <c r="I173" s="61"/>
      <c r="J173" s="61"/>
      <c r="K173" s="61"/>
      <c r="L173" s="61"/>
      <c r="M173" s="61"/>
      <c r="N173" s="61"/>
    </row>
    <row r="174" spans="4:14">
      <c r="D174" s="61"/>
      <c r="E174" s="61"/>
      <c r="G174" s="61"/>
      <c r="H174" s="61"/>
      <c r="I174" s="61"/>
      <c r="J174" s="61"/>
      <c r="K174" s="61"/>
      <c r="L174" s="61"/>
      <c r="M174" s="61"/>
      <c r="N174" s="61"/>
    </row>
    <row r="175" spans="4:14">
      <c r="D175" s="61"/>
      <c r="E175" s="61"/>
      <c r="G175" s="61"/>
      <c r="H175" s="61"/>
      <c r="I175" s="61"/>
      <c r="J175" s="61"/>
      <c r="K175" s="61"/>
      <c r="L175" s="61"/>
      <c r="M175" s="61"/>
      <c r="N175" s="61"/>
    </row>
    <row r="176" spans="4:14">
      <c r="D176" s="61"/>
      <c r="E176" s="61"/>
      <c r="G176" s="61"/>
      <c r="H176" s="61"/>
      <c r="I176" s="61"/>
      <c r="J176" s="61"/>
      <c r="K176" s="61"/>
      <c r="L176" s="61"/>
      <c r="M176" s="61"/>
      <c r="N176" s="61"/>
    </row>
    <row r="177" spans="4:14">
      <c r="D177" s="61"/>
      <c r="E177" s="61"/>
      <c r="G177" s="61"/>
      <c r="H177" s="61"/>
      <c r="I177" s="61"/>
      <c r="J177" s="61"/>
      <c r="K177" s="61"/>
      <c r="L177" s="61"/>
      <c r="M177" s="61"/>
      <c r="N177" s="61"/>
    </row>
    <row r="178" spans="4:14">
      <c r="D178" s="61"/>
      <c r="E178" s="61"/>
      <c r="G178" s="61"/>
      <c r="H178" s="61"/>
      <c r="I178" s="61"/>
      <c r="J178" s="61"/>
      <c r="K178" s="61"/>
      <c r="L178" s="61"/>
      <c r="M178" s="61"/>
      <c r="N178" s="61"/>
    </row>
    <row r="179" spans="4:14">
      <c r="D179" s="61"/>
      <c r="E179" s="61"/>
      <c r="G179" s="61"/>
      <c r="H179" s="61"/>
      <c r="I179" s="61"/>
      <c r="J179" s="61"/>
      <c r="K179" s="61"/>
      <c r="L179" s="61"/>
      <c r="M179" s="61"/>
      <c r="N179" s="61"/>
    </row>
    <row r="180" spans="4:14">
      <c r="D180" s="61"/>
      <c r="E180" s="61"/>
      <c r="G180" s="61"/>
      <c r="H180" s="61"/>
      <c r="I180" s="61"/>
      <c r="J180" s="61"/>
      <c r="K180" s="61"/>
      <c r="L180" s="61"/>
      <c r="M180" s="61"/>
      <c r="N180" s="61"/>
    </row>
    <row r="181" spans="4:14">
      <c r="D181" s="61"/>
      <c r="E181" s="61"/>
      <c r="G181" s="61"/>
      <c r="H181" s="61"/>
      <c r="I181" s="61"/>
      <c r="J181" s="61"/>
      <c r="K181" s="61"/>
      <c r="L181" s="61"/>
      <c r="M181" s="61"/>
      <c r="N181" s="61"/>
    </row>
    <row r="182" spans="4:14">
      <c r="D182" s="61"/>
      <c r="E182" s="61"/>
      <c r="G182" s="61"/>
      <c r="H182" s="61"/>
      <c r="I182" s="61"/>
      <c r="J182" s="61"/>
      <c r="K182" s="61"/>
      <c r="L182" s="61"/>
      <c r="M182" s="61"/>
      <c r="N182" s="61"/>
    </row>
    <row r="183" spans="4:14">
      <c r="D183" s="61"/>
      <c r="E183" s="61"/>
      <c r="G183" s="61"/>
      <c r="H183" s="61"/>
      <c r="I183" s="61"/>
      <c r="J183" s="61"/>
      <c r="K183" s="61"/>
      <c r="L183" s="61"/>
      <c r="M183" s="61"/>
      <c r="N183" s="61"/>
    </row>
    <row r="184" spans="4:14">
      <c r="D184" s="61"/>
      <c r="E184" s="61"/>
      <c r="G184" s="61"/>
      <c r="H184" s="61"/>
      <c r="I184" s="61"/>
      <c r="J184" s="61"/>
      <c r="K184" s="61"/>
      <c r="L184" s="61"/>
      <c r="M184" s="61"/>
      <c r="N184" s="61"/>
    </row>
    <row r="185" spans="4:14">
      <c r="D185" s="61"/>
      <c r="E185" s="61"/>
      <c r="G185" s="61"/>
      <c r="H185" s="61"/>
      <c r="I185" s="61"/>
      <c r="J185" s="61"/>
      <c r="K185" s="61"/>
      <c r="L185" s="61"/>
      <c r="M185" s="61"/>
      <c r="N185" s="61"/>
    </row>
    <row r="186" spans="4:14">
      <c r="D186" s="61"/>
      <c r="E186" s="61"/>
      <c r="G186" s="61"/>
      <c r="H186" s="61"/>
      <c r="I186" s="61"/>
      <c r="J186" s="61"/>
      <c r="K186" s="61"/>
      <c r="L186" s="61"/>
      <c r="M186" s="61"/>
      <c r="N186" s="61"/>
    </row>
    <row r="187" spans="4:14">
      <c r="D187" s="61"/>
      <c r="E187" s="61"/>
      <c r="G187" s="61"/>
      <c r="H187" s="61"/>
      <c r="I187" s="61"/>
      <c r="J187" s="61"/>
      <c r="K187" s="61"/>
      <c r="L187" s="61"/>
      <c r="M187" s="61"/>
      <c r="N187" s="61"/>
    </row>
    <row r="188" spans="4:14">
      <c r="D188" s="61"/>
      <c r="E188" s="61"/>
      <c r="G188" s="61"/>
      <c r="H188" s="61"/>
      <c r="I188" s="61"/>
      <c r="J188" s="61"/>
      <c r="K188" s="61"/>
      <c r="L188" s="61"/>
      <c r="M188" s="61"/>
      <c r="N188" s="61"/>
    </row>
    <row r="189" spans="4:14">
      <c r="D189" s="61"/>
      <c r="E189" s="61"/>
      <c r="G189" s="61"/>
      <c r="H189" s="61"/>
      <c r="I189" s="61"/>
      <c r="J189" s="61"/>
      <c r="K189" s="61"/>
      <c r="L189" s="61"/>
      <c r="M189" s="61"/>
      <c r="N189" s="61"/>
    </row>
    <row r="190" spans="4:14">
      <c r="D190" s="61"/>
      <c r="E190" s="61"/>
      <c r="G190" s="61"/>
      <c r="H190" s="61"/>
      <c r="I190" s="61"/>
      <c r="J190" s="61"/>
      <c r="K190" s="61"/>
      <c r="L190" s="61"/>
      <c r="M190" s="61"/>
      <c r="N190" s="61"/>
    </row>
    <row r="191" spans="4:14">
      <c r="D191" s="61"/>
      <c r="E191" s="61"/>
      <c r="G191" s="61"/>
      <c r="H191" s="61"/>
      <c r="I191" s="61"/>
      <c r="J191" s="61"/>
      <c r="K191" s="61"/>
      <c r="L191" s="61"/>
      <c r="M191" s="61"/>
      <c r="N191" s="61"/>
    </row>
    <row r="192" spans="4:14">
      <c r="D192" s="61"/>
      <c r="E192" s="61"/>
      <c r="G192" s="61"/>
      <c r="H192" s="61"/>
      <c r="I192" s="61"/>
      <c r="J192" s="61"/>
      <c r="K192" s="61"/>
      <c r="L192" s="61"/>
      <c r="M192" s="61"/>
      <c r="N192" s="61"/>
    </row>
    <row r="193" spans="4:14">
      <c r="D193" s="61"/>
      <c r="E193" s="61"/>
      <c r="G193" s="61"/>
      <c r="H193" s="61"/>
      <c r="I193" s="61"/>
      <c r="J193" s="61"/>
      <c r="K193" s="61"/>
      <c r="L193" s="61"/>
      <c r="M193" s="61"/>
      <c r="N193" s="61"/>
    </row>
    <row r="194" spans="4:14">
      <c r="D194" s="61"/>
      <c r="E194" s="61"/>
      <c r="G194" s="61"/>
      <c r="H194" s="61"/>
      <c r="I194" s="61"/>
      <c r="J194" s="61"/>
      <c r="K194" s="61"/>
      <c r="L194" s="61"/>
      <c r="M194" s="61"/>
      <c r="N194" s="61"/>
    </row>
    <row r="195" spans="4:14">
      <c r="D195" s="61"/>
      <c r="E195" s="61"/>
      <c r="G195" s="61"/>
      <c r="H195" s="61"/>
      <c r="I195" s="61"/>
      <c r="J195" s="61"/>
      <c r="K195" s="61"/>
      <c r="L195" s="61"/>
      <c r="M195" s="61"/>
      <c r="N195" s="61"/>
    </row>
    <row r="196" spans="4:14">
      <c r="D196" s="61"/>
      <c r="E196" s="61"/>
      <c r="G196" s="61"/>
      <c r="H196" s="61"/>
      <c r="I196" s="61"/>
      <c r="J196" s="61"/>
      <c r="K196" s="61"/>
      <c r="L196" s="61"/>
      <c r="M196" s="61"/>
      <c r="N196" s="61"/>
    </row>
    <row r="197" spans="4:14">
      <c r="D197" s="61"/>
      <c r="E197" s="61"/>
      <c r="G197" s="61"/>
      <c r="H197" s="61"/>
      <c r="I197" s="61"/>
      <c r="J197" s="61"/>
      <c r="K197" s="61"/>
      <c r="L197" s="61"/>
      <c r="M197" s="61"/>
      <c r="N197" s="61"/>
    </row>
    <row r="198" spans="4:14">
      <c r="D198" s="61"/>
      <c r="E198" s="61"/>
      <c r="G198" s="61"/>
      <c r="H198" s="61"/>
      <c r="I198" s="61"/>
      <c r="J198" s="61"/>
      <c r="K198" s="61"/>
      <c r="L198" s="61"/>
      <c r="M198" s="61"/>
      <c r="N198" s="61"/>
    </row>
    <row r="199" spans="4:14">
      <c r="D199" s="61"/>
      <c r="E199" s="61"/>
      <c r="G199" s="61"/>
      <c r="H199" s="61"/>
      <c r="I199" s="61"/>
      <c r="J199" s="61"/>
      <c r="K199" s="61"/>
      <c r="L199" s="61"/>
      <c r="M199" s="61"/>
      <c r="N199" s="61"/>
    </row>
    <row r="200" spans="4:14">
      <c r="D200" s="61"/>
      <c r="E200" s="61"/>
      <c r="G200" s="61"/>
      <c r="H200" s="61"/>
      <c r="I200" s="61"/>
      <c r="J200" s="61"/>
      <c r="K200" s="61"/>
      <c r="L200" s="61"/>
      <c r="M200" s="61"/>
      <c r="N200" s="61"/>
    </row>
    <row r="201" spans="4:14">
      <c r="D201" s="61"/>
      <c r="E201" s="61"/>
      <c r="G201" s="61"/>
      <c r="H201" s="61"/>
      <c r="I201" s="61"/>
      <c r="J201" s="61"/>
      <c r="K201" s="61"/>
      <c r="L201" s="61"/>
      <c r="M201" s="61"/>
      <c r="N201" s="61"/>
    </row>
    <row r="202" spans="4:14">
      <c r="D202" s="61"/>
      <c r="E202" s="61"/>
      <c r="G202" s="61"/>
      <c r="H202" s="61"/>
      <c r="I202" s="61"/>
      <c r="J202" s="61"/>
      <c r="K202" s="61"/>
      <c r="L202" s="61"/>
      <c r="M202" s="61"/>
      <c r="N202" s="61"/>
    </row>
    <row r="203" spans="4:14">
      <c r="D203" s="61"/>
      <c r="E203" s="61"/>
      <c r="G203" s="61"/>
      <c r="H203" s="61"/>
      <c r="I203" s="61"/>
      <c r="J203" s="61"/>
      <c r="K203" s="61"/>
      <c r="L203" s="61"/>
      <c r="M203" s="61"/>
      <c r="N203" s="61"/>
    </row>
    <row r="204" spans="4:14">
      <c r="D204" s="61"/>
      <c r="E204" s="61"/>
      <c r="G204" s="61"/>
      <c r="H204" s="61"/>
      <c r="I204" s="61"/>
      <c r="J204" s="61"/>
      <c r="K204" s="61"/>
      <c r="L204" s="61"/>
      <c r="M204" s="61"/>
      <c r="N204" s="61"/>
    </row>
    <row r="205" spans="4:14">
      <c r="D205" s="61"/>
      <c r="E205" s="61"/>
      <c r="G205" s="61"/>
      <c r="H205" s="61"/>
      <c r="I205" s="61"/>
      <c r="J205" s="61"/>
      <c r="K205" s="61"/>
      <c r="L205" s="61"/>
      <c r="M205" s="61"/>
      <c r="N205" s="61"/>
    </row>
    <row r="206" spans="4:14">
      <c r="D206" s="61"/>
      <c r="E206" s="61"/>
      <c r="G206" s="61"/>
      <c r="H206" s="61"/>
      <c r="I206" s="61"/>
      <c r="J206" s="61"/>
      <c r="K206" s="61"/>
      <c r="L206" s="61"/>
      <c r="M206" s="61"/>
      <c r="N206" s="61"/>
    </row>
    <row r="207" spans="4:14">
      <c r="D207" s="61"/>
      <c r="E207" s="61"/>
      <c r="G207" s="61"/>
      <c r="H207" s="61"/>
      <c r="I207" s="61"/>
      <c r="J207" s="61"/>
      <c r="K207" s="61"/>
      <c r="L207" s="61"/>
      <c r="M207" s="61"/>
      <c r="N207" s="61"/>
    </row>
    <row r="208" spans="4:14">
      <c r="D208" s="61"/>
      <c r="E208" s="61"/>
      <c r="G208" s="61"/>
      <c r="H208" s="61"/>
      <c r="I208" s="61"/>
      <c r="J208" s="61"/>
      <c r="K208" s="61"/>
      <c r="L208" s="61"/>
      <c r="M208" s="61"/>
      <c r="N208" s="61"/>
    </row>
    <row r="209" spans="4:14">
      <c r="D209" s="61"/>
      <c r="E209" s="61"/>
      <c r="G209" s="61"/>
      <c r="H209" s="61"/>
      <c r="I209" s="61"/>
      <c r="J209" s="61"/>
      <c r="K209" s="61"/>
      <c r="L209" s="61"/>
      <c r="M209" s="61"/>
      <c r="N209" s="61"/>
    </row>
    <row r="210" spans="4:14">
      <c r="D210" s="61"/>
      <c r="E210" s="61"/>
      <c r="G210" s="61"/>
      <c r="H210" s="61"/>
      <c r="I210" s="61"/>
      <c r="J210" s="61"/>
      <c r="K210" s="61"/>
      <c r="L210" s="61"/>
      <c r="M210" s="61"/>
      <c r="N210" s="61"/>
    </row>
    <row r="211" spans="4:14">
      <c r="D211" s="61"/>
      <c r="E211" s="61"/>
      <c r="G211" s="61"/>
      <c r="H211" s="61"/>
      <c r="I211" s="61"/>
      <c r="J211" s="61"/>
      <c r="K211" s="61"/>
      <c r="L211" s="61"/>
      <c r="M211" s="61"/>
      <c r="N211" s="61"/>
    </row>
    <row r="212" spans="4:14">
      <c r="D212" s="61"/>
      <c r="E212" s="61"/>
      <c r="G212" s="61"/>
      <c r="H212" s="61"/>
      <c r="I212" s="61"/>
      <c r="J212" s="61"/>
      <c r="K212" s="61"/>
      <c r="L212" s="61"/>
      <c r="M212" s="61"/>
      <c r="N212" s="61"/>
    </row>
    <row r="213" spans="4:14">
      <c r="D213" s="61"/>
      <c r="E213" s="61"/>
      <c r="G213" s="61"/>
      <c r="H213" s="61"/>
      <c r="I213" s="61"/>
      <c r="J213" s="61"/>
      <c r="K213" s="61"/>
      <c r="L213" s="61"/>
      <c r="M213" s="61"/>
      <c r="N213" s="61"/>
    </row>
    <row r="214" spans="4:14">
      <c r="D214" s="61"/>
      <c r="E214" s="61"/>
      <c r="G214" s="61"/>
      <c r="H214" s="61"/>
      <c r="I214" s="61"/>
      <c r="J214" s="61"/>
      <c r="K214" s="61"/>
      <c r="L214" s="61"/>
      <c r="M214" s="61"/>
      <c r="N214" s="61"/>
    </row>
    <row r="215" spans="4:14">
      <c r="D215" s="61"/>
      <c r="E215" s="61"/>
      <c r="G215" s="61"/>
      <c r="H215" s="61"/>
      <c r="I215" s="61"/>
      <c r="J215" s="61"/>
      <c r="K215" s="61"/>
      <c r="L215" s="61"/>
      <c r="M215" s="61"/>
      <c r="N215" s="61"/>
    </row>
    <row r="216" spans="4:14">
      <c r="D216" s="61"/>
      <c r="E216" s="61"/>
      <c r="G216" s="61"/>
      <c r="H216" s="61"/>
      <c r="I216" s="61"/>
      <c r="J216" s="61"/>
      <c r="K216" s="61"/>
      <c r="L216" s="61"/>
      <c r="M216" s="61"/>
      <c r="N216" s="61"/>
    </row>
    <row r="217" spans="4:14">
      <c r="D217" s="61"/>
      <c r="E217" s="61"/>
      <c r="G217" s="61"/>
      <c r="H217" s="61"/>
      <c r="I217" s="61"/>
      <c r="J217" s="61"/>
      <c r="K217" s="61"/>
      <c r="L217" s="61"/>
      <c r="M217" s="61"/>
      <c r="N217" s="61"/>
    </row>
    <row r="218" spans="4:14">
      <c r="D218" s="61"/>
      <c r="E218" s="61"/>
      <c r="G218" s="61"/>
      <c r="H218" s="61"/>
      <c r="I218" s="61"/>
      <c r="J218" s="61"/>
      <c r="K218" s="61"/>
      <c r="L218" s="61"/>
      <c r="M218" s="61"/>
      <c r="N218" s="61"/>
    </row>
    <row r="219" spans="4:14">
      <c r="D219" s="61"/>
      <c r="E219" s="61"/>
      <c r="G219" s="61"/>
      <c r="H219" s="61"/>
      <c r="I219" s="61"/>
      <c r="J219" s="61"/>
      <c r="K219" s="61"/>
      <c r="L219" s="61"/>
      <c r="M219" s="61"/>
      <c r="N219" s="61"/>
    </row>
    <row r="220" spans="4:14">
      <c r="D220" s="61"/>
      <c r="E220" s="61"/>
      <c r="G220" s="61"/>
      <c r="H220" s="61"/>
      <c r="I220" s="61"/>
      <c r="J220" s="61"/>
      <c r="K220" s="61"/>
      <c r="L220" s="61"/>
      <c r="M220" s="61"/>
      <c r="N220" s="61"/>
    </row>
    <row r="221" spans="4:14">
      <c r="D221" s="61"/>
      <c r="E221" s="61"/>
      <c r="G221" s="61"/>
      <c r="H221" s="61"/>
      <c r="I221" s="61"/>
      <c r="J221" s="61"/>
      <c r="K221" s="61"/>
      <c r="L221" s="61"/>
      <c r="M221" s="61"/>
      <c r="N221" s="61"/>
    </row>
    <row r="222" spans="4:14">
      <c r="D222" s="61"/>
      <c r="E222" s="61"/>
      <c r="G222" s="61"/>
      <c r="H222" s="61"/>
      <c r="I222" s="61"/>
      <c r="J222" s="61"/>
      <c r="K222" s="61"/>
      <c r="L222" s="61"/>
      <c r="M222" s="61"/>
      <c r="N222" s="61"/>
    </row>
    <row r="223" spans="4:14">
      <c r="D223" s="61"/>
      <c r="E223" s="61"/>
      <c r="G223" s="61"/>
      <c r="H223" s="61"/>
      <c r="I223" s="61"/>
      <c r="J223" s="61"/>
      <c r="K223" s="61"/>
      <c r="L223" s="61"/>
      <c r="M223" s="61"/>
      <c r="N223" s="61"/>
    </row>
    <row r="224" spans="4:14">
      <c r="D224" s="61"/>
      <c r="E224" s="61"/>
      <c r="G224" s="61"/>
      <c r="H224" s="61"/>
      <c r="I224" s="61"/>
      <c r="J224" s="61"/>
      <c r="K224" s="61"/>
      <c r="L224" s="61"/>
      <c r="M224" s="61"/>
      <c r="N224" s="61"/>
    </row>
    <row r="225" spans="4:14">
      <c r="D225" s="61"/>
      <c r="E225" s="61"/>
      <c r="G225" s="61"/>
      <c r="H225" s="61"/>
      <c r="I225" s="61"/>
      <c r="J225" s="61"/>
      <c r="K225" s="61"/>
      <c r="L225" s="61"/>
      <c r="M225" s="61"/>
      <c r="N225" s="61"/>
    </row>
    <row r="226" spans="4:14">
      <c r="D226" s="61"/>
      <c r="E226" s="61"/>
      <c r="G226" s="61"/>
      <c r="H226" s="61"/>
      <c r="I226" s="61"/>
      <c r="J226" s="61"/>
      <c r="K226" s="61"/>
      <c r="L226" s="61"/>
      <c r="M226" s="61"/>
      <c r="N226" s="61"/>
    </row>
    <row r="227" spans="4:14">
      <c r="D227" s="61"/>
      <c r="E227" s="61"/>
      <c r="G227" s="61"/>
      <c r="H227" s="61"/>
      <c r="I227" s="61"/>
      <c r="J227" s="61"/>
      <c r="K227" s="61"/>
      <c r="L227" s="61"/>
      <c r="M227" s="61"/>
      <c r="N227" s="61"/>
    </row>
    <row r="228" spans="4:14">
      <c r="D228" s="61"/>
      <c r="E228" s="61"/>
      <c r="G228" s="61"/>
      <c r="H228" s="61"/>
      <c r="I228" s="61"/>
      <c r="J228" s="61"/>
      <c r="K228" s="61"/>
      <c r="L228" s="61"/>
      <c r="M228" s="61"/>
      <c r="N228" s="61"/>
    </row>
    <row r="229" spans="4:14">
      <c r="D229" s="61"/>
      <c r="E229" s="61"/>
      <c r="G229" s="61"/>
      <c r="H229" s="61"/>
      <c r="I229" s="61"/>
      <c r="J229" s="61"/>
      <c r="K229" s="61"/>
      <c r="L229" s="61"/>
      <c r="M229" s="61"/>
      <c r="N229" s="61"/>
    </row>
    <row r="230" spans="4:14">
      <c r="D230" s="61"/>
      <c r="E230" s="61"/>
      <c r="G230" s="61"/>
      <c r="H230" s="61"/>
      <c r="I230" s="61"/>
      <c r="J230" s="61"/>
      <c r="K230" s="61"/>
      <c r="L230" s="61"/>
      <c r="M230" s="61"/>
      <c r="N230" s="61"/>
    </row>
    <row r="231" spans="4:14">
      <c r="D231" s="61"/>
      <c r="E231" s="61"/>
      <c r="G231" s="61"/>
      <c r="H231" s="61"/>
      <c r="I231" s="61"/>
      <c r="J231" s="61"/>
      <c r="K231" s="61"/>
      <c r="L231" s="61"/>
      <c r="M231" s="61"/>
      <c r="N231" s="61"/>
    </row>
    <row r="232" spans="4:14">
      <c r="D232" s="61"/>
      <c r="E232" s="61"/>
      <c r="G232" s="61"/>
      <c r="H232" s="61"/>
      <c r="I232" s="61"/>
      <c r="J232" s="61"/>
      <c r="K232" s="61"/>
      <c r="L232" s="61"/>
      <c r="M232" s="61"/>
      <c r="N232" s="61"/>
    </row>
    <row r="233" spans="4:14">
      <c r="D233" s="61"/>
      <c r="E233" s="61"/>
      <c r="G233" s="61"/>
      <c r="H233" s="61"/>
      <c r="I233" s="61"/>
      <c r="J233" s="61"/>
      <c r="K233" s="61"/>
      <c r="L233" s="61"/>
      <c r="M233" s="61"/>
      <c r="N233" s="61"/>
    </row>
    <row r="234" spans="4:14">
      <c r="D234" s="61"/>
      <c r="E234" s="61"/>
      <c r="G234" s="61"/>
      <c r="H234" s="61"/>
      <c r="I234" s="61"/>
      <c r="J234" s="61"/>
      <c r="K234" s="61"/>
      <c r="L234" s="61"/>
      <c r="M234" s="61"/>
      <c r="N234" s="61"/>
    </row>
    <row r="235" spans="4:14">
      <c r="D235" s="61"/>
      <c r="E235" s="61"/>
      <c r="G235" s="61"/>
      <c r="H235" s="61"/>
      <c r="I235" s="61"/>
      <c r="J235" s="61"/>
      <c r="K235" s="61"/>
      <c r="L235" s="61"/>
      <c r="M235" s="61"/>
      <c r="N235" s="61"/>
    </row>
    <row r="236" spans="4:14">
      <c r="D236" s="61"/>
      <c r="E236" s="61"/>
      <c r="G236" s="61"/>
      <c r="H236" s="61"/>
      <c r="I236" s="61"/>
      <c r="J236" s="61"/>
      <c r="K236" s="61"/>
      <c r="L236" s="61"/>
      <c r="M236" s="61"/>
      <c r="N236" s="61"/>
    </row>
    <row r="237" spans="4:14">
      <c r="D237" s="61"/>
      <c r="E237" s="61"/>
      <c r="G237" s="61"/>
      <c r="H237" s="61"/>
      <c r="I237" s="61"/>
      <c r="J237" s="61"/>
      <c r="K237" s="61"/>
      <c r="L237" s="61"/>
      <c r="M237" s="61"/>
      <c r="N237" s="61"/>
    </row>
    <row r="238" spans="4:14">
      <c r="D238" s="61"/>
      <c r="E238" s="61"/>
      <c r="G238" s="61"/>
      <c r="H238" s="61"/>
      <c r="I238" s="61"/>
      <c r="J238" s="61"/>
      <c r="K238" s="61"/>
      <c r="L238" s="61"/>
      <c r="M238" s="61"/>
      <c r="N238" s="61"/>
    </row>
    <row r="239" spans="4:14">
      <c r="D239" s="61"/>
      <c r="E239" s="61"/>
      <c r="G239" s="61"/>
      <c r="H239" s="61"/>
      <c r="I239" s="61"/>
      <c r="J239" s="61"/>
      <c r="K239" s="61"/>
      <c r="L239" s="61"/>
      <c r="M239" s="61"/>
      <c r="N239" s="61"/>
    </row>
    <row r="240" spans="4:14">
      <c r="D240" s="61"/>
      <c r="E240" s="61"/>
      <c r="G240" s="61"/>
      <c r="H240" s="61"/>
      <c r="I240" s="61"/>
      <c r="J240" s="61"/>
      <c r="K240" s="61"/>
      <c r="L240" s="61"/>
      <c r="M240" s="61"/>
      <c r="N240" s="61"/>
    </row>
    <row r="241" spans="4:14">
      <c r="D241" s="61"/>
      <c r="E241" s="61"/>
      <c r="G241" s="61"/>
      <c r="H241" s="61"/>
      <c r="I241" s="61"/>
      <c r="J241" s="61"/>
      <c r="K241" s="61"/>
      <c r="L241" s="61"/>
      <c r="M241" s="61"/>
      <c r="N241" s="61"/>
    </row>
    <row r="242" spans="4:14">
      <c r="D242" s="61"/>
      <c r="E242" s="61"/>
      <c r="G242" s="61"/>
      <c r="H242" s="61"/>
      <c r="I242" s="61"/>
      <c r="J242" s="61"/>
      <c r="K242" s="61"/>
      <c r="L242" s="61"/>
      <c r="M242" s="61"/>
      <c r="N242" s="61"/>
    </row>
    <row r="243" spans="4:14">
      <c r="D243" s="61"/>
      <c r="E243" s="61"/>
      <c r="G243" s="61"/>
      <c r="H243" s="61"/>
      <c r="I243" s="61"/>
      <c r="J243" s="61"/>
      <c r="K243" s="61"/>
      <c r="L243" s="61"/>
      <c r="M243" s="61"/>
      <c r="N243" s="61"/>
    </row>
    <row r="244" spans="4:14">
      <c r="D244" s="61"/>
      <c r="E244" s="61"/>
      <c r="G244" s="61"/>
      <c r="H244" s="61"/>
      <c r="I244" s="61"/>
      <c r="J244" s="61"/>
      <c r="K244" s="61"/>
      <c r="L244" s="61"/>
      <c r="M244" s="61"/>
      <c r="N244" s="61"/>
    </row>
    <row r="245" spans="4:14">
      <c r="D245" s="61"/>
      <c r="E245" s="61"/>
      <c r="G245" s="61"/>
      <c r="H245" s="61"/>
      <c r="I245" s="61"/>
      <c r="J245" s="61"/>
      <c r="K245" s="61"/>
      <c r="L245" s="61"/>
      <c r="M245" s="61"/>
      <c r="N245" s="61"/>
    </row>
    <row r="246" spans="4:14">
      <c r="D246" s="61"/>
      <c r="E246" s="61"/>
      <c r="G246" s="61"/>
      <c r="H246" s="61"/>
      <c r="I246" s="61"/>
      <c r="J246" s="61"/>
      <c r="K246" s="61"/>
      <c r="L246" s="61"/>
      <c r="M246" s="61"/>
      <c r="N246" s="61"/>
    </row>
    <row r="247" spans="4:14">
      <c r="D247" s="61"/>
      <c r="E247" s="61"/>
      <c r="G247" s="61"/>
      <c r="H247" s="61"/>
      <c r="I247" s="61"/>
      <c r="J247" s="61"/>
      <c r="K247" s="61"/>
      <c r="L247" s="61"/>
      <c r="M247" s="61"/>
      <c r="N247" s="61"/>
    </row>
    <row r="248" spans="4:14">
      <c r="D248" s="61"/>
      <c r="E248" s="61"/>
      <c r="G248" s="61"/>
      <c r="H248" s="61"/>
      <c r="I248" s="61"/>
      <c r="J248" s="61"/>
      <c r="K248" s="61"/>
      <c r="L248" s="61"/>
      <c r="M248" s="61"/>
      <c r="N248" s="61"/>
    </row>
    <row r="249" spans="4:14">
      <c r="D249" s="61"/>
      <c r="E249" s="61"/>
      <c r="G249" s="61"/>
      <c r="H249" s="61"/>
      <c r="I249" s="61"/>
      <c r="J249" s="61"/>
      <c r="K249" s="61"/>
      <c r="L249" s="61"/>
      <c r="M249" s="61"/>
      <c r="N249" s="61"/>
    </row>
    <row r="250" spans="4:14">
      <c r="D250" s="61"/>
      <c r="E250" s="61"/>
      <c r="G250" s="61"/>
      <c r="H250" s="61"/>
      <c r="I250" s="61"/>
      <c r="J250" s="61"/>
      <c r="K250" s="61"/>
      <c r="L250" s="61"/>
      <c r="M250" s="61"/>
      <c r="N250" s="61"/>
    </row>
    <row r="251" spans="4:14">
      <c r="D251" s="61"/>
      <c r="E251" s="61"/>
      <c r="G251" s="61"/>
      <c r="H251" s="61"/>
      <c r="I251" s="61"/>
      <c r="J251" s="61"/>
      <c r="K251" s="61"/>
      <c r="L251" s="61"/>
      <c r="M251" s="61"/>
      <c r="N251" s="61"/>
    </row>
    <row r="252" spans="4:14">
      <c r="D252" s="61"/>
      <c r="E252" s="61"/>
      <c r="G252" s="61"/>
      <c r="H252" s="61"/>
      <c r="I252" s="61"/>
      <c r="J252" s="61"/>
      <c r="K252" s="61"/>
      <c r="L252" s="61"/>
      <c r="M252" s="61"/>
      <c r="N252" s="61"/>
    </row>
    <row r="253" spans="4:14">
      <c r="D253" s="61"/>
      <c r="E253" s="61"/>
      <c r="G253" s="61"/>
      <c r="H253" s="61"/>
      <c r="I253" s="61"/>
      <c r="J253" s="61"/>
      <c r="K253" s="61"/>
      <c r="L253" s="61"/>
      <c r="M253" s="61"/>
      <c r="N253" s="61"/>
    </row>
    <row r="254" spans="4:14">
      <c r="D254" s="61"/>
      <c r="E254" s="61"/>
      <c r="G254" s="61"/>
      <c r="H254" s="61"/>
      <c r="I254" s="61"/>
      <c r="J254" s="61"/>
      <c r="K254" s="61"/>
      <c r="L254" s="61"/>
      <c r="M254" s="61"/>
      <c r="N254" s="61"/>
    </row>
    <row r="255" spans="4:14">
      <c r="D255" s="61"/>
      <c r="E255" s="61"/>
      <c r="G255" s="61"/>
      <c r="H255" s="61"/>
      <c r="I255" s="61"/>
      <c r="J255" s="61"/>
      <c r="K255" s="61"/>
      <c r="L255" s="61"/>
      <c r="M255" s="61"/>
      <c r="N255" s="61"/>
    </row>
    <row r="256" spans="4:14">
      <c r="D256" s="61"/>
      <c r="E256" s="61"/>
      <c r="G256" s="61"/>
      <c r="H256" s="61"/>
      <c r="I256" s="61"/>
      <c r="J256" s="61"/>
      <c r="K256" s="61"/>
      <c r="L256" s="61"/>
      <c r="M256" s="61"/>
      <c r="N256" s="61"/>
    </row>
    <row r="257" spans="4:14">
      <c r="D257" s="61"/>
      <c r="E257" s="61"/>
      <c r="G257" s="61"/>
      <c r="H257" s="61"/>
      <c r="I257" s="61"/>
      <c r="J257" s="61"/>
      <c r="K257" s="61"/>
      <c r="L257" s="61"/>
      <c r="M257" s="61"/>
      <c r="N257" s="61"/>
    </row>
    <row r="258" spans="4:14">
      <c r="D258" s="61"/>
      <c r="E258" s="61"/>
      <c r="G258" s="61"/>
      <c r="H258" s="61"/>
      <c r="I258" s="61"/>
      <c r="J258" s="61"/>
      <c r="K258" s="61"/>
      <c r="L258" s="61"/>
      <c r="M258" s="61"/>
      <c r="N258" s="61"/>
    </row>
    <row r="259" spans="4:14">
      <c r="D259" s="61"/>
      <c r="E259" s="61"/>
      <c r="G259" s="61"/>
      <c r="H259" s="61"/>
      <c r="I259" s="61"/>
      <c r="J259" s="61"/>
      <c r="K259" s="61"/>
      <c r="L259" s="61"/>
      <c r="M259" s="61"/>
      <c r="N259" s="61"/>
    </row>
    <row r="260" spans="4:14">
      <c r="D260" s="61"/>
      <c r="E260" s="61"/>
      <c r="G260" s="61"/>
      <c r="H260" s="61"/>
      <c r="I260" s="61"/>
      <c r="J260" s="61"/>
      <c r="K260" s="61"/>
      <c r="L260" s="61"/>
      <c r="M260" s="61"/>
      <c r="N260" s="61"/>
    </row>
    <row r="261" spans="4:14">
      <c r="D261" s="61"/>
      <c r="E261" s="61"/>
      <c r="G261" s="61"/>
      <c r="H261" s="61"/>
      <c r="I261" s="61"/>
      <c r="J261" s="61"/>
      <c r="K261" s="61"/>
      <c r="L261" s="61"/>
      <c r="M261" s="61"/>
      <c r="N261" s="61"/>
    </row>
    <row r="262" spans="4:14">
      <c r="D262" s="61"/>
      <c r="E262" s="61"/>
      <c r="G262" s="61"/>
      <c r="H262" s="61"/>
      <c r="I262" s="61"/>
      <c r="J262" s="61"/>
      <c r="K262" s="61"/>
      <c r="L262" s="61"/>
      <c r="M262" s="61"/>
      <c r="N262" s="61"/>
    </row>
    <row r="263" spans="4:14">
      <c r="D263" s="61"/>
      <c r="E263" s="61"/>
      <c r="G263" s="61"/>
      <c r="H263" s="61"/>
      <c r="I263" s="61"/>
      <c r="J263" s="61"/>
      <c r="K263" s="61"/>
      <c r="L263" s="61"/>
      <c r="M263" s="61"/>
      <c r="N263" s="61"/>
    </row>
    <row r="264" spans="4:14">
      <c r="D264" s="61"/>
      <c r="E264" s="61"/>
      <c r="G264" s="61"/>
      <c r="H264" s="61"/>
      <c r="I264" s="61"/>
      <c r="J264" s="61"/>
      <c r="K264" s="61"/>
      <c r="L264" s="61"/>
      <c r="M264" s="61"/>
      <c r="N264" s="61"/>
    </row>
    <row r="265" spans="4:14">
      <c r="D265" s="61"/>
      <c r="E265" s="61"/>
      <c r="G265" s="61"/>
      <c r="H265" s="61"/>
      <c r="I265" s="61"/>
      <c r="J265" s="61"/>
      <c r="K265" s="61"/>
      <c r="L265" s="61"/>
      <c r="M265" s="61"/>
      <c r="N265" s="61"/>
    </row>
    <row r="266" spans="4:14">
      <c r="D266" s="61"/>
      <c r="E266" s="61"/>
      <c r="G266" s="61"/>
      <c r="H266" s="61"/>
      <c r="I266" s="61"/>
      <c r="J266" s="61"/>
      <c r="K266" s="61"/>
      <c r="L266" s="61"/>
      <c r="M266" s="61"/>
      <c r="N266" s="61"/>
    </row>
    <row r="267" spans="4:14">
      <c r="D267" s="61"/>
      <c r="E267" s="61"/>
      <c r="G267" s="61"/>
      <c r="H267" s="61"/>
      <c r="I267" s="61"/>
      <c r="J267" s="61"/>
      <c r="K267" s="61"/>
      <c r="L267" s="61"/>
      <c r="M267" s="61"/>
      <c r="N267" s="61"/>
    </row>
    <row r="268" spans="4:14">
      <c r="D268" s="61"/>
      <c r="E268" s="61"/>
      <c r="G268" s="61"/>
      <c r="H268" s="61"/>
      <c r="I268" s="61"/>
      <c r="J268" s="61"/>
      <c r="K268" s="61"/>
      <c r="L268" s="61"/>
      <c r="M268" s="61"/>
      <c r="N268" s="61"/>
    </row>
    <row r="269" spans="4:14">
      <c r="D269" s="61"/>
      <c r="E269" s="61"/>
      <c r="G269" s="61"/>
      <c r="H269" s="61"/>
      <c r="I269" s="61"/>
      <c r="J269" s="61"/>
      <c r="K269" s="61"/>
      <c r="L269" s="61"/>
      <c r="M269" s="61"/>
      <c r="N269" s="61"/>
    </row>
    <row r="270" spans="4:14">
      <c r="D270" s="61"/>
      <c r="E270" s="61"/>
      <c r="G270" s="61"/>
      <c r="H270" s="61"/>
      <c r="I270" s="61"/>
      <c r="J270" s="61"/>
      <c r="K270" s="61"/>
      <c r="L270" s="61"/>
      <c r="M270" s="61"/>
      <c r="N270" s="61"/>
    </row>
    <row r="271" spans="4:14">
      <c r="D271" s="61"/>
      <c r="E271" s="61"/>
      <c r="G271" s="61"/>
      <c r="H271" s="61"/>
      <c r="I271" s="61"/>
      <c r="J271" s="61"/>
      <c r="K271" s="61"/>
      <c r="L271" s="61"/>
      <c r="M271" s="61"/>
      <c r="N271" s="61"/>
    </row>
    <row r="272" spans="4:14">
      <c r="D272" s="61"/>
      <c r="E272" s="61"/>
      <c r="G272" s="61"/>
      <c r="H272" s="61"/>
      <c r="I272" s="61"/>
      <c r="J272" s="61"/>
      <c r="K272" s="61"/>
      <c r="L272" s="61"/>
      <c r="M272" s="61"/>
      <c r="N272" s="61"/>
    </row>
    <row r="273" spans="4:14">
      <c r="D273" s="61"/>
      <c r="E273" s="61"/>
      <c r="G273" s="61"/>
      <c r="H273" s="61"/>
      <c r="I273" s="61"/>
      <c r="J273" s="61"/>
      <c r="K273" s="61"/>
      <c r="L273" s="61"/>
      <c r="M273" s="61"/>
      <c r="N273" s="61"/>
    </row>
    <row r="274" spans="4:14">
      <c r="D274" s="61"/>
      <c r="E274" s="61"/>
      <c r="G274" s="61"/>
      <c r="H274" s="61"/>
      <c r="I274" s="61"/>
      <c r="J274" s="61"/>
      <c r="K274" s="61"/>
      <c r="L274" s="61"/>
      <c r="M274" s="61"/>
      <c r="N274" s="61"/>
    </row>
    <row r="275" spans="4:14">
      <c r="D275" s="61"/>
      <c r="E275" s="61"/>
      <c r="G275" s="61"/>
      <c r="H275" s="61"/>
      <c r="I275" s="61"/>
      <c r="J275" s="61"/>
      <c r="K275" s="61"/>
      <c r="L275" s="61"/>
      <c r="M275" s="61"/>
      <c r="N275" s="61"/>
    </row>
    <row r="276" spans="4:14">
      <c r="D276" s="61"/>
      <c r="E276" s="61"/>
      <c r="G276" s="61"/>
      <c r="H276" s="61"/>
      <c r="I276" s="61"/>
      <c r="J276" s="61"/>
      <c r="K276" s="61"/>
      <c r="L276" s="61"/>
      <c r="M276" s="61"/>
      <c r="N276" s="61"/>
    </row>
    <row r="277" spans="4:14">
      <c r="D277" s="61"/>
      <c r="E277" s="61"/>
      <c r="G277" s="61"/>
      <c r="H277" s="61"/>
      <c r="I277" s="61"/>
      <c r="J277" s="61"/>
      <c r="K277" s="61"/>
      <c r="L277" s="61"/>
      <c r="M277" s="61"/>
      <c r="N277" s="61"/>
    </row>
    <row r="278" spans="4:14">
      <c r="D278" s="61"/>
      <c r="E278" s="61"/>
      <c r="G278" s="61"/>
      <c r="H278" s="61"/>
      <c r="I278" s="61"/>
      <c r="J278" s="61"/>
      <c r="K278" s="61"/>
      <c r="L278" s="61"/>
      <c r="M278" s="61"/>
      <c r="N278" s="61"/>
    </row>
    <row r="279" spans="4:14">
      <c r="D279" s="61"/>
      <c r="E279" s="61"/>
      <c r="G279" s="61"/>
      <c r="H279" s="61"/>
      <c r="I279" s="61"/>
      <c r="J279" s="61"/>
      <c r="K279" s="61"/>
      <c r="L279" s="61"/>
      <c r="M279" s="61"/>
      <c r="N279" s="61"/>
    </row>
    <row r="280" spans="4:14">
      <c r="D280" s="61"/>
      <c r="E280" s="61"/>
      <c r="G280" s="61"/>
      <c r="H280" s="61"/>
      <c r="I280" s="61"/>
      <c r="J280" s="61"/>
      <c r="K280" s="61"/>
      <c r="L280" s="61"/>
      <c r="M280" s="61"/>
      <c r="N280" s="61"/>
    </row>
    <row r="281" spans="4:14">
      <c r="D281" s="61"/>
      <c r="E281" s="61"/>
      <c r="G281" s="61"/>
      <c r="H281" s="61"/>
      <c r="I281" s="61"/>
      <c r="J281" s="61"/>
      <c r="K281" s="61"/>
      <c r="L281" s="61"/>
      <c r="M281" s="61"/>
      <c r="N281" s="61"/>
    </row>
    <row r="282" spans="4:14">
      <c r="D282" s="61"/>
      <c r="E282" s="61"/>
      <c r="G282" s="61"/>
      <c r="H282" s="61"/>
      <c r="I282" s="61"/>
      <c r="J282" s="61"/>
      <c r="K282" s="61"/>
      <c r="L282" s="61"/>
      <c r="M282" s="61"/>
      <c r="N282" s="61"/>
    </row>
    <row r="283" spans="4:14">
      <c r="D283" s="61"/>
      <c r="E283" s="61"/>
      <c r="G283" s="61"/>
      <c r="H283" s="61"/>
      <c r="I283" s="61"/>
      <c r="J283" s="61"/>
      <c r="K283" s="61"/>
      <c r="L283" s="61"/>
      <c r="M283" s="61"/>
      <c r="N283" s="61"/>
    </row>
    <row r="284" spans="4:14">
      <c r="D284" s="61"/>
      <c r="E284" s="61"/>
      <c r="G284" s="61"/>
      <c r="H284" s="61"/>
      <c r="I284" s="61"/>
      <c r="J284" s="61"/>
      <c r="K284" s="61"/>
      <c r="L284" s="61"/>
      <c r="M284" s="61"/>
      <c r="N284" s="61"/>
    </row>
    <row r="285" spans="4:14">
      <c r="D285" s="61"/>
      <c r="E285" s="61"/>
      <c r="G285" s="61"/>
      <c r="H285" s="61"/>
      <c r="I285" s="61"/>
      <c r="J285" s="61"/>
      <c r="K285" s="61"/>
      <c r="L285" s="61"/>
      <c r="M285" s="61"/>
      <c r="N285" s="61"/>
    </row>
    <row r="286" spans="4:14">
      <c r="D286" s="61"/>
      <c r="E286" s="61"/>
      <c r="G286" s="61"/>
      <c r="H286" s="61"/>
      <c r="I286" s="61"/>
      <c r="J286" s="61"/>
      <c r="K286" s="61"/>
      <c r="L286" s="61"/>
      <c r="M286" s="61"/>
      <c r="N286" s="61"/>
    </row>
    <row r="287" spans="4:14">
      <c r="D287" s="61"/>
      <c r="E287" s="61"/>
      <c r="G287" s="61"/>
      <c r="H287" s="61"/>
      <c r="I287" s="61"/>
      <c r="J287" s="61"/>
      <c r="K287" s="61"/>
      <c r="L287" s="61"/>
      <c r="M287" s="61"/>
      <c r="N287" s="61"/>
    </row>
    <row r="288" spans="4:14">
      <c r="D288" s="61"/>
      <c r="E288" s="61"/>
      <c r="G288" s="61"/>
      <c r="H288" s="61"/>
      <c r="I288" s="61"/>
      <c r="J288" s="61"/>
      <c r="K288" s="61"/>
      <c r="L288" s="61"/>
      <c r="M288" s="61"/>
      <c r="N288" s="61"/>
    </row>
    <row r="289" spans="4:14">
      <c r="D289" s="61"/>
      <c r="E289" s="61"/>
      <c r="G289" s="61"/>
      <c r="H289" s="61"/>
      <c r="I289" s="61"/>
      <c r="J289" s="61"/>
      <c r="K289" s="61"/>
      <c r="L289" s="61"/>
      <c r="M289" s="61"/>
      <c r="N289" s="61"/>
    </row>
    <row r="290" spans="4:14">
      <c r="D290" s="61"/>
      <c r="E290" s="61"/>
      <c r="G290" s="61"/>
      <c r="H290" s="61"/>
      <c r="I290" s="61"/>
      <c r="J290" s="61"/>
      <c r="K290" s="61"/>
      <c r="L290" s="61"/>
      <c r="M290" s="61"/>
      <c r="N290" s="61"/>
    </row>
    <row r="291" spans="4:14">
      <c r="D291" s="61"/>
      <c r="E291" s="61"/>
      <c r="G291" s="61"/>
      <c r="H291" s="61"/>
      <c r="I291" s="61"/>
      <c r="J291" s="61"/>
      <c r="K291" s="61"/>
      <c r="L291" s="61"/>
      <c r="M291" s="61"/>
      <c r="N291" s="61"/>
    </row>
    <row r="292" spans="4:14">
      <c r="D292" s="61"/>
      <c r="E292" s="61"/>
      <c r="G292" s="61"/>
      <c r="H292" s="61"/>
      <c r="I292" s="61"/>
      <c r="J292" s="61"/>
      <c r="K292" s="61"/>
      <c r="L292" s="61"/>
      <c r="M292" s="61"/>
      <c r="N292" s="61"/>
    </row>
    <row r="293" spans="4:14">
      <c r="D293" s="61"/>
      <c r="E293" s="61"/>
      <c r="G293" s="61"/>
      <c r="H293" s="61"/>
      <c r="I293" s="61"/>
      <c r="J293" s="61"/>
      <c r="K293" s="61"/>
      <c r="L293" s="61"/>
      <c r="M293" s="61"/>
      <c r="N293" s="61"/>
    </row>
    <row r="294" spans="4:14">
      <c r="D294" s="61"/>
      <c r="E294" s="61"/>
      <c r="G294" s="61"/>
      <c r="H294" s="61"/>
      <c r="I294" s="61"/>
      <c r="J294" s="61"/>
      <c r="K294" s="61"/>
      <c r="L294" s="61"/>
      <c r="M294" s="61"/>
      <c r="N294" s="61"/>
    </row>
    <row r="295" spans="4:14">
      <c r="D295" s="61"/>
      <c r="E295" s="61"/>
      <c r="G295" s="61"/>
      <c r="H295" s="61"/>
      <c r="I295" s="61"/>
      <c r="J295" s="61"/>
      <c r="K295" s="61"/>
      <c r="L295" s="61"/>
      <c r="M295" s="61"/>
      <c r="N295" s="61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2:E39">
    <cfRule type="cellIs" dxfId="0" priority="8" operator="between">
      <formula>1</formula>
      <formula>2</formula>
    </cfRule>
  </conditionalFormatting>
  <conditionalFormatting sqref="G12:I39">
    <cfRule type="cellIs" dxfId="0" priority="3" operator="between">
      <formula>1</formula>
      <formula>2</formula>
    </cfRule>
  </conditionalFormatting>
  <conditionalFormatting sqref="K12:M39">
    <cfRule type="cellIs" dxfId="0" priority="2" operator="between">
      <formula>1</formula>
      <formula>2</formula>
    </cfRule>
  </conditionalFormatting>
  <conditionalFormatting sqref="O12:Q39">
    <cfRule type="cellIs" dxfId="0" priority="1" operator="between">
      <formula>1</formula>
      <formula>2</formula>
    </cfRule>
  </conditionalFormatting>
  <conditionalFormatting sqref="S12:U39">
    <cfRule type="cellIs" dxfId="0" priority="4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3" width="7.85714285714286" style="2" customWidth="1"/>
    <col min="4" max="4" width="7.42857142857143" style="2" customWidth="1"/>
    <col min="5" max="5" width="1.28571428571429" style="61" customWidth="1"/>
    <col min="6" max="6" width="7.14285714285714" style="2" customWidth="1"/>
    <col min="7" max="7" width="8" style="2" customWidth="1"/>
    <col min="8" max="8" width="1.28571428571429" style="2" customWidth="1"/>
    <col min="9" max="9" width="7.42857142857143" style="2" customWidth="1"/>
    <col min="10" max="10" width="7.28571428571429" style="238" customWidth="1"/>
    <col min="11" max="11" width="1.28571428571429" style="2" customWidth="1"/>
    <col min="12" max="13" width="8" style="2" customWidth="1"/>
    <col min="14" max="14" width="1.28571428571429" style="2" customWidth="1"/>
    <col min="15" max="16384" width="12" style="2"/>
  </cols>
  <sheetData>
    <row r="1" s="1" customFormat="1" ht="16.5" customHeight="1" spans="5:10">
      <c r="E1" s="62"/>
      <c r="J1" s="62"/>
    </row>
    <row r="2" s="1" customFormat="1" ht="16.5" customHeight="1" spans="5:10">
      <c r="E2" s="62"/>
      <c r="J2" s="62"/>
    </row>
    <row r="3" s="1" customFormat="1" ht="16.5" customHeight="1" spans="5:10">
      <c r="E3" s="62"/>
      <c r="J3" s="62"/>
    </row>
    <row r="4" s="1" customFormat="1" ht="16.5" customHeight="1" spans="5:10">
      <c r="E4" s="62"/>
      <c r="J4" s="62"/>
    </row>
    <row r="5" s="1" customFormat="1" ht="16.5" customHeight="1" spans="1:10">
      <c r="A5" s="3" t="s">
        <v>16</v>
      </c>
      <c r="B5" s="4" t="s">
        <v>254</v>
      </c>
      <c r="D5" s="62"/>
      <c r="J5" s="62"/>
    </row>
    <row r="6" s="1" customFormat="1" ht="12" customHeight="1" spans="1:10">
      <c r="A6" s="3"/>
      <c r="B6" s="5" t="s">
        <v>67</v>
      </c>
      <c r="D6" s="62"/>
      <c r="J6" s="62"/>
    </row>
    <row r="7" s="1" customFormat="1" ht="12" customHeight="1" spans="1:10">
      <c r="A7" s="3"/>
      <c r="B7" s="25"/>
      <c r="D7" s="62"/>
      <c r="J7" s="62"/>
    </row>
    <row r="8" s="1" customFormat="1" ht="16.5" customHeight="1"/>
    <row r="9" s="1" customFormat="1" ht="24.75" customHeight="1" spans="2:16">
      <c r="B9" s="6"/>
      <c r="C9" s="63" t="s">
        <v>253</v>
      </c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</row>
    <row r="10" s="1" customFormat="1" ht="24.75" customHeight="1" spans="2:16">
      <c r="B10" s="6"/>
      <c r="C10" s="65" t="s">
        <v>286</v>
      </c>
      <c r="D10" s="65"/>
      <c r="E10" s="27"/>
      <c r="F10" s="65" t="s">
        <v>287</v>
      </c>
      <c r="G10" s="65"/>
      <c r="H10" s="27"/>
      <c r="I10" s="65" t="s">
        <v>288</v>
      </c>
      <c r="J10" s="65"/>
      <c r="K10" s="67"/>
      <c r="L10" s="65" t="s">
        <v>289</v>
      </c>
      <c r="M10" s="65"/>
      <c r="O10" s="87" t="s">
        <v>290</v>
      </c>
      <c r="P10" s="87"/>
    </row>
    <row r="11" s="1" customFormat="1" ht="14.25" customHeight="1" spans="2:16">
      <c r="B11" s="381" t="s">
        <v>68</v>
      </c>
      <c r="C11" s="69" t="s">
        <v>36</v>
      </c>
      <c r="D11" s="69" t="s">
        <v>37</v>
      </c>
      <c r="E11" s="67"/>
      <c r="F11" s="69" t="s">
        <v>36</v>
      </c>
      <c r="G11" s="69" t="s">
        <v>37</v>
      </c>
      <c r="H11" s="67"/>
      <c r="I11" s="69" t="s">
        <v>36</v>
      </c>
      <c r="J11" s="69" t="s">
        <v>37</v>
      </c>
      <c r="K11" s="67"/>
      <c r="L11" s="69" t="s">
        <v>36</v>
      </c>
      <c r="M11" s="69" t="s">
        <v>37</v>
      </c>
      <c r="O11" s="69" t="s">
        <v>36</v>
      </c>
      <c r="P11" s="69" t="s">
        <v>37</v>
      </c>
    </row>
    <row r="12" s="1" customFormat="1" ht="14.25" customHeight="1" spans="2:16">
      <c r="B12" s="71" t="s">
        <v>39</v>
      </c>
      <c r="C12" s="139">
        <f>'RSI_genero (16)'!C12/'RSI_genero (16)'!E12</f>
        <v>0.504189956466838</v>
      </c>
      <c r="D12" s="141">
        <f>'RSI_genero (16)'!D12/'RSI_genero (16)'!E12</f>
        <v>0.495810043533162</v>
      </c>
      <c r="E12" s="388"/>
      <c r="F12" s="139">
        <f>'RSI_genero (16)'!C12/'RSI_genero (16)'!E12</f>
        <v>0.504189956466838</v>
      </c>
      <c r="G12" s="141">
        <f>'RSI_genero (16)'!H12/'RSI_genero (16)'!I12</f>
        <v>0.495704154436184</v>
      </c>
      <c r="H12" s="388"/>
      <c r="I12" s="139">
        <f>'RSI_genero (16)'!K12/'RSI_genero (16)'!M12</f>
        <v>0.505588853995741</v>
      </c>
      <c r="J12" s="141">
        <f>'RSI_genero (16)'!L12/'RSI_genero (16)'!M12</f>
        <v>0.494411146004259</v>
      </c>
      <c r="K12" s="241"/>
      <c r="L12" s="506">
        <f>'RSI_genero (16)'!O12/'RSI_genero (16)'!Q12</f>
        <v>0.506040554962647</v>
      </c>
      <c r="M12" s="507">
        <f>'RSI_genero (16)'!P12/'RSI_genero (16)'!Q12</f>
        <v>0.493959445037353</v>
      </c>
      <c r="N12" s="508"/>
      <c r="O12" s="506">
        <f>'RSI_genero (16)'!S12/'RSI_genero (16)'!U12</f>
        <v>0.50467000379166</v>
      </c>
      <c r="P12" s="507">
        <f>'RSI_genero (16)'!T12/'RSI_genero (16)'!U12</f>
        <v>0.49532999620834</v>
      </c>
    </row>
    <row r="13" s="1" customFormat="1" ht="14.25" customHeight="1" spans="2:16">
      <c r="B13" s="76" t="s">
        <v>40</v>
      </c>
      <c r="C13" s="142">
        <f>'RSI_genero (16)'!C13/'RSI_genero (16)'!E13</f>
        <v>0.506052967906845</v>
      </c>
      <c r="D13" s="144">
        <f>'RSI_genero (16)'!D13/'RSI_genero (16)'!E13</f>
        <v>0.493947032093155</v>
      </c>
      <c r="E13" s="388"/>
      <c r="F13" s="142">
        <f>'RSI_genero (16)'!G13/'RSI_genero (16)'!I13</f>
        <v>0.506442489000628</v>
      </c>
      <c r="G13" s="144">
        <f>'RSI_genero (16)'!H13/'RSI_genero (16)'!I13</f>
        <v>0.493557510999371</v>
      </c>
      <c r="H13" s="388"/>
      <c r="I13" s="142">
        <f>'RSI_genero (16)'!K13/'RSI_genero (16)'!M13</f>
        <v>0.50872412889704</v>
      </c>
      <c r="J13" s="144">
        <f>'RSI_genero (16)'!L13/'RSI_genero (16)'!M13</f>
        <v>0.49127587110296</v>
      </c>
      <c r="K13" s="241"/>
      <c r="L13" s="509">
        <f>'RSI_genero (16)'!O13/'RSI_genero (16)'!Q13</f>
        <v>0.509535829476932</v>
      </c>
      <c r="M13" s="510">
        <f>'RSI_genero (16)'!P13/'RSI_genero (16)'!Q13</f>
        <v>0.490464170523068</v>
      </c>
      <c r="N13" s="508"/>
      <c r="O13" s="509">
        <f>'RSI_genero (16)'!S13/'RSI_genero (16)'!U13</f>
        <v>0.508359634905741</v>
      </c>
      <c r="P13" s="510">
        <f>'RSI_genero (16)'!T13/'RSI_genero (16)'!U13</f>
        <v>0.491640365094259</v>
      </c>
    </row>
    <row r="14" s="1" customFormat="1" ht="14.25" customHeight="1" spans="2:16">
      <c r="B14" s="76" t="s">
        <v>41</v>
      </c>
      <c r="C14" s="142">
        <f>'RSI_genero (16)'!C14/'RSI_genero (16)'!E14</f>
        <v>0.499184011649803</v>
      </c>
      <c r="D14" s="144">
        <f>'RSI_genero (16)'!D14/'RSI_genero (16)'!E14</f>
        <v>0.500815988350197</v>
      </c>
      <c r="E14" s="388"/>
      <c r="F14" s="142">
        <f>'RSI_genero (16)'!G14/'RSI_genero (16)'!I14</f>
        <v>0.498704211313232</v>
      </c>
      <c r="G14" s="144">
        <f>'RSI_genero (16)'!H14/'RSI_genero (16)'!I14</f>
        <v>0.501295788686768</v>
      </c>
      <c r="H14" s="388"/>
      <c r="I14" s="142">
        <f>'RSI_genero (16)'!K14/'RSI_genero (16)'!M14</f>
        <v>0.500675675675676</v>
      </c>
      <c r="J14" s="144">
        <f>'RSI_genero (16)'!L14/'RSI_genero (16)'!M14</f>
        <v>0.499324324324324</v>
      </c>
      <c r="K14" s="241"/>
      <c r="L14" s="509">
        <f>'RSI_genero (16)'!O14/'RSI_genero (16)'!Q14</f>
        <v>0.500829312424608</v>
      </c>
      <c r="M14" s="510">
        <f>'RSI_genero (16)'!P14/'RSI_genero (16)'!Q14</f>
        <v>0.499170687575392</v>
      </c>
      <c r="N14" s="508"/>
      <c r="O14" s="509">
        <f>'RSI_genero (16)'!S14/'RSI_genero (16)'!U14</f>
        <v>0.500191258480804</v>
      </c>
      <c r="P14" s="510">
        <f>'RSI_genero (16)'!T14/'RSI_genero (16)'!U14</f>
        <v>0.499808741519196</v>
      </c>
    </row>
    <row r="15" s="1" customFormat="1" ht="14.25" customHeight="1" spans="2:16">
      <c r="B15" s="76" t="s">
        <v>42</v>
      </c>
      <c r="C15" s="441">
        <f>'RSI_genero (16)'!C15/'RSI_genero (16)'!E15</f>
        <v>0.480279898218829</v>
      </c>
      <c r="D15" s="442">
        <f>'RSI_genero (16)'!D15/'RSI_genero (16)'!E15</f>
        <v>0.51972010178117</v>
      </c>
      <c r="E15" s="389"/>
      <c r="F15" s="142">
        <f>'RSI_genero (16)'!G15/'RSI_genero (16)'!I15</f>
        <v>0.478827989462186</v>
      </c>
      <c r="G15" s="144">
        <f>'RSI_genero (16)'!H15/'RSI_genero (16)'!I15</f>
        <v>0.521172010537814</v>
      </c>
      <c r="H15" s="389"/>
      <c r="I15" s="142">
        <f>'RSI_genero (16)'!K15/'RSI_genero (16)'!M15</f>
        <v>0.481672722636578</v>
      </c>
      <c r="J15" s="144">
        <f>'RSI_genero (16)'!L15/'RSI_genero (16)'!M15</f>
        <v>0.518327277363422</v>
      </c>
      <c r="K15" s="246"/>
      <c r="L15" s="509">
        <f>'RSI_genero (16)'!O15/'RSI_genero (16)'!Q15</f>
        <v>0.481584963169926</v>
      </c>
      <c r="M15" s="511">
        <f>'RSI_genero (16)'!P15/'RSI_genero (16)'!Q15</f>
        <v>0.518415036830074</v>
      </c>
      <c r="N15" s="512"/>
      <c r="O15" s="509">
        <f>'RSI_genero (16)'!S15/'RSI_genero (16)'!U15</f>
        <v>0.481054801035777</v>
      </c>
      <c r="P15" s="511">
        <f>'RSI_genero (16)'!T15/'RSI_genero (16)'!U15</f>
        <v>0.518945198964223</v>
      </c>
    </row>
    <row r="16" s="1" customFormat="1" ht="14.25" customHeight="1" spans="2:16">
      <c r="B16" s="82" t="s">
        <v>43</v>
      </c>
      <c r="C16" s="142">
        <f>'RSI_genero (16)'!C16/'RSI_genero (16)'!E16</f>
        <v>0.496296296296296</v>
      </c>
      <c r="D16" s="144">
        <f>'RSI_genero (16)'!D16/'RSI_genero (16)'!E16</f>
        <v>0.503703703703704</v>
      </c>
      <c r="E16" s="390"/>
      <c r="F16" s="139">
        <f>'RSI_genero (16)'!G16/'RSI_genero (16)'!I16</f>
        <v>0.497542997542998</v>
      </c>
      <c r="G16" s="141">
        <f>'RSI_genero (16)'!H16/'RSI_genero (16)'!I16</f>
        <v>0.502457002457002</v>
      </c>
      <c r="H16" s="390"/>
      <c r="I16" s="139">
        <f>'RSI_genero (16)'!K16/'RSI_genero (16)'!M16</f>
        <v>0.504889975550122</v>
      </c>
      <c r="J16" s="141">
        <f>'RSI_genero (16)'!L16/'RSI_genero (16)'!M16</f>
        <v>0.495110024449878</v>
      </c>
      <c r="K16" s="391"/>
      <c r="L16" s="506">
        <f>'RSI_genero (16)'!O16/'RSI_genero (16)'!Q16</f>
        <v>0.508254716981132</v>
      </c>
      <c r="M16" s="507">
        <f>'RSI_genero (16)'!P16/'RSI_genero (16)'!Q16</f>
        <v>0.491745283018868</v>
      </c>
      <c r="N16" s="508"/>
      <c r="O16" s="506">
        <f>'RSI_genero (16)'!S16/'RSI_genero (16)'!U16</f>
        <v>0.497337593184239</v>
      </c>
      <c r="P16" s="507">
        <f>'RSI_genero (16)'!T16/'RSI_genero (16)'!U16</f>
        <v>0.502662406815761</v>
      </c>
    </row>
    <row r="17" s="1" customFormat="1" ht="14.25" customHeight="1" spans="2:16">
      <c r="B17" s="82" t="s">
        <v>44</v>
      </c>
      <c r="C17" s="142">
        <f>'RSI_genero (16)'!C17/'RSI_genero (16)'!E17</f>
        <v>0.492836676217765</v>
      </c>
      <c r="D17" s="144">
        <f>'RSI_genero (16)'!D17/'RSI_genero (16)'!E17</f>
        <v>0.507163323782235</v>
      </c>
      <c r="E17" s="390"/>
      <c r="F17" s="142">
        <f>'RSI_genero (16)'!G17/'RSI_genero (16)'!I17</f>
        <v>0.489971346704871</v>
      </c>
      <c r="G17" s="144">
        <f>'RSI_genero (16)'!H17/'RSI_genero (16)'!I17</f>
        <v>0.510028653295129</v>
      </c>
      <c r="H17" s="390"/>
      <c r="I17" s="142">
        <f>'RSI_genero (16)'!K17/'RSI_genero (16)'!M17</f>
        <v>0.481049562682216</v>
      </c>
      <c r="J17" s="144">
        <f>'RSI_genero (16)'!L17/'RSI_genero (16)'!M17</f>
        <v>0.518950437317784</v>
      </c>
      <c r="K17" s="391"/>
      <c r="L17" s="509">
        <f>'RSI_genero (16)'!O17/'RSI_genero (16)'!Q17</f>
        <v>0.502857142857143</v>
      </c>
      <c r="M17" s="510">
        <f>'RSI_genero (16)'!P17/'RSI_genero (16)'!Q17</f>
        <v>0.497142857142857</v>
      </c>
      <c r="N17" s="508"/>
      <c r="O17" s="509">
        <f>'RSI_genero (16)'!S17/'RSI_genero (16)'!U17</f>
        <v>0.501138952164009</v>
      </c>
      <c r="P17" s="510">
        <f>'RSI_genero (16)'!T17/'RSI_genero (16)'!U17</f>
        <v>0.498861047835991</v>
      </c>
    </row>
    <row r="18" s="1" customFormat="1" ht="14.25" customHeight="1" spans="2:16">
      <c r="B18" s="82" t="s">
        <v>45</v>
      </c>
      <c r="C18" s="142">
        <f>'RSI_genero (16)'!C18/'RSI_genero (16)'!E18</f>
        <v>0.467948717948718</v>
      </c>
      <c r="D18" s="144">
        <f>'RSI_genero (16)'!D18/'RSI_genero (16)'!E18</f>
        <v>0.532051282051282</v>
      </c>
      <c r="E18" s="390"/>
      <c r="F18" s="142">
        <f>'RSI_genero (16)'!G18/'RSI_genero (16)'!I18</f>
        <v>0.45859872611465</v>
      </c>
      <c r="G18" s="144">
        <f>'RSI_genero (16)'!H18/'RSI_genero (16)'!I18</f>
        <v>0.54140127388535</v>
      </c>
      <c r="H18" s="390"/>
      <c r="I18" s="142">
        <f>'RSI_genero (16)'!K18/'RSI_genero (16)'!M18</f>
        <v>0.462365591397849</v>
      </c>
      <c r="J18" s="144">
        <f>'RSI_genero (16)'!L18/'RSI_genero (16)'!M18</f>
        <v>0.537634408602151</v>
      </c>
      <c r="K18" s="391"/>
      <c r="L18" s="509">
        <f>'RSI_genero (16)'!O18/'RSI_genero (16)'!Q18</f>
        <v>0.454945054945055</v>
      </c>
      <c r="M18" s="510">
        <f>'RSI_genero (16)'!P18/'RSI_genero (16)'!Q18</f>
        <v>0.545054945054945</v>
      </c>
      <c r="N18" s="508"/>
      <c r="O18" s="509">
        <f>'RSI_genero (16)'!S18/'RSI_genero (16)'!U18</f>
        <v>0.465073529411765</v>
      </c>
      <c r="P18" s="510">
        <f>'RSI_genero (16)'!T18/'RSI_genero (16)'!U18</f>
        <v>0.534926470588235</v>
      </c>
    </row>
    <row r="19" s="1" customFormat="1" ht="14.25" customHeight="1" spans="2:16">
      <c r="B19" s="82" t="s">
        <v>46</v>
      </c>
      <c r="C19" s="142">
        <f>'RSI_genero (16)'!C19/'RSI_genero (16)'!E19</f>
        <v>0.524547803617571</v>
      </c>
      <c r="D19" s="144">
        <f>'RSI_genero (16)'!D19/'RSI_genero (16)'!E19</f>
        <v>0.475452196382429</v>
      </c>
      <c r="E19" s="390"/>
      <c r="F19" s="142">
        <f>'RSI_genero (16)'!G19/'RSI_genero (16)'!I19</f>
        <v>0.5249343832021</v>
      </c>
      <c r="G19" s="144">
        <f>'RSI_genero (16)'!H19/'RSI_genero (16)'!I19</f>
        <v>0.4750656167979</v>
      </c>
      <c r="H19" s="390"/>
      <c r="I19" s="142">
        <f>'RSI_genero (16)'!K19/'RSI_genero (16)'!M19</f>
        <v>0.50958904109589</v>
      </c>
      <c r="J19" s="144">
        <f>'RSI_genero (16)'!L19/'RSI_genero (16)'!M19</f>
        <v>0.49041095890411</v>
      </c>
      <c r="K19" s="391"/>
      <c r="L19" s="509">
        <f>'RSI_genero (16)'!O19/'RSI_genero (16)'!Q19</f>
        <v>0.511873350923483</v>
      </c>
      <c r="M19" s="510">
        <f>'RSI_genero (16)'!P19/'RSI_genero (16)'!Q19</f>
        <v>0.488126649076517</v>
      </c>
      <c r="N19" s="508"/>
      <c r="O19" s="509">
        <f>'RSI_genero (16)'!S19/'RSI_genero (16)'!U19</f>
        <v>0.514412416851441</v>
      </c>
      <c r="P19" s="510">
        <f>'RSI_genero (16)'!T19/'RSI_genero (16)'!U19</f>
        <v>0.485587583148559</v>
      </c>
    </row>
    <row r="20" s="1" customFormat="1" ht="14.25" customHeight="1" spans="2:16">
      <c r="B20" s="82" t="s">
        <v>47</v>
      </c>
      <c r="C20" s="142">
        <f>'RSI_genero (16)'!C20/'RSI_genero (16)'!E20</f>
        <v>0.342384887839433</v>
      </c>
      <c r="D20" s="144">
        <f>'RSI_genero (16)'!D20/'RSI_genero (16)'!E20</f>
        <v>0.657615112160567</v>
      </c>
      <c r="E20" s="390"/>
      <c r="F20" s="142">
        <f>'RSI_genero (16)'!G20/'RSI_genero (16)'!I20</f>
        <v>0.33495145631068</v>
      </c>
      <c r="G20" s="144">
        <f>'RSI_genero (16)'!H20/'RSI_genero (16)'!I20</f>
        <v>0.66504854368932</v>
      </c>
      <c r="H20" s="390"/>
      <c r="I20" s="142">
        <f>'RSI_genero (16)'!K20/'RSI_genero (16)'!M20</f>
        <v>0.339460784313726</v>
      </c>
      <c r="J20" s="144">
        <f>'RSI_genero (16)'!L20/'RSI_genero (16)'!M20</f>
        <v>0.660539215686274</v>
      </c>
      <c r="K20" s="391"/>
      <c r="L20" s="509">
        <f>'RSI_genero (16)'!O20/'RSI_genero (16)'!Q20</f>
        <v>0.348925410872314</v>
      </c>
      <c r="M20" s="510">
        <f>'RSI_genero (16)'!P20/'RSI_genero (16)'!Q20</f>
        <v>0.651074589127686</v>
      </c>
      <c r="N20" s="508"/>
      <c r="O20" s="509">
        <f>'RSI_genero (16)'!S20/'RSI_genero (16)'!U20</f>
        <v>0.350928641251222</v>
      </c>
      <c r="P20" s="510">
        <f>'RSI_genero (16)'!T20/'RSI_genero (16)'!U20</f>
        <v>0.649071358748778</v>
      </c>
    </row>
    <row r="21" s="1" customFormat="1" ht="14.25" customHeight="1" spans="2:16">
      <c r="B21" s="82" t="s">
        <v>48</v>
      </c>
      <c r="C21" s="142">
        <f>'RSI_genero (16)'!C21/'RSI_genero (16)'!E21</f>
        <v>0.485623003194888</v>
      </c>
      <c r="D21" s="144">
        <f>'RSI_genero (16)'!D21/'RSI_genero (16)'!E21</f>
        <v>0.514376996805112</v>
      </c>
      <c r="E21" s="390"/>
      <c r="F21" s="142">
        <f>'RSI_genero (16)'!G21/'RSI_genero (16)'!I21</f>
        <v>0.493710691823899</v>
      </c>
      <c r="G21" s="144">
        <f>'RSI_genero (16)'!H21/'RSI_genero (16)'!I21</f>
        <v>0.506289308176101</v>
      </c>
      <c r="H21" s="390"/>
      <c r="I21" s="142">
        <f>'RSI_genero (16)'!K21/'RSI_genero (16)'!M21</f>
        <v>0.496753246753247</v>
      </c>
      <c r="J21" s="144">
        <f>'RSI_genero (16)'!L21/'RSI_genero (16)'!M21</f>
        <v>0.503246753246753</v>
      </c>
      <c r="K21" s="391"/>
      <c r="L21" s="509">
        <f>'RSI_genero (16)'!O21/'RSI_genero (16)'!Q21</f>
        <v>0.493333333333333</v>
      </c>
      <c r="M21" s="510">
        <f>'RSI_genero (16)'!P21/'RSI_genero (16)'!Q21</f>
        <v>0.506666666666667</v>
      </c>
      <c r="N21" s="508"/>
      <c r="O21" s="509">
        <f>'RSI_genero (16)'!S21/'RSI_genero (16)'!U21</f>
        <v>0.493150684931507</v>
      </c>
      <c r="P21" s="510">
        <f>'RSI_genero (16)'!T21/'RSI_genero (16)'!U21</f>
        <v>0.506849315068493</v>
      </c>
    </row>
    <row r="22" s="1" customFormat="1" ht="14.25" customHeight="1" spans="2:16">
      <c r="B22" s="82" t="s">
        <v>49</v>
      </c>
      <c r="C22" s="142">
        <f>'RSI_genero (16)'!C22/'RSI_genero (16)'!E22</f>
        <v>0.464912280701754</v>
      </c>
      <c r="D22" s="144">
        <f>'RSI_genero (16)'!D22/'RSI_genero (16)'!E22</f>
        <v>0.535087719298246</v>
      </c>
      <c r="E22" s="390"/>
      <c r="F22" s="142">
        <f>'RSI_genero (16)'!G22/'RSI_genero (16)'!I22</f>
        <v>0.48132183908046</v>
      </c>
      <c r="G22" s="144">
        <f>'RSI_genero (16)'!H22/'RSI_genero (16)'!I22</f>
        <v>0.51867816091954</v>
      </c>
      <c r="H22" s="390"/>
      <c r="I22" s="142">
        <f>'RSI_genero (16)'!K22/'RSI_genero (16)'!M22</f>
        <v>0.480446927374302</v>
      </c>
      <c r="J22" s="144">
        <f>'RSI_genero (16)'!L22/'RSI_genero (16)'!M22</f>
        <v>0.519553072625698</v>
      </c>
      <c r="K22" s="391"/>
      <c r="L22" s="509">
        <f>'RSI_genero (16)'!O22/'RSI_genero (16)'!Q22</f>
        <v>0.482710926694329</v>
      </c>
      <c r="M22" s="510">
        <f>'RSI_genero (16)'!P22/'RSI_genero (16)'!Q22</f>
        <v>0.517289073305671</v>
      </c>
      <c r="N22" s="508"/>
      <c r="O22" s="509">
        <f>'RSI_genero (16)'!S22/'RSI_genero (16)'!U22</f>
        <v>0.471935853379152</v>
      </c>
      <c r="P22" s="510">
        <f>'RSI_genero (16)'!T22/'RSI_genero (16)'!U22</f>
        <v>0.528064146620848</v>
      </c>
    </row>
    <row r="23" s="1" customFormat="1" ht="14.25" customHeight="1" spans="2:16">
      <c r="B23" s="82" t="s">
        <v>50</v>
      </c>
      <c r="C23" s="142">
        <f>'RSI_genero (16)'!C23/'RSI_genero (16)'!E23</f>
        <v>0.531645569620253</v>
      </c>
      <c r="D23" s="144">
        <f>'RSI_genero (16)'!D23/'RSI_genero (16)'!E23</f>
        <v>0.468354430379747</v>
      </c>
      <c r="E23" s="390"/>
      <c r="F23" s="142">
        <f>'RSI_genero (16)'!G23/'RSI_genero (16)'!I23</f>
        <v>0.547619047619048</v>
      </c>
      <c r="G23" s="144">
        <f>'RSI_genero (16)'!H23/'RSI_genero (16)'!I23</f>
        <v>0.452380952380952</v>
      </c>
      <c r="H23" s="390"/>
      <c r="I23" s="142">
        <f>'RSI_genero (16)'!K23/'RSI_genero (16)'!M23</f>
        <v>0.543478260869565</v>
      </c>
      <c r="J23" s="144">
        <f>'RSI_genero (16)'!L23/'RSI_genero (16)'!M23</f>
        <v>0.456521739130435</v>
      </c>
      <c r="K23" s="391"/>
      <c r="L23" s="509">
        <f>'RSI_genero (16)'!O23/'RSI_genero (16)'!Q23</f>
        <v>0.521276595744681</v>
      </c>
      <c r="M23" s="510">
        <f>'RSI_genero (16)'!P23/'RSI_genero (16)'!Q23</f>
        <v>0.478723404255319</v>
      </c>
      <c r="N23" s="508"/>
      <c r="O23" s="509">
        <f>'RSI_genero (16)'!S23/'RSI_genero (16)'!U23</f>
        <v>0.530434782608696</v>
      </c>
      <c r="P23" s="510">
        <f>'RSI_genero (16)'!T23/'RSI_genero (16)'!U23</f>
        <v>0.469565217391304</v>
      </c>
    </row>
    <row r="24" s="1" customFormat="1" ht="14.25" customHeight="1" spans="2:16">
      <c r="B24" s="82" t="s">
        <v>51</v>
      </c>
      <c r="C24" s="142">
        <f>'RSI_genero (16)'!C24/'RSI_genero (16)'!E24</f>
        <v>0.523489932885906</v>
      </c>
      <c r="D24" s="144">
        <f>'RSI_genero (16)'!D24/'RSI_genero (16)'!E24</f>
        <v>0.476510067114094</v>
      </c>
      <c r="E24" s="390"/>
      <c r="F24" s="142">
        <f>'RSI_genero (16)'!G24/'RSI_genero (16)'!I24</f>
        <v>0.526553672316384</v>
      </c>
      <c r="G24" s="144">
        <f>'RSI_genero (16)'!H24/'RSI_genero (16)'!I24</f>
        <v>0.473446327683616</v>
      </c>
      <c r="H24" s="390"/>
      <c r="I24" s="142">
        <f>'RSI_genero (16)'!K24/'RSI_genero (16)'!M24</f>
        <v>0.523529411764706</v>
      </c>
      <c r="J24" s="144">
        <f>'RSI_genero (16)'!L24/'RSI_genero (16)'!M24</f>
        <v>0.476470588235294</v>
      </c>
      <c r="K24" s="391"/>
      <c r="L24" s="509">
        <f>'RSI_genero (16)'!O24/'RSI_genero (16)'!Q24</f>
        <v>0.512790697674419</v>
      </c>
      <c r="M24" s="510">
        <f>'RSI_genero (16)'!P24/'RSI_genero (16)'!Q24</f>
        <v>0.487209302325581</v>
      </c>
      <c r="N24" s="508"/>
      <c r="O24" s="509">
        <f>'RSI_genero (16)'!S24/'RSI_genero (16)'!U24</f>
        <v>0.516431924882629</v>
      </c>
      <c r="P24" s="510">
        <f>'RSI_genero (16)'!T24/'RSI_genero (16)'!U24</f>
        <v>0.483568075117371</v>
      </c>
    </row>
    <row r="25" s="1" customFormat="1" ht="14.25" customHeight="1" spans="2:16">
      <c r="B25" s="82" t="s">
        <v>52</v>
      </c>
      <c r="C25" s="142">
        <f>'RSI_genero (16)'!C25/'RSI_genero (16)'!E25</f>
        <v>0.481578947368421</v>
      </c>
      <c r="D25" s="144">
        <f>'RSI_genero (16)'!D25/'RSI_genero (16)'!E25</f>
        <v>0.518421052631579</v>
      </c>
      <c r="E25" s="390"/>
      <c r="F25" s="142">
        <f>'RSI_genero (16)'!G25/'RSI_genero (16)'!I25</f>
        <v>0.493506493506494</v>
      </c>
      <c r="G25" s="144">
        <f>'RSI_genero (16)'!H25/'RSI_genero (16)'!I25</f>
        <v>0.506493506493506</v>
      </c>
      <c r="H25" s="390"/>
      <c r="I25" s="142">
        <f>'RSI_genero (16)'!K25/'RSI_genero (16)'!M25</f>
        <v>0.490140845070423</v>
      </c>
      <c r="J25" s="144">
        <f>'RSI_genero (16)'!L25/'RSI_genero (16)'!M25</f>
        <v>0.509859154929577</v>
      </c>
      <c r="K25" s="391"/>
      <c r="L25" s="509">
        <f>'RSI_genero (16)'!O25/'RSI_genero (16)'!Q25</f>
        <v>0.472375690607735</v>
      </c>
      <c r="M25" s="510">
        <f>'RSI_genero (16)'!P25/'RSI_genero (16)'!Q25</f>
        <v>0.527624309392265</v>
      </c>
      <c r="N25" s="508"/>
      <c r="O25" s="509">
        <f>'RSI_genero (16)'!S25/'RSI_genero (16)'!U25</f>
        <v>0.476694915254237</v>
      </c>
      <c r="P25" s="510">
        <f>'RSI_genero (16)'!T25/'RSI_genero (16)'!U25</f>
        <v>0.523305084745763</v>
      </c>
    </row>
    <row r="26" s="1" customFormat="1" ht="14.25" customHeight="1" spans="2:16">
      <c r="B26" s="82" t="s">
        <v>53</v>
      </c>
      <c r="C26" s="142">
        <f>'RSI_genero (16)'!C26/'RSI_genero (16)'!E26</f>
        <v>0.473076923076923</v>
      </c>
      <c r="D26" s="144">
        <f>'RSI_genero (16)'!D26/'RSI_genero (16)'!E26</f>
        <v>0.526923076923077</v>
      </c>
      <c r="E26" s="390"/>
      <c r="F26" s="142">
        <f>'RSI_genero (16)'!G26/'RSI_genero (16)'!I26</f>
        <v>0.475</v>
      </c>
      <c r="G26" s="144">
        <f>'RSI_genero (16)'!H26/'RSI_genero (16)'!I26</f>
        <v>0.525</v>
      </c>
      <c r="H26" s="390"/>
      <c r="I26" s="142">
        <f>'RSI_genero (16)'!K26/'RSI_genero (16)'!M26</f>
        <v>0.487603305785124</v>
      </c>
      <c r="J26" s="144">
        <f>'RSI_genero (16)'!L26/'RSI_genero (16)'!M26</f>
        <v>0.512396694214876</v>
      </c>
      <c r="K26" s="391"/>
      <c r="L26" s="509">
        <f>'RSI_genero (16)'!O26/'RSI_genero (16)'!Q26</f>
        <v>0.482625482625483</v>
      </c>
      <c r="M26" s="510">
        <f>'RSI_genero (16)'!P26/'RSI_genero (16)'!Q26</f>
        <v>0.517374517374517</v>
      </c>
      <c r="N26" s="508"/>
      <c r="O26" s="509">
        <f>'RSI_genero (16)'!S26/'RSI_genero (16)'!U26</f>
        <v>0.472140762463343</v>
      </c>
      <c r="P26" s="510">
        <f>'RSI_genero (16)'!T26/'RSI_genero (16)'!U26</f>
        <v>0.527859237536657</v>
      </c>
    </row>
    <row r="27" s="1" customFormat="1" ht="14.25" customHeight="1" spans="2:16">
      <c r="B27" s="82" t="s">
        <v>54</v>
      </c>
      <c r="C27" s="142">
        <f>'RSI_genero (16)'!C27/'RSI_genero (16)'!E27</f>
        <v>0.477794793261868</v>
      </c>
      <c r="D27" s="144">
        <f>'RSI_genero (16)'!D27/'RSI_genero (16)'!E27</f>
        <v>0.522205206738132</v>
      </c>
      <c r="E27" s="390"/>
      <c r="F27" s="142">
        <f>'RSI_genero (16)'!G27/'RSI_genero (16)'!I27</f>
        <v>0.466666666666667</v>
      </c>
      <c r="G27" s="144">
        <f>'RSI_genero (16)'!H27/'RSI_genero (16)'!I27</f>
        <v>0.533333333333333</v>
      </c>
      <c r="H27" s="390"/>
      <c r="I27" s="142">
        <f>'RSI_genero (16)'!K27/'RSI_genero (16)'!M27</f>
        <v>0.474962063732929</v>
      </c>
      <c r="J27" s="144">
        <f>'RSI_genero (16)'!L27/'RSI_genero (16)'!M27</f>
        <v>0.525037936267071</v>
      </c>
      <c r="K27" s="391"/>
      <c r="L27" s="509">
        <f>'RSI_genero (16)'!O27/'RSI_genero (16)'!Q27</f>
        <v>0.477987421383648</v>
      </c>
      <c r="M27" s="510">
        <f>'RSI_genero (16)'!P27/'RSI_genero (16)'!Q27</f>
        <v>0.522012578616352</v>
      </c>
      <c r="N27" s="508"/>
      <c r="O27" s="509">
        <f>'RSI_genero (16)'!S27/'RSI_genero (16)'!U27</f>
        <v>0.485161290322581</v>
      </c>
      <c r="P27" s="510">
        <f>'RSI_genero (16)'!T27/'RSI_genero (16)'!U27</f>
        <v>0.514838709677419</v>
      </c>
    </row>
    <row r="28" s="1" customFormat="1" ht="14.25" customHeight="1" spans="2:16">
      <c r="B28" s="82" t="s">
        <v>55</v>
      </c>
      <c r="C28" s="142">
        <f>'RSI_genero (16)'!C28/'RSI_genero (16)'!E28</f>
        <v>0.454918032786885</v>
      </c>
      <c r="D28" s="144">
        <f>'RSI_genero (16)'!D28/'RSI_genero (16)'!E28</f>
        <v>0.545081967213115</v>
      </c>
      <c r="E28" s="390"/>
      <c r="F28" s="142">
        <f>'RSI_genero (16)'!G28/'RSI_genero (16)'!I28</f>
        <v>0.453703703703704</v>
      </c>
      <c r="G28" s="144">
        <f>'RSI_genero (16)'!H28/'RSI_genero (16)'!I28</f>
        <v>0.546296296296296</v>
      </c>
      <c r="H28" s="390"/>
      <c r="I28" s="142">
        <f>'RSI_genero (16)'!K28/'RSI_genero (16)'!M28</f>
        <v>0.457142857142857</v>
      </c>
      <c r="J28" s="144">
        <f>'RSI_genero (16)'!L28/'RSI_genero (16)'!M28</f>
        <v>0.542857142857143</v>
      </c>
      <c r="K28" s="391"/>
      <c r="L28" s="509">
        <f>'RSI_genero (16)'!O28/'RSI_genero (16)'!Q28</f>
        <v>0.466666666666667</v>
      </c>
      <c r="M28" s="510">
        <f>'RSI_genero (16)'!P28/'RSI_genero (16)'!Q28</f>
        <v>0.533333333333333</v>
      </c>
      <c r="N28" s="508"/>
      <c r="O28" s="509">
        <f>'RSI_genero (16)'!S28/'RSI_genero (16)'!U28</f>
        <v>0.464028776978417</v>
      </c>
      <c r="P28" s="510">
        <f>'RSI_genero (16)'!T28/'RSI_genero (16)'!U28</f>
        <v>0.535971223021583</v>
      </c>
    </row>
    <row r="29" s="1" customFormat="1" ht="14.25" customHeight="1" spans="2:16">
      <c r="B29" s="82" t="s">
        <v>56</v>
      </c>
      <c r="C29" s="142">
        <f>'RSI_genero (16)'!C29/'RSI_genero (16)'!E29</f>
        <v>0.512594458438287</v>
      </c>
      <c r="D29" s="144">
        <f>'RSI_genero (16)'!D29/'RSI_genero (16)'!E29</f>
        <v>0.487405541561713</v>
      </c>
      <c r="E29" s="390"/>
      <c r="F29" s="142">
        <f>'RSI_genero (16)'!G29/'RSI_genero (16)'!I29</f>
        <v>0.496969696969697</v>
      </c>
      <c r="G29" s="144">
        <f>'RSI_genero (16)'!H29/'RSI_genero (16)'!I29</f>
        <v>0.503030303030303</v>
      </c>
      <c r="H29" s="390"/>
      <c r="I29" s="142">
        <f>'RSI_genero (16)'!K29/'RSI_genero (16)'!M29</f>
        <v>0.496969696969697</v>
      </c>
      <c r="J29" s="144">
        <f>'RSI_genero (16)'!L29/'RSI_genero (16)'!M29</f>
        <v>0.503030303030303</v>
      </c>
      <c r="K29" s="391"/>
      <c r="L29" s="509">
        <f>'RSI_genero (16)'!O29/'RSI_genero (16)'!Q29</f>
        <v>0.491400491400491</v>
      </c>
      <c r="M29" s="510">
        <f>'RSI_genero (16)'!P29/'RSI_genero (16)'!Q29</f>
        <v>0.508599508599509</v>
      </c>
      <c r="N29" s="508"/>
      <c r="O29" s="509">
        <f>'RSI_genero (16)'!S29/'RSI_genero (16)'!U29</f>
        <v>0.502502502502503</v>
      </c>
      <c r="P29" s="510">
        <f>'RSI_genero (16)'!T29/'RSI_genero (16)'!U29</f>
        <v>0.497497497497497</v>
      </c>
    </row>
    <row r="30" s="1" customFormat="1" ht="14.25" customHeight="1" spans="2:16">
      <c r="B30" s="82" t="s">
        <v>57</v>
      </c>
      <c r="C30" s="142">
        <f>'RSI_genero (16)'!C30/'RSI_genero (16)'!E30</f>
        <v>0.496490407112775</v>
      </c>
      <c r="D30" s="144">
        <f>'RSI_genero (16)'!D30/'RSI_genero (16)'!E30</f>
        <v>0.503509592887225</v>
      </c>
      <c r="E30" s="390"/>
      <c r="F30" s="142">
        <f>'RSI_genero (16)'!G30/'RSI_genero (16)'!I30</f>
        <v>0.496447181430602</v>
      </c>
      <c r="G30" s="144">
        <f>'RSI_genero (16)'!H30/'RSI_genero (16)'!I30</f>
        <v>0.503552818569398</v>
      </c>
      <c r="H30" s="390"/>
      <c r="I30" s="142">
        <f>'RSI_genero (16)'!K30/'RSI_genero (16)'!M30</f>
        <v>0.503724394785847</v>
      </c>
      <c r="J30" s="144">
        <f>'RSI_genero (16)'!L30/'RSI_genero (16)'!M30</f>
        <v>0.496275605214153</v>
      </c>
      <c r="K30" s="391"/>
      <c r="L30" s="509">
        <f>'RSI_genero (16)'!O30/'RSI_genero (16)'!Q30</f>
        <v>0.502540415704388</v>
      </c>
      <c r="M30" s="510">
        <f>'RSI_genero (16)'!P30/'RSI_genero (16)'!Q30</f>
        <v>0.497459584295612</v>
      </c>
      <c r="N30" s="508"/>
      <c r="O30" s="509">
        <f>'RSI_genero (16)'!S30/'RSI_genero (16)'!U30</f>
        <v>0.501366653650918</v>
      </c>
      <c r="P30" s="510">
        <f>'RSI_genero (16)'!T30/'RSI_genero (16)'!U30</f>
        <v>0.498633346349082</v>
      </c>
    </row>
    <row r="31" s="1" customFormat="1" ht="14.25" customHeight="1" spans="2:16">
      <c r="B31" s="82" t="s">
        <v>58</v>
      </c>
      <c r="C31" s="142">
        <f>'RSI_genero (16)'!C31/'RSI_genero (16)'!E31</f>
        <v>0.362229102167183</v>
      </c>
      <c r="D31" s="144">
        <f>'RSI_genero (16)'!D31/'RSI_genero (16)'!E31</f>
        <v>0.637770897832817</v>
      </c>
      <c r="E31" s="390"/>
      <c r="F31" s="142">
        <f>'RSI_genero (16)'!G31/'RSI_genero (16)'!I31</f>
        <v>0.332236842105263</v>
      </c>
      <c r="G31" s="144">
        <f>'RSI_genero (16)'!H31/'RSI_genero (16)'!I31</f>
        <v>0.667763157894737</v>
      </c>
      <c r="H31" s="390"/>
      <c r="I31" s="142">
        <f>'RSI_genero (16)'!K31/'RSI_genero (16)'!M31</f>
        <v>0.357798165137615</v>
      </c>
      <c r="J31" s="144">
        <f>'RSI_genero (16)'!L31/'RSI_genero (16)'!M31</f>
        <v>0.642201834862385</v>
      </c>
      <c r="K31" s="391"/>
      <c r="L31" s="509">
        <f>'RSI_genero (16)'!O31/'RSI_genero (16)'!Q31</f>
        <v>0.334394904458599</v>
      </c>
      <c r="M31" s="510">
        <f>'RSI_genero (16)'!P31/'RSI_genero (16)'!Q31</f>
        <v>0.665605095541401</v>
      </c>
      <c r="N31" s="508"/>
      <c r="O31" s="509">
        <f>'RSI_genero (16)'!S31/'RSI_genero (16)'!U31</f>
        <v>0.344660194174757</v>
      </c>
      <c r="P31" s="510">
        <f>'RSI_genero (16)'!T31/'RSI_genero (16)'!U31</f>
        <v>0.655339805825243</v>
      </c>
    </row>
    <row r="32" s="1" customFormat="1" ht="14.25" customHeight="1" spans="2:16">
      <c r="B32" s="82" t="s">
        <v>59</v>
      </c>
      <c r="C32" s="142">
        <f>'RSI_genero (16)'!C32/'RSI_genero (16)'!E32</f>
        <v>0.504201680672269</v>
      </c>
      <c r="D32" s="144">
        <f>'RSI_genero (16)'!D32/'RSI_genero (16)'!E32</f>
        <v>0.495798319327731</v>
      </c>
      <c r="E32" s="390"/>
      <c r="F32" s="142">
        <f>'RSI_genero (16)'!G32/'RSI_genero (16)'!I32</f>
        <v>0.493205435651479</v>
      </c>
      <c r="G32" s="144">
        <f>'RSI_genero (16)'!H32/'RSI_genero (16)'!I32</f>
        <v>0.506794564348521</v>
      </c>
      <c r="H32" s="390"/>
      <c r="I32" s="142">
        <f>'RSI_genero (16)'!K32/'RSI_genero (16)'!M32</f>
        <v>0.494861660079051</v>
      </c>
      <c r="J32" s="144">
        <f>'RSI_genero (16)'!L32/'RSI_genero (16)'!M32</f>
        <v>0.505138339920949</v>
      </c>
      <c r="K32" s="391"/>
      <c r="L32" s="509">
        <f>'RSI_genero (16)'!O32/'RSI_genero (16)'!Q32</f>
        <v>0.494885916601101</v>
      </c>
      <c r="M32" s="510">
        <f>'RSI_genero (16)'!P32/'RSI_genero (16)'!Q32</f>
        <v>0.505114083398899</v>
      </c>
      <c r="N32" s="508"/>
      <c r="O32" s="509">
        <f>'RSI_genero (16)'!S32/'RSI_genero (16)'!U32</f>
        <v>0.496325985303941</v>
      </c>
      <c r="P32" s="510">
        <f>'RSI_genero (16)'!T32/'RSI_genero (16)'!U32</f>
        <v>0.503674014696059</v>
      </c>
    </row>
    <row r="33" s="1" customFormat="1" ht="14.25" customHeight="1" spans="2:16">
      <c r="B33" s="82" t="s">
        <v>60</v>
      </c>
      <c r="C33" s="142">
        <f>'RSI_genero (16)'!C33/'RSI_genero (16)'!E33</f>
        <v>0.484939759036145</v>
      </c>
      <c r="D33" s="144">
        <f>'RSI_genero (16)'!D33/'RSI_genero (16)'!E33</f>
        <v>0.515060240963855</v>
      </c>
      <c r="E33" s="390"/>
      <c r="F33" s="142">
        <f>'RSI_genero (16)'!G33/'RSI_genero (16)'!I33</f>
        <v>0.475155279503106</v>
      </c>
      <c r="G33" s="144">
        <f>'RSI_genero (16)'!H33/'RSI_genero (16)'!I33</f>
        <v>0.524844720496894</v>
      </c>
      <c r="H33" s="390"/>
      <c r="I33" s="142">
        <f>'RSI_genero (16)'!K33/'RSI_genero (16)'!M33</f>
        <v>0.492711370262391</v>
      </c>
      <c r="J33" s="144">
        <f>'RSI_genero (16)'!L33/'RSI_genero (16)'!M33</f>
        <v>0.507288629737609</v>
      </c>
      <c r="K33" s="391"/>
      <c r="L33" s="509">
        <f>'RSI_genero (16)'!O33/'RSI_genero (16)'!Q33</f>
        <v>0.491279069767442</v>
      </c>
      <c r="M33" s="510">
        <f>'RSI_genero (16)'!P33/'RSI_genero (16)'!Q33</f>
        <v>0.508720930232558</v>
      </c>
      <c r="N33" s="508"/>
      <c r="O33" s="509">
        <f>'RSI_genero (16)'!S33/'RSI_genero (16)'!U33</f>
        <v>0.486552567237164</v>
      </c>
      <c r="P33" s="510">
        <f>'RSI_genero (16)'!T33/'RSI_genero (16)'!U33</f>
        <v>0.513447432762836</v>
      </c>
    </row>
    <row r="34" s="1" customFormat="1" ht="14.25" customHeight="1" spans="2:16">
      <c r="B34" s="82" t="s">
        <v>61</v>
      </c>
      <c r="C34" s="142">
        <f>'RSI_genero (16)'!C34/'RSI_genero (16)'!E34</f>
        <v>0.459657701711491</v>
      </c>
      <c r="D34" s="144">
        <f>'RSI_genero (16)'!D34/'RSI_genero (16)'!E34</f>
        <v>0.540342298288509</v>
      </c>
      <c r="E34" s="390"/>
      <c r="F34" s="142">
        <f>'RSI_genero (16)'!G34/'RSI_genero (16)'!I34</f>
        <v>0.456654456654457</v>
      </c>
      <c r="G34" s="144">
        <f>'RSI_genero (16)'!H34/'RSI_genero (16)'!I34</f>
        <v>0.543345543345543</v>
      </c>
      <c r="H34" s="390"/>
      <c r="I34" s="142">
        <f>'RSI_genero (16)'!K34/'RSI_genero (16)'!M34</f>
        <v>0.458041958041958</v>
      </c>
      <c r="J34" s="144">
        <f>'RSI_genero (16)'!L34/'RSI_genero (16)'!M34</f>
        <v>0.541958041958042</v>
      </c>
      <c r="K34" s="391"/>
      <c r="L34" s="509">
        <f>'RSI_genero (16)'!O34/'RSI_genero (16)'!Q34</f>
        <v>0.450588235294118</v>
      </c>
      <c r="M34" s="510">
        <f>'RSI_genero (16)'!P34/'RSI_genero (16)'!Q34</f>
        <v>0.549411764705882</v>
      </c>
      <c r="N34" s="508"/>
      <c r="O34" s="509">
        <f>'RSI_genero (16)'!S34/'RSI_genero (16)'!U34</f>
        <v>0.45821325648415</v>
      </c>
      <c r="P34" s="510">
        <f>'RSI_genero (16)'!T34/'RSI_genero (16)'!U34</f>
        <v>0.54178674351585</v>
      </c>
    </row>
    <row r="35" s="1" customFormat="1" ht="14.25" customHeight="1" spans="2:16">
      <c r="B35" s="82" t="s">
        <v>62</v>
      </c>
      <c r="C35" s="142">
        <f>'RSI_genero (16)'!C35/'RSI_genero (16)'!E35</f>
        <v>0.499581939799331</v>
      </c>
      <c r="D35" s="144">
        <f>'RSI_genero (16)'!D35/'RSI_genero (16)'!E35</f>
        <v>0.500418060200669</v>
      </c>
      <c r="E35" s="390"/>
      <c r="F35" s="142">
        <f>'RSI_genero (16)'!G35/'RSI_genero (16)'!I35</f>
        <v>0.503537245110279</v>
      </c>
      <c r="G35" s="144">
        <f>'RSI_genero (16)'!H35/'RSI_genero (16)'!I35</f>
        <v>0.496462754889721</v>
      </c>
      <c r="H35" s="390"/>
      <c r="I35" s="142">
        <f>'RSI_genero (16)'!K35/'RSI_genero (16)'!M35</f>
        <v>0.50402900886382</v>
      </c>
      <c r="J35" s="144">
        <f>'RSI_genero (16)'!L35/'RSI_genero (16)'!M35</f>
        <v>0.49597099113618</v>
      </c>
      <c r="K35" s="391"/>
      <c r="L35" s="509">
        <f>'RSI_genero (16)'!O35/'RSI_genero (16)'!Q35</f>
        <v>0.507861635220126</v>
      </c>
      <c r="M35" s="510">
        <f>'RSI_genero (16)'!P35/'RSI_genero (16)'!Q35</f>
        <v>0.492138364779874</v>
      </c>
      <c r="N35" s="508"/>
      <c r="O35" s="509">
        <f>'RSI_genero (16)'!S35/'RSI_genero (16)'!U35</f>
        <v>0.504864489228631</v>
      </c>
      <c r="P35" s="510">
        <f>'RSI_genero (16)'!T35/'RSI_genero (16)'!U35</f>
        <v>0.495135510771369</v>
      </c>
    </row>
    <row r="36" s="1" customFormat="1" ht="14.25" customHeight="1" spans="2:16">
      <c r="B36" s="82" t="s">
        <v>63</v>
      </c>
      <c r="C36" s="142">
        <f>'RSI_genero (16)'!C36/'RSI_genero (16)'!E36</f>
        <v>0.411904761904762</v>
      </c>
      <c r="D36" s="144">
        <f>'RSI_genero (16)'!D36/'RSI_genero (16)'!E36</f>
        <v>0.588095238095238</v>
      </c>
      <c r="E36" s="390"/>
      <c r="F36" s="142">
        <f>'RSI_genero (16)'!G36/'RSI_genero (16)'!I36</f>
        <v>0.408740359897172</v>
      </c>
      <c r="G36" s="144">
        <f>'RSI_genero (16)'!H36/'RSI_genero (16)'!I36</f>
        <v>0.591259640102828</v>
      </c>
      <c r="H36" s="390"/>
      <c r="I36" s="142">
        <f>'RSI_genero (16)'!K36/'RSI_genero (16)'!M36</f>
        <v>0.412532637075718</v>
      </c>
      <c r="J36" s="144">
        <f>'RSI_genero (16)'!L36/'RSI_genero (16)'!M36</f>
        <v>0.587467362924282</v>
      </c>
      <c r="K36" s="391"/>
      <c r="L36" s="509">
        <f>'RSI_genero (16)'!O36/'RSI_genero (16)'!Q36</f>
        <v>0.424164524421594</v>
      </c>
      <c r="M36" s="510">
        <f>'RSI_genero (16)'!P36/'RSI_genero (16)'!Q36</f>
        <v>0.575835475578406</v>
      </c>
      <c r="N36" s="508"/>
      <c r="O36" s="509">
        <f>'RSI_genero (16)'!S36/'RSI_genero (16)'!U36</f>
        <v>0.422</v>
      </c>
      <c r="P36" s="510">
        <f>'RSI_genero (16)'!T36/'RSI_genero (16)'!U36</f>
        <v>0.578</v>
      </c>
    </row>
    <row r="37" s="1" customFormat="1" ht="14.25" customHeight="1" spans="2:16">
      <c r="B37" s="82" t="s">
        <v>64</v>
      </c>
      <c r="C37" s="142">
        <f>'RSI_genero (16)'!C37/'RSI_genero (16)'!E37</f>
        <v>0.447674418604651</v>
      </c>
      <c r="D37" s="144">
        <f>'RSI_genero (16)'!D37/'RSI_genero (16)'!E37</f>
        <v>0.552325581395349</v>
      </c>
      <c r="E37" s="390"/>
      <c r="F37" s="142">
        <f>'RSI_genero (16)'!G37/'RSI_genero (16)'!I37</f>
        <v>0.433333333333333</v>
      </c>
      <c r="G37" s="144">
        <f>'RSI_genero (16)'!H37/'RSI_genero (16)'!I37</f>
        <v>0.566666666666667</v>
      </c>
      <c r="H37" s="390"/>
      <c r="I37" s="142">
        <f>'RSI_genero (16)'!K37/'RSI_genero (16)'!M37</f>
        <v>0.443786982248521</v>
      </c>
      <c r="J37" s="144">
        <f>'RSI_genero (16)'!L37/'RSI_genero (16)'!M37</f>
        <v>0.556213017751479</v>
      </c>
      <c r="K37" s="391"/>
      <c r="L37" s="509">
        <f>'RSI_genero (16)'!O37/'RSI_genero (16)'!Q37</f>
        <v>0.441860465116279</v>
      </c>
      <c r="M37" s="510">
        <f>'RSI_genero (16)'!P37/'RSI_genero (16)'!Q37</f>
        <v>0.558139534883721</v>
      </c>
      <c r="N37" s="508"/>
      <c r="O37" s="509">
        <f>'RSI_genero (16)'!S37/'RSI_genero (16)'!U37</f>
        <v>0.452380952380952</v>
      </c>
      <c r="P37" s="510">
        <f>'RSI_genero (16)'!T37/'RSI_genero (16)'!U37</f>
        <v>0.547619047619048</v>
      </c>
    </row>
    <row r="38" s="1" customFormat="1" ht="14.25" customHeight="1" spans="2:16">
      <c r="B38" s="82" t="s">
        <v>65</v>
      </c>
      <c r="C38" s="142">
        <f>'RSI_genero (16)'!C38/'RSI_genero (16)'!E38</f>
        <v>0.522633744855967</v>
      </c>
      <c r="D38" s="144">
        <f>'RSI_genero (16)'!D38/'RSI_genero (16)'!E38</f>
        <v>0.477366255144033</v>
      </c>
      <c r="E38" s="390"/>
      <c r="F38" s="142">
        <f>'RSI_genero (16)'!G38/'RSI_genero (16)'!I38</f>
        <v>0.542168674698795</v>
      </c>
      <c r="G38" s="144">
        <f>'RSI_genero (16)'!H38/'RSI_genero (16)'!I38</f>
        <v>0.457831325301205</v>
      </c>
      <c r="H38" s="390"/>
      <c r="I38" s="142">
        <f>'RSI_genero (16)'!K38/'RSI_genero (16)'!M38</f>
        <v>0.54251012145749</v>
      </c>
      <c r="J38" s="144">
        <f>'RSI_genero (16)'!L38/'RSI_genero (16)'!M38</f>
        <v>0.45748987854251</v>
      </c>
      <c r="K38" s="391"/>
      <c r="L38" s="509">
        <f>'RSI_genero (16)'!O38/'RSI_genero (16)'!Q38</f>
        <v>0.525423728813559</v>
      </c>
      <c r="M38" s="510">
        <f>'RSI_genero (16)'!P38/'RSI_genero (16)'!Q38</f>
        <v>0.474576271186441</v>
      </c>
      <c r="N38" s="508"/>
      <c r="O38" s="509">
        <f>'RSI_genero (16)'!S38/'RSI_genero (16)'!U38</f>
        <v>0.541958041958042</v>
      </c>
      <c r="P38" s="510">
        <f>'RSI_genero (16)'!T38/'RSI_genero (16)'!U38</f>
        <v>0.458041958041958</v>
      </c>
    </row>
    <row r="39" s="1" customFormat="1" ht="14.25" customHeight="1" spans="2:16">
      <c r="B39" s="82" t="s">
        <v>66</v>
      </c>
      <c r="C39" s="441">
        <f>'RSI_genero (16)'!C39/'RSI_genero (16)'!E39</f>
        <v>0.491606714628297</v>
      </c>
      <c r="D39" s="442">
        <f>'RSI_genero (16)'!D39/'RSI_genero (16)'!E39</f>
        <v>0.508393285371703</v>
      </c>
      <c r="E39" s="390"/>
      <c r="F39" s="441">
        <f>'RSI_genero (16)'!G39/'RSI_genero (16)'!I39</f>
        <v>0.476772616136919</v>
      </c>
      <c r="G39" s="442">
        <f>'RSI_genero (16)'!H39/'RSI_genero (16)'!I39</f>
        <v>0.523227383863081</v>
      </c>
      <c r="H39" s="390"/>
      <c r="I39" s="441">
        <f>'RSI_genero (16)'!K39/'RSI_genero (16)'!M39</f>
        <v>0.478802992518703</v>
      </c>
      <c r="J39" s="442">
        <f>'RSI_genero (16)'!L39/'RSI_genero (16)'!M39</f>
        <v>0.521197007481297</v>
      </c>
      <c r="K39" s="391"/>
      <c r="L39" s="513">
        <f>'RSI_genero (16)'!O39/'RSI_genero (16)'!Q39</f>
        <v>0.483709273182957</v>
      </c>
      <c r="M39" s="514">
        <f>'RSI_genero (16)'!P39/'RSI_genero (16)'!Q39</f>
        <v>0.516290726817043</v>
      </c>
      <c r="N39" s="508"/>
      <c r="O39" s="513">
        <f>'RSI_genero (16)'!S39/'RSI_genero (16)'!U39</f>
        <v>0.492094861660079</v>
      </c>
      <c r="P39" s="514">
        <f>'RSI_genero (16)'!T39/'RSI_genero (16)'!U39</f>
        <v>0.507905138339921</v>
      </c>
    </row>
    <row r="40" s="22" customFormat="1" ht="15" spans="2:13">
      <c r="B40" s="19"/>
      <c r="C40" s="383"/>
      <c r="D40" s="85"/>
      <c r="E40" s="85"/>
      <c r="F40" s="85"/>
      <c r="G40" s="85"/>
      <c r="H40" s="85"/>
      <c r="I40" s="85"/>
      <c r="J40" s="85"/>
      <c r="K40" s="85"/>
      <c r="L40" s="445"/>
      <c r="M40" s="383"/>
    </row>
    <row r="41" spans="2:11">
      <c r="B41" s="19"/>
      <c r="C41" s="383"/>
      <c r="D41" s="61"/>
      <c r="F41" s="61"/>
      <c r="G41" s="61"/>
      <c r="H41" s="61"/>
      <c r="I41" s="61"/>
      <c r="J41" s="61"/>
      <c r="K41" s="61"/>
    </row>
    <row r="42" spans="4:11">
      <c r="D42" s="61"/>
      <c r="F42" s="61"/>
      <c r="G42" s="61"/>
      <c r="H42" s="61"/>
      <c r="I42" s="61"/>
      <c r="J42" s="61"/>
      <c r="K42" s="61"/>
    </row>
    <row r="43" spans="4:11">
      <c r="D43" s="61"/>
      <c r="F43" s="61"/>
      <c r="G43" s="61"/>
      <c r="H43" s="61"/>
      <c r="I43" s="61"/>
      <c r="J43" s="61"/>
      <c r="K43" s="61"/>
    </row>
    <row r="44" spans="4:11">
      <c r="D44" s="61"/>
      <c r="F44" s="61"/>
      <c r="G44" s="61"/>
      <c r="H44" s="61"/>
      <c r="I44" s="61"/>
      <c r="J44" s="61"/>
      <c r="K44" s="61"/>
    </row>
    <row r="45" spans="4:11">
      <c r="D45" s="61"/>
      <c r="F45" s="61"/>
      <c r="G45" s="61"/>
      <c r="H45" s="61"/>
      <c r="I45" s="61"/>
      <c r="J45" s="61"/>
      <c r="K45" s="61"/>
    </row>
    <row r="46" spans="4:11">
      <c r="D46" s="61"/>
      <c r="F46" s="61"/>
      <c r="G46" s="61"/>
      <c r="H46" s="61"/>
      <c r="I46" s="61"/>
      <c r="J46" s="61"/>
      <c r="K46" s="61"/>
    </row>
    <row r="47" spans="4:11">
      <c r="D47" s="61"/>
      <c r="F47" s="61"/>
      <c r="G47" s="61"/>
      <c r="H47" s="61"/>
      <c r="I47" s="61"/>
      <c r="J47" s="61"/>
      <c r="K47" s="61"/>
    </row>
    <row r="48" spans="4:11">
      <c r="D48" s="61"/>
      <c r="F48" s="61"/>
      <c r="G48" s="61"/>
      <c r="H48" s="61"/>
      <c r="I48" s="61"/>
      <c r="J48" s="61"/>
      <c r="K48" s="61"/>
    </row>
    <row r="49" spans="4:11">
      <c r="D49" s="61"/>
      <c r="F49" s="61"/>
      <c r="G49" s="61"/>
      <c r="H49" s="61"/>
      <c r="I49" s="61"/>
      <c r="J49" s="61"/>
      <c r="K49" s="61"/>
    </row>
    <row r="50" spans="4:11">
      <c r="D50" s="61"/>
      <c r="F50" s="61"/>
      <c r="G50" s="61"/>
      <c r="H50" s="61"/>
      <c r="I50" s="61"/>
      <c r="J50" s="61"/>
      <c r="K50" s="61"/>
    </row>
    <row r="51" spans="4:11">
      <c r="D51" s="61"/>
      <c r="F51" s="61"/>
      <c r="G51" s="61"/>
      <c r="H51" s="61"/>
      <c r="I51" s="61"/>
      <c r="J51" s="61"/>
      <c r="K51" s="61"/>
    </row>
    <row r="52" spans="4:11">
      <c r="D52" s="61"/>
      <c r="F52" s="61"/>
      <c r="G52" s="61"/>
      <c r="H52" s="61"/>
      <c r="I52" s="61"/>
      <c r="J52" s="61"/>
      <c r="K52" s="61"/>
    </row>
    <row r="53" spans="4:11">
      <c r="D53" s="61"/>
      <c r="F53" s="61"/>
      <c r="G53" s="61"/>
      <c r="H53" s="61"/>
      <c r="I53" s="61"/>
      <c r="J53" s="61"/>
      <c r="K53" s="61"/>
    </row>
    <row r="54" spans="4:11">
      <c r="D54" s="61"/>
      <c r="F54" s="61"/>
      <c r="G54" s="61"/>
      <c r="H54" s="61"/>
      <c r="I54" s="61"/>
      <c r="J54" s="61"/>
      <c r="K54" s="61"/>
    </row>
    <row r="55" spans="4:11">
      <c r="D55" s="61"/>
      <c r="F55" s="61"/>
      <c r="G55" s="61"/>
      <c r="H55" s="61"/>
      <c r="I55" s="61"/>
      <c r="J55" s="61"/>
      <c r="K55" s="61"/>
    </row>
    <row r="56" spans="4:11">
      <c r="D56" s="61"/>
      <c r="F56" s="61"/>
      <c r="G56" s="61"/>
      <c r="H56" s="61"/>
      <c r="I56" s="61"/>
      <c r="J56" s="61"/>
      <c r="K56" s="61"/>
    </row>
    <row r="57" spans="4:11">
      <c r="D57" s="61"/>
      <c r="F57" s="61"/>
      <c r="G57" s="61"/>
      <c r="H57" s="61"/>
      <c r="I57" s="61"/>
      <c r="J57" s="61"/>
      <c r="K57" s="61"/>
    </row>
    <row r="58" spans="4:11">
      <c r="D58" s="61"/>
      <c r="F58" s="61"/>
      <c r="G58" s="61"/>
      <c r="H58" s="61"/>
      <c r="I58" s="61"/>
      <c r="J58" s="61"/>
      <c r="K58" s="61"/>
    </row>
    <row r="59" spans="4:11">
      <c r="D59" s="61"/>
      <c r="F59" s="61"/>
      <c r="G59" s="61"/>
      <c r="H59" s="61"/>
      <c r="I59" s="61"/>
      <c r="J59" s="61"/>
      <c r="K59" s="61"/>
    </row>
    <row r="60" spans="4:11">
      <c r="D60" s="61"/>
      <c r="F60" s="61"/>
      <c r="G60" s="61"/>
      <c r="H60" s="61"/>
      <c r="I60" s="61"/>
      <c r="J60" s="61"/>
      <c r="K60" s="61"/>
    </row>
    <row r="61" spans="4:11">
      <c r="D61" s="61"/>
      <c r="F61" s="61"/>
      <c r="G61" s="61"/>
      <c r="H61" s="61"/>
      <c r="I61" s="61"/>
      <c r="J61" s="61"/>
      <c r="K61" s="61"/>
    </row>
    <row r="62" spans="4:11">
      <c r="D62" s="61"/>
      <c r="F62" s="61"/>
      <c r="G62" s="61"/>
      <c r="H62" s="61"/>
      <c r="I62" s="61"/>
      <c r="J62" s="61"/>
      <c r="K62" s="61"/>
    </row>
    <row r="63" spans="4:11">
      <c r="D63" s="61"/>
      <c r="F63" s="61"/>
      <c r="G63" s="61"/>
      <c r="H63" s="61"/>
      <c r="I63" s="61"/>
      <c r="J63" s="61"/>
      <c r="K63" s="61"/>
    </row>
    <row r="64" spans="4:11">
      <c r="D64" s="61"/>
      <c r="F64" s="61"/>
      <c r="G64" s="61"/>
      <c r="H64" s="61"/>
      <c r="I64" s="61"/>
      <c r="J64" s="61"/>
      <c r="K64" s="61"/>
    </row>
    <row r="65" spans="4:11">
      <c r="D65" s="61"/>
      <c r="F65" s="61"/>
      <c r="G65" s="61"/>
      <c r="H65" s="61"/>
      <c r="I65" s="61"/>
      <c r="J65" s="61"/>
      <c r="K65" s="61"/>
    </row>
    <row r="66" spans="4:11">
      <c r="D66" s="61"/>
      <c r="F66" s="61"/>
      <c r="G66" s="61"/>
      <c r="H66" s="61"/>
      <c r="I66" s="61"/>
      <c r="J66" s="61"/>
      <c r="K66" s="61"/>
    </row>
    <row r="67" spans="4:11">
      <c r="D67" s="61"/>
      <c r="F67" s="61"/>
      <c r="G67" s="61"/>
      <c r="H67" s="61"/>
      <c r="I67" s="61"/>
      <c r="J67" s="61"/>
      <c r="K67" s="61"/>
    </row>
    <row r="68" spans="4:11">
      <c r="D68" s="61"/>
      <c r="F68" s="61"/>
      <c r="G68" s="61"/>
      <c r="H68" s="61"/>
      <c r="I68" s="61"/>
      <c r="J68" s="61"/>
      <c r="K68" s="61"/>
    </row>
    <row r="69" spans="4:11">
      <c r="D69" s="61"/>
      <c r="F69" s="61"/>
      <c r="G69" s="61"/>
      <c r="H69" s="61"/>
      <c r="I69" s="61"/>
      <c r="J69" s="61"/>
      <c r="K69" s="61"/>
    </row>
    <row r="70" spans="4:11">
      <c r="D70" s="61"/>
      <c r="F70" s="61"/>
      <c r="G70" s="61"/>
      <c r="H70" s="61"/>
      <c r="I70" s="61"/>
      <c r="J70" s="61"/>
      <c r="K70" s="61"/>
    </row>
    <row r="71" spans="4:11">
      <c r="D71" s="61"/>
      <c r="F71" s="61"/>
      <c r="G71" s="61"/>
      <c r="H71" s="61"/>
      <c r="I71" s="61"/>
      <c r="J71" s="61"/>
      <c r="K71" s="61"/>
    </row>
    <row r="72" spans="4:11">
      <c r="D72" s="61"/>
      <c r="F72" s="61"/>
      <c r="G72" s="61"/>
      <c r="H72" s="61"/>
      <c r="I72" s="61"/>
      <c r="J72" s="61"/>
      <c r="K72" s="61"/>
    </row>
    <row r="73" spans="4:11">
      <c r="D73" s="61"/>
      <c r="F73" s="61"/>
      <c r="G73" s="61"/>
      <c r="H73" s="61"/>
      <c r="I73" s="61"/>
      <c r="J73" s="61"/>
      <c r="K73" s="61"/>
    </row>
    <row r="74" spans="4:11">
      <c r="D74" s="61"/>
      <c r="F74" s="61"/>
      <c r="G74" s="61"/>
      <c r="H74" s="61"/>
      <c r="I74" s="61"/>
      <c r="J74" s="61"/>
      <c r="K74" s="61"/>
    </row>
    <row r="75" spans="4:11">
      <c r="D75" s="61"/>
      <c r="F75" s="61"/>
      <c r="G75" s="61"/>
      <c r="H75" s="61"/>
      <c r="I75" s="61"/>
      <c r="J75" s="61"/>
      <c r="K75" s="61"/>
    </row>
    <row r="76" spans="4:11">
      <c r="D76" s="61"/>
      <c r="F76" s="61"/>
      <c r="G76" s="61"/>
      <c r="H76" s="61"/>
      <c r="I76" s="61"/>
      <c r="J76" s="61"/>
      <c r="K76" s="61"/>
    </row>
    <row r="77" spans="4:11">
      <c r="D77" s="61"/>
      <c r="F77" s="61"/>
      <c r="G77" s="61"/>
      <c r="H77" s="61"/>
      <c r="I77" s="61"/>
      <c r="J77" s="61"/>
      <c r="K77" s="61"/>
    </row>
    <row r="78" spans="4:11">
      <c r="D78" s="61"/>
      <c r="F78" s="61"/>
      <c r="G78" s="61"/>
      <c r="H78" s="61"/>
      <c r="I78" s="61"/>
      <c r="J78" s="61"/>
      <c r="K78" s="61"/>
    </row>
    <row r="79" spans="4:11">
      <c r="D79" s="61"/>
      <c r="F79" s="61"/>
      <c r="G79" s="61"/>
      <c r="H79" s="61"/>
      <c r="I79" s="61"/>
      <c r="J79" s="61"/>
      <c r="K79" s="61"/>
    </row>
    <row r="80" spans="4:11">
      <c r="D80" s="61"/>
      <c r="F80" s="61"/>
      <c r="G80" s="61"/>
      <c r="H80" s="61"/>
      <c r="I80" s="61"/>
      <c r="J80" s="61"/>
      <c r="K80" s="61"/>
    </row>
    <row r="81" spans="4:11">
      <c r="D81" s="61"/>
      <c r="F81" s="61"/>
      <c r="G81" s="61"/>
      <c r="H81" s="61"/>
      <c r="I81" s="61"/>
      <c r="J81" s="61"/>
      <c r="K81" s="61"/>
    </row>
    <row r="82" spans="4:11">
      <c r="D82" s="61"/>
      <c r="F82" s="61"/>
      <c r="G82" s="61"/>
      <c r="H82" s="61"/>
      <c r="I82" s="61"/>
      <c r="J82" s="61"/>
      <c r="K82" s="61"/>
    </row>
    <row r="83" spans="4:11">
      <c r="D83" s="61"/>
      <c r="F83" s="61"/>
      <c r="G83" s="61"/>
      <c r="H83" s="61"/>
      <c r="I83" s="61"/>
      <c r="J83" s="61"/>
      <c r="K83" s="61"/>
    </row>
    <row r="84" spans="4:11">
      <c r="D84" s="61"/>
      <c r="F84" s="61"/>
      <c r="G84" s="61"/>
      <c r="H84" s="61"/>
      <c r="I84" s="61"/>
      <c r="J84" s="61"/>
      <c r="K84" s="61"/>
    </row>
    <row r="85" spans="4:11">
      <c r="D85" s="61"/>
      <c r="F85" s="61"/>
      <c r="G85" s="61"/>
      <c r="H85" s="61"/>
      <c r="I85" s="61"/>
      <c r="J85" s="61"/>
      <c r="K85" s="61"/>
    </row>
    <row r="86" spans="4:11">
      <c r="D86" s="61"/>
      <c r="F86" s="61"/>
      <c r="G86" s="61"/>
      <c r="H86" s="61"/>
      <c r="I86" s="61"/>
      <c r="J86" s="61"/>
      <c r="K86" s="61"/>
    </row>
    <row r="87" spans="4:11">
      <c r="D87" s="61"/>
      <c r="F87" s="61"/>
      <c r="G87" s="61"/>
      <c r="H87" s="61"/>
      <c r="I87" s="61"/>
      <c r="J87" s="61"/>
      <c r="K87" s="61"/>
    </row>
    <row r="88" spans="4:11">
      <c r="D88" s="61"/>
      <c r="F88" s="61"/>
      <c r="G88" s="61"/>
      <c r="H88" s="61"/>
      <c r="I88" s="61"/>
      <c r="J88" s="61"/>
      <c r="K88" s="61"/>
    </row>
    <row r="89" spans="4:11">
      <c r="D89" s="61"/>
      <c r="F89" s="61"/>
      <c r="G89" s="61"/>
      <c r="H89" s="61"/>
      <c r="I89" s="61"/>
      <c r="J89" s="61"/>
      <c r="K89" s="61"/>
    </row>
    <row r="90" spans="4:11">
      <c r="D90" s="61"/>
      <c r="F90" s="61"/>
      <c r="G90" s="61"/>
      <c r="H90" s="61"/>
      <c r="I90" s="61"/>
      <c r="J90" s="61"/>
      <c r="K90" s="61"/>
    </row>
    <row r="91" spans="4:11">
      <c r="D91" s="61"/>
      <c r="F91" s="61"/>
      <c r="G91" s="61"/>
      <c r="H91" s="61"/>
      <c r="I91" s="61"/>
      <c r="J91" s="61"/>
      <c r="K91" s="61"/>
    </row>
    <row r="92" spans="4:11">
      <c r="D92" s="61"/>
      <c r="F92" s="61"/>
      <c r="G92" s="61"/>
      <c r="H92" s="61"/>
      <c r="I92" s="61"/>
      <c r="J92" s="61"/>
      <c r="K92" s="61"/>
    </row>
    <row r="93" spans="4:11">
      <c r="D93" s="61"/>
      <c r="F93" s="61"/>
      <c r="G93" s="61"/>
      <c r="H93" s="61"/>
      <c r="I93" s="61"/>
      <c r="J93" s="61"/>
      <c r="K93" s="61"/>
    </row>
    <row r="94" spans="4:11">
      <c r="D94" s="61"/>
      <c r="F94" s="61"/>
      <c r="G94" s="61"/>
      <c r="H94" s="61"/>
      <c r="I94" s="61"/>
      <c r="J94" s="61"/>
      <c r="K94" s="61"/>
    </row>
    <row r="95" spans="4:11">
      <c r="D95" s="61"/>
      <c r="F95" s="61"/>
      <c r="G95" s="61"/>
      <c r="H95" s="61"/>
      <c r="I95" s="61"/>
      <c r="J95" s="61"/>
      <c r="K95" s="61"/>
    </row>
    <row r="96" spans="4:11">
      <c r="D96" s="61"/>
      <c r="F96" s="61"/>
      <c r="G96" s="61"/>
      <c r="H96" s="61"/>
      <c r="I96" s="61"/>
      <c r="J96" s="61"/>
      <c r="K96" s="61"/>
    </row>
    <row r="97" spans="4:11">
      <c r="D97" s="61"/>
      <c r="F97" s="61"/>
      <c r="G97" s="61"/>
      <c r="H97" s="61"/>
      <c r="I97" s="61"/>
      <c r="J97" s="61"/>
      <c r="K97" s="61"/>
    </row>
    <row r="98" spans="4:11">
      <c r="D98" s="61"/>
      <c r="F98" s="61"/>
      <c r="G98" s="61"/>
      <c r="H98" s="61"/>
      <c r="I98" s="61"/>
      <c r="J98" s="61"/>
      <c r="K98" s="61"/>
    </row>
    <row r="99" spans="4:11">
      <c r="D99" s="61"/>
      <c r="F99" s="61"/>
      <c r="G99" s="61"/>
      <c r="H99" s="61"/>
      <c r="I99" s="61"/>
      <c r="J99" s="61"/>
      <c r="K99" s="61"/>
    </row>
    <row r="100" spans="4:11">
      <c r="D100" s="61"/>
      <c r="F100" s="61"/>
      <c r="G100" s="61"/>
      <c r="H100" s="61"/>
      <c r="I100" s="61"/>
      <c r="J100" s="61"/>
      <c r="K100" s="61"/>
    </row>
    <row r="101" spans="4:11">
      <c r="D101" s="61"/>
      <c r="F101" s="61"/>
      <c r="G101" s="61"/>
      <c r="H101" s="61"/>
      <c r="I101" s="61"/>
      <c r="J101" s="61"/>
      <c r="K101" s="61"/>
    </row>
    <row r="102" spans="4:11">
      <c r="D102" s="61"/>
      <c r="F102" s="61"/>
      <c r="G102" s="61"/>
      <c r="H102" s="61"/>
      <c r="I102" s="61"/>
      <c r="J102" s="61"/>
      <c r="K102" s="61"/>
    </row>
    <row r="103" spans="4:11">
      <c r="D103" s="61"/>
      <c r="F103" s="61"/>
      <c r="G103" s="61"/>
      <c r="H103" s="61"/>
      <c r="I103" s="61"/>
      <c r="J103" s="61"/>
      <c r="K103" s="61"/>
    </row>
    <row r="104" spans="4:11">
      <c r="D104" s="61"/>
      <c r="F104" s="61"/>
      <c r="G104" s="61"/>
      <c r="H104" s="61"/>
      <c r="I104" s="61"/>
      <c r="J104" s="61"/>
      <c r="K104" s="61"/>
    </row>
    <row r="105" spans="4:11">
      <c r="D105" s="61"/>
      <c r="F105" s="61"/>
      <c r="G105" s="61"/>
      <c r="H105" s="61"/>
      <c r="I105" s="61"/>
      <c r="J105" s="61"/>
      <c r="K105" s="61"/>
    </row>
    <row r="106" spans="4:11">
      <c r="D106" s="61"/>
      <c r="F106" s="61"/>
      <c r="G106" s="61"/>
      <c r="H106" s="61"/>
      <c r="I106" s="61"/>
      <c r="J106" s="61"/>
      <c r="K106" s="61"/>
    </row>
    <row r="107" spans="4:11">
      <c r="D107" s="61"/>
      <c r="F107" s="61"/>
      <c r="G107" s="61"/>
      <c r="H107" s="61"/>
      <c r="I107" s="61"/>
      <c r="J107" s="61"/>
      <c r="K107" s="61"/>
    </row>
    <row r="108" spans="4:11">
      <c r="D108" s="61"/>
      <c r="F108" s="61"/>
      <c r="G108" s="61"/>
      <c r="H108" s="61"/>
      <c r="I108" s="61"/>
      <c r="J108" s="61"/>
      <c r="K108" s="61"/>
    </row>
    <row r="109" spans="4:11">
      <c r="D109" s="61"/>
      <c r="F109" s="61"/>
      <c r="G109" s="61"/>
      <c r="H109" s="61"/>
      <c r="I109" s="61"/>
      <c r="J109" s="61"/>
      <c r="K109" s="61"/>
    </row>
    <row r="110" spans="4:11">
      <c r="D110" s="61"/>
      <c r="F110" s="61"/>
      <c r="G110" s="61"/>
      <c r="H110" s="61"/>
      <c r="I110" s="61"/>
      <c r="J110" s="61"/>
      <c r="K110" s="61"/>
    </row>
    <row r="111" spans="4:11">
      <c r="D111" s="61"/>
      <c r="F111" s="61"/>
      <c r="G111" s="61"/>
      <c r="H111" s="61"/>
      <c r="I111" s="61"/>
      <c r="J111" s="61"/>
      <c r="K111" s="61"/>
    </row>
    <row r="112" spans="4:11">
      <c r="D112" s="61"/>
      <c r="F112" s="61"/>
      <c r="G112" s="61"/>
      <c r="H112" s="61"/>
      <c r="I112" s="61"/>
      <c r="J112" s="61"/>
      <c r="K112" s="61"/>
    </row>
    <row r="113" spans="4:11">
      <c r="D113" s="61"/>
      <c r="F113" s="61"/>
      <c r="G113" s="61"/>
      <c r="H113" s="61"/>
      <c r="I113" s="61"/>
      <c r="J113" s="61"/>
      <c r="K113" s="61"/>
    </row>
    <row r="114" spans="4:11">
      <c r="D114" s="61"/>
      <c r="F114" s="61"/>
      <c r="G114" s="61"/>
      <c r="H114" s="61"/>
      <c r="I114" s="61"/>
      <c r="J114" s="61"/>
      <c r="K114" s="61"/>
    </row>
    <row r="115" spans="4:11">
      <c r="D115" s="61"/>
      <c r="F115" s="61"/>
      <c r="G115" s="61"/>
      <c r="H115" s="61"/>
      <c r="I115" s="61"/>
      <c r="J115" s="61"/>
      <c r="K115" s="61"/>
    </row>
    <row r="116" spans="4:11">
      <c r="D116" s="61"/>
      <c r="F116" s="61"/>
      <c r="G116" s="61"/>
      <c r="H116" s="61"/>
      <c r="I116" s="61"/>
      <c r="J116" s="61"/>
      <c r="K116" s="61"/>
    </row>
    <row r="117" spans="4:11">
      <c r="D117" s="61"/>
      <c r="F117" s="61"/>
      <c r="G117" s="61"/>
      <c r="H117" s="61"/>
      <c r="I117" s="61"/>
      <c r="J117" s="61"/>
      <c r="K117" s="61"/>
    </row>
    <row r="118" spans="4:11">
      <c r="D118" s="61"/>
      <c r="F118" s="61"/>
      <c r="G118" s="61"/>
      <c r="H118" s="61"/>
      <c r="I118" s="61"/>
      <c r="J118" s="61"/>
      <c r="K118" s="61"/>
    </row>
    <row r="119" spans="4:11">
      <c r="D119" s="61"/>
      <c r="F119" s="61"/>
      <c r="G119" s="61"/>
      <c r="H119" s="61"/>
      <c r="I119" s="61"/>
      <c r="J119" s="61"/>
      <c r="K119" s="61"/>
    </row>
    <row r="120" spans="4:11">
      <c r="D120" s="61"/>
      <c r="F120" s="61"/>
      <c r="G120" s="61"/>
      <c r="H120" s="61"/>
      <c r="I120" s="61"/>
      <c r="J120" s="61"/>
      <c r="K120" s="61"/>
    </row>
    <row r="121" spans="4:11">
      <c r="D121" s="61"/>
      <c r="F121" s="61"/>
      <c r="G121" s="61"/>
      <c r="H121" s="61"/>
      <c r="I121" s="61"/>
      <c r="J121" s="61"/>
      <c r="K121" s="61"/>
    </row>
    <row r="122" spans="4:11">
      <c r="D122" s="61"/>
      <c r="F122" s="61"/>
      <c r="G122" s="61"/>
      <c r="H122" s="61"/>
      <c r="I122" s="61"/>
      <c r="J122" s="61"/>
      <c r="K122" s="61"/>
    </row>
    <row r="123" spans="4:11">
      <c r="D123" s="61"/>
      <c r="F123" s="61"/>
      <c r="G123" s="61"/>
      <c r="H123" s="61"/>
      <c r="I123" s="61"/>
      <c r="J123" s="61"/>
      <c r="K123" s="61"/>
    </row>
    <row r="124" spans="4:11">
      <c r="D124" s="61"/>
      <c r="F124" s="61"/>
      <c r="G124" s="61"/>
      <c r="H124" s="61"/>
      <c r="I124" s="61"/>
      <c r="J124" s="61"/>
      <c r="K124" s="61"/>
    </row>
    <row r="125" spans="4:11">
      <c r="D125" s="61"/>
      <c r="F125" s="61"/>
      <c r="G125" s="61"/>
      <c r="H125" s="61"/>
      <c r="I125" s="61"/>
      <c r="J125" s="61"/>
      <c r="K125" s="61"/>
    </row>
    <row r="126" spans="4:11">
      <c r="D126" s="61"/>
      <c r="F126" s="61"/>
      <c r="G126" s="61"/>
      <c r="H126" s="61"/>
      <c r="I126" s="61"/>
      <c r="J126" s="61"/>
      <c r="K126" s="61"/>
    </row>
    <row r="127" spans="4:11">
      <c r="D127" s="61"/>
      <c r="F127" s="61"/>
      <c r="G127" s="61"/>
      <c r="H127" s="61"/>
      <c r="I127" s="61"/>
      <c r="J127" s="61"/>
      <c r="K127" s="61"/>
    </row>
    <row r="128" spans="4:11">
      <c r="D128" s="61"/>
      <c r="F128" s="61"/>
      <c r="G128" s="61"/>
      <c r="H128" s="61"/>
      <c r="I128" s="61"/>
      <c r="J128" s="61"/>
      <c r="K128" s="61"/>
    </row>
    <row r="129" spans="4:11">
      <c r="D129" s="61"/>
      <c r="F129" s="61"/>
      <c r="G129" s="61"/>
      <c r="H129" s="61"/>
      <c r="I129" s="61"/>
      <c r="J129" s="61"/>
      <c r="K129" s="61"/>
    </row>
    <row r="130" spans="4:11">
      <c r="D130" s="61"/>
      <c r="F130" s="61"/>
      <c r="G130" s="61"/>
      <c r="H130" s="61"/>
      <c r="I130" s="61"/>
      <c r="J130" s="61"/>
      <c r="K130" s="61"/>
    </row>
    <row r="131" spans="4:11">
      <c r="D131" s="61"/>
      <c r="F131" s="61"/>
      <c r="G131" s="61"/>
      <c r="H131" s="61"/>
      <c r="I131" s="61"/>
      <c r="J131" s="61"/>
      <c r="K131" s="61"/>
    </row>
    <row r="132" spans="4:11">
      <c r="D132" s="61"/>
      <c r="F132" s="61"/>
      <c r="G132" s="61"/>
      <c r="H132" s="61"/>
      <c r="I132" s="61"/>
      <c r="J132" s="61"/>
      <c r="K132" s="61"/>
    </row>
    <row r="133" spans="4:11">
      <c r="D133" s="61"/>
      <c r="F133" s="61"/>
      <c r="G133" s="61"/>
      <c r="H133" s="61"/>
      <c r="I133" s="61"/>
      <c r="J133" s="61"/>
      <c r="K133" s="61"/>
    </row>
    <row r="134" spans="4:11">
      <c r="D134" s="61"/>
      <c r="F134" s="61"/>
      <c r="G134" s="61"/>
      <c r="H134" s="61"/>
      <c r="I134" s="61"/>
      <c r="J134" s="61"/>
      <c r="K134" s="61"/>
    </row>
    <row r="135" spans="4:11">
      <c r="D135" s="61"/>
      <c r="F135" s="61"/>
      <c r="G135" s="61"/>
      <c r="H135" s="61"/>
      <c r="I135" s="61"/>
      <c r="J135" s="61"/>
      <c r="K135" s="61"/>
    </row>
    <row r="136" spans="4:11">
      <c r="D136" s="61"/>
      <c r="F136" s="61"/>
      <c r="G136" s="61"/>
      <c r="H136" s="61"/>
      <c r="I136" s="61"/>
      <c r="J136" s="61"/>
      <c r="K136" s="61"/>
    </row>
    <row r="137" spans="4:11">
      <c r="D137" s="61"/>
      <c r="F137" s="61"/>
      <c r="G137" s="61"/>
      <c r="H137" s="61"/>
      <c r="I137" s="61"/>
      <c r="J137" s="61"/>
      <c r="K137" s="61"/>
    </row>
    <row r="138" spans="4:11">
      <c r="D138" s="61"/>
      <c r="F138" s="61"/>
      <c r="G138" s="61"/>
      <c r="H138" s="61"/>
      <c r="I138" s="61"/>
      <c r="J138" s="61"/>
      <c r="K138" s="61"/>
    </row>
    <row r="139" spans="4:11">
      <c r="D139" s="61"/>
      <c r="F139" s="61"/>
      <c r="G139" s="61"/>
      <c r="H139" s="61"/>
      <c r="I139" s="61"/>
      <c r="J139" s="61"/>
      <c r="K139" s="61"/>
    </row>
    <row r="140" spans="4:11">
      <c r="D140" s="61"/>
      <c r="F140" s="61"/>
      <c r="G140" s="61"/>
      <c r="H140" s="61"/>
      <c r="I140" s="61"/>
      <c r="J140" s="61"/>
      <c r="K140" s="61"/>
    </row>
    <row r="141" spans="4:11">
      <c r="D141" s="61"/>
      <c r="F141" s="61"/>
      <c r="G141" s="61"/>
      <c r="H141" s="61"/>
      <c r="I141" s="61"/>
      <c r="J141" s="61"/>
      <c r="K141" s="61"/>
    </row>
    <row r="142" spans="4:11">
      <c r="D142" s="61"/>
      <c r="F142" s="61"/>
      <c r="G142" s="61"/>
      <c r="H142" s="61"/>
      <c r="I142" s="61"/>
      <c r="J142" s="61"/>
      <c r="K142" s="61"/>
    </row>
    <row r="143" spans="4:11">
      <c r="D143" s="61"/>
      <c r="F143" s="61"/>
      <c r="G143" s="61"/>
      <c r="H143" s="61"/>
      <c r="I143" s="61"/>
      <c r="J143" s="61"/>
      <c r="K143" s="61"/>
    </row>
    <row r="144" spans="4:11">
      <c r="D144" s="61"/>
      <c r="F144" s="61"/>
      <c r="G144" s="61"/>
      <c r="H144" s="61"/>
      <c r="I144" s="61"/>
      <c r="J144" s="61"/>
      <c r="K144" s="61"/>
    </row>
    <row r="145" spans="4:11">
      <c r="D145" s="61"/>
      <c r="F145" s="61"/>
      <c r="G145" s="61"/>
      <c r="H145" s="61"/>
      <c r="I145" s="61"/>
      <c r="J145" s="61"/>
      <c r="K145" s="61"/>
    </row>
    <row r="146" spans="4:11">
      <c r="D146" s="61"/>
      <c r="F146" s="61"/>
      <c r="G146" s="61"/>
      <c r="H146" s="61"/>
      <c r="I146" s="61"/>
      <c r="J146" s="61"/>
      <c r="K146" s="61"/>
    </row>
    <row r="147" spans="4:11">
      <c r="D147" s="61"/>
      <c r="F147" s="61"/>
      <c r="G147" s="61"/>
      <c r="H147" s="61"/>
      <c r="I147" s="61"/>
      <c r="J147" s="61"/>
      <c r="K147" s="61"/>
    </row>
    <row r="148" spans="4:11">
      <c r="D148" s="61"/>
      <c r="F148" s="61"/>
      <c r="G148" s="61"/>
      <c r="H148" s="61"/>
      <c r="I148" s="61"/>
      <c r="J148" s="61"/>
      <c r="K148" s="61"/>
    </row>
    <row r="149" spans="4:11">
      <c r="D149" s="61"/>
      <c r="F149" s="61"/>
      <c r="G149" s="61"/>
      <c r="H149" s="61"/>
      <c r="I149" s="61"/>
      <c r="J149" s="61"/>
      <c r="K149" s="61"/>
    </row>
    <row r="150" spans="4:11">
      <c r="D150" s="61"/>
      <c r="F150" s="61"/>
      <c r="G150" s="61"/>
      <c r="H150" s="61"/>
      <c r="I150" s="61"/>
      <c r="J150" s="61"/>
      <c r="K150" s="61"/>
    </row>
    <row r="151" spans="4:11">
      <c r="D151" s="61"/>
      <c r="F151" s="61"/>
      <c r="G151" s="61"/>
      <c r="H151" s="61"/>
      <c r="I151" s="61"/>
      <c r="J151" s="61"/>
      <c r="K151" s="61"/>
    </row>
    <row r="152" spans="4:11">
      <c r="D152" s="61"/>
      <c r="F152" s="61"/>
      <c r="G152" s="61"/>
      <c r="H152" s="61"/>
      <c r="I152" s="61"/>
      <c r="J152" s="61"/>
      <c r="K152" s="61"/>
    </row>
    <row r="153" spans="4:11">
      <c r="D153" s="61"/>
      <c r="F153" s="61"/>
      <c r="G153" s="61"/>
      <c r="H153" s="61"/>
      <c r="I153" s="61"/>
      <c r="J153" s="61"/>
      <c r="K153" s="61"/>
    </row>
    <row r="154" spans="4:11">
      <c r="D154" s="61"/>
      <c r="F154" s="61"/>
      <c r="G154" s="61"/>
      <c r="H154" s="61"/>
      <c r="I154" s="61"/>
      <c r="J154" s="61"/>
      <c r="K154" s="61"/>
    </row>
    <row r="155" spans="4:11">
      <c r="D155" s="61"/>
      <c r="F155" s="61"/>
      <c r="G155" s="61"/>
      <c r="H155" s="61"/>
      <c r="I155" s="61"/>
      <c r="J155" s="61"/>
      <c r="K155" s="61"/>
    </row>
    <row r="156" spans="4:11">
      <c r="D156" s="61"/>
      <c r="F156" s="61"/>
      <c r="G156" s="61"/>
      <c r="H156" s="61"/>
      <c r="I156" s="61"/>
      <c r="J156" s="61"/>
      <c r="K156" s="61"/>
    </row>
    <row r="157" spans="4:11">
      <c r="D157" s="61"/>
      <c r="F157" s="61"/>
      <c r="G157" s="61"/>
      <c r="H157" s="61"/>
      <c r="I157" s="61"/>
      <c r="J157" s="61"/>
      <c r="K157" s="61"/>
    </row>
    <row r="158" spans="4:11">
      <c r="D158" s="61"/>
      <c r="F158" s="61"/>
      <c r="G158" s="61"/>
      <c r="H158" s="61"/>
      <c r="I158" s="61"/>
      <c r="J158" s="61"/>
      <c r="K158" s="61"/>
    </row>
    <row r="159" spans="4:11">
      <c r="D159" s="61"/>
      <c r="F159" s="61"/>
      <c r="G159" s="61"/>
      <c r="H159" s="61"/>
      <c r="I159" s="61"/>
      <c r="J159" s="61"/>
      <c r="K159" s="61"/>
    </row>
    <row r="160" spans="4:11">
      <c r="D160" s="61"/>
      <c r="F160" s="61"/>
      <c r="G160" s="61"/>
      <c r="H160" s="61"/>
      <c r="I160" s="61"/>
      <c r="J160" s="61"/>
      <c r="K160" s="61"/>
    </row>
    <row r="161" spans="4:11">
      <c r="D161" s="61"/>
      <c r="F161" s="61"/>
      <c r="G161" s="61"/>
      <c r="H161" s="61"/>
      <c r="I161" s="61"/>
      <c r="J161" s="61"/>
      <c r="K161" s="61"/>
    </row>
    <row r="162" spans="4:11">
      <c r="D162" s="61"/>
      <c r="F162" s="61"/>
      <c r="G162" s="61"/>
      <c r="H162" s="61"/>
      <c r="I162" s="61"/>
      <c r="J162" s="61"/>
      <c r="K162" s="61"/>
    </row>
    <row r="163" spans="4:11">
      <c r="D163" s="61"/>
      <c r="F163" s="61"/>
      <c r="G163" s="61"/>
      <c r="H163" s="61"/>
      <c r="I163" s="61"/>
      <c r="J163" s="61"/>
      <c r="K163" s="61"/>
    </row>
    <row r="164" spans="4:11">
      <c r="D164" s="61"/>
      <c r="F164" s="61"/>
      <c r="G164" s="61"/>
      <c r="H164" s="61"/>
      <c r="I164" s="61"/>
      <c r="J164" s="61"/>
      <c r="K164" s="61"/>
    </row>
    <row r="165" spans="4:11">
      <c r="D165" s="61"/>
      <c r="F165" s="61"/>
      <c r="G165" s="61"/>
      <c r="H165" s="61"/>
      <c r="I165" s="61"/>
      <c r="J165" s="61"/>
      <c r="K165" s="61"/>
    </row>
    <row r="166" spans="4:11">
      <c r="D166" s="61"/>
      <c r="F166" s="61"/>
      <c r="G166" s="61"/>
      <c r="H166" s="61"/>
      <c r="I166" s="61"/>
      <c r="J166" s="61"/>
      <c r="K166" s="61"/>
    </row>
    <row r="167" spans="4:11">
      <c r="D167" s="61"/>
      <c r="F167" s="61"/>
      <c r="G167" s="61"/>
      <c r="H167" s="61"/>
      <c r="I167" s="61"/>
      <c r="J167" s="61"/>
      <c r="K167" s="61"/>
    </row>
    <row r="168" spans="4:11">
      <c r="D168" s="61"/>
      <c r="F168" s="61"/>
      <c r="G168" s="61"/>
      <c r="H168" s="61"/>
      <c r="I168" s="61"/>
      <c r="J168" s="61"/>
      <c r="K168" s="61"/>
    </row>
    <row r="169" spans="4:11">
      <c r="D169" s="61"/>
      <c r="F169" s="61"/>
      <c r="G169" s="61"/>
      <c r="H169" s="61"/>
      <c r="I169" s="61"/>
      <c r="J169" s="61"/>
      <c r="K169" s="61"/>
    </row>
    <row r="170" spans="4:11">
      <c r="D170" s="61"/>
      <c r="F170" s="61"/>
      <c r="G170" s="61"/>
      <c r="H170" s="61"/>
      <c r="I170" s="61"/>
      <c r="J170" s="61"/>
      <c r="K170" s="61"/>
    </row>
    <row r="171" spans="4:11">
      <c r="D171" s="61"/>
      <c r="F171" s="61"/>
      <c r="G171" s="61"/>
      <c r="H171" s="61"/>
      <c r="I171" s="61"/>
      <c r="J171" s="61"/>
      <c r="K171" s="61"/>
    </row>
    <row r="172" spans="4:11">
      <c r="D172" s="61"/>
      <c r="F172" s="61"/>
      <c r="G172" s="61"/>
      <c r="H172" s="61"/>
      <c r="I172" s="61"/>
      <c r="J172" s="61"/>
      <c r="K172" s="61"/>
    </row>
    <row r="173" spans="4:11">
      <c r="D173" s="61"/>
      <c r="F173" s="61"/>
      <c r="G173" s="61"/>
      <c r="H173" s="61"/>
      <c r="I173" s="61"/>
      <c r="J173" s="61"/>
      <c r="K173" s="61"/>
    </row>
    <row r="174" spans="4:11">
      <c r="D174" s="61"/>
      <c r="F174" s="61"/>
      <c r="G174" s="61"/>
      <c r="H174" s="61"/>
      <c r="I174" s="61"/>
      <c r="J174" s="61"/>
      <c r="K174" s="61"/>
    </row>
    <row r="175" spans="4:11">
      <c r="D175" s="61"/>
      <c r="F175" s="61"/>
      <c r="G175" s="61"/>
      <c r="H175" s="61"/>
      <c r="I175" s="61"/>
      <c r="J175" s="61"/>
      <c r="K175" s="61"/>
    </row>
    <row r="176" spans="4:11">
      <c r="D176" s="61"/>
      <c r="F176" s="61"/>
      <c r="G176" s="61"/>
      <c r="H176" s="61"/>
      <c r="I176" s="61"/>
      <c r="J176" s="61"/>
      <c r="K176" s="61"/>
    </row>
    <row r="177" spans="4:11">
      <c r="D177" s="61"/>
      <c r="F177" s="61"/>
      <c r="G177" s="61"/>
      <c r="H177" s="61"/>
      <c r="I177" s="61"/>
      <c r="J177" s="61"/>
      <c r="K177" s="61"/>
    </row>
    <row r="178" spans="4:11">
      <c r="D178" s="61"/>
      <c r="F178" s="61"/>
      <c r="G178" s="61"/>
      <c r="H178" s="61"/>
      <c r="I178" s="61"/>
      <c r="J178" s="61"/>
      <c r="K178" s="61"/>
    </row>
    <row r="179" spans="4:11">
      <c r="D179" s="61"/>
      <c r="F179" s="61"/>
      <c r="G179" s="61"/>
      <c r="H179" s="61"/>
      <c r="I179" s="61"/>
      <c r="J179" s="61"/>
      <c r="K179" s="61"/>
    </row>
    <row r="180" spans="4:11">
      <c r="D180" s="61"/>
      <c r="F180" s="61"/>
      <c r="G180" s="61"/>
      <c r="H180" s="61"/>
      <c r="I180" s="61"/>
      <c r="J180" s="61"/>
      <c r="K180" s="61"/>
    </row>
    <row r="181" spans="4:11">
      <c r="D181" s="61"/>
      <c r="F181" s="61"/>
      <c r="G181" s="61"/>
      <c r="H181" s="61"/>
      <c r="I181" s="61"/>
      <c r="J181" s="61"/>
      <c r="K181" s="61"/>
    </row>
    <row r="182" spans="4:11">
      <c r="D182" s="61"/>
      <c r="F182" s="61"/>
      <c r="G182" s="61"/>
      <c r="H182" s="61"/>
      <c r="I182" s="61"/>
      <c r="J182" s="61"/>
      <c r="K182" s="61"/>
    </row>
    <row r="183" spans="4:11">
      <c r="D183" s="61"/>
      <c r="F183" s="61"/>
      <c r="G183" s="61"/>
      <c r="H183" s="61"/>
      <c r="I183" s="61"/>
      <c r="J183" s="61"/>
      <c r="K183" s="61"/>
    </row>
    <row r="184" spans="4:11">
      <c r="D184" s="61"/>
      <c r="F184" s="61"/>
      <c r="G184" s="61"/>
      <c r="H184" s="61"/>
      <c r="I184" s="61"/>
      <c r="J184" s="61"/>
      <c r="K184" s="61"/>
    </row>
    <row r="185" spans="4:11">
      <c r="D185" s="61"/>
      <c r="F185" s="61"/>
      <c r="G185" s="61"/>
      <c r="H185" s="61"/>
      <c r="I185" s="61"/>
      <c r="J185" s="61"/>
      <c r="K185" s="61"/>
    </row>
    <row r="186" spans="4:11">
      <c r="D186" s="61"/>
      <c r="F186" s="61"/>
      <c r="G186" s="61"/>
      <c r="H186" s="61"/>
      <c r="I186" s="61"/>
      <c r="J186" s="61"/>
      <c r="K186" s="61"/>
    </row>
    <row r="187" spans="4:11">
      <c r="D187" s="61"/>
      <c r="F187" s="61"/>
      <c r="G187" s="61"/>
      <c r="H187" s="61"/>
      <c r="I187" s="61"/>
      <c r="J187" s="61"/>
      <c r="K187" s="61"/>
    </row>
    <row r="188" spans="4:11">
      <c r="D188" s="61"/>
      <c r="F188" s="61"/>
      <c r="G188" s="61"/>
      <c r="H188" s="61"/>
      <c r="I188" s="61"/>
      <c r="J188" s="61"/>
      <c r="K188" s="61"/>
    </row>
    <row r="189" spans="4:11">
      <c r="D189" s="61"/>
      <c r="F189" s="61"/>
      <c r="G189" s="61"/>
      <c r="H189" s="61"/>
      <c r="I189" s="61"/>
      <c r="J189" s="61"/>
      <c r="K189" s="61"/>
    </row>
    <row r="190" spans="4:11">
      <c r="D190" s="61"/>
      <c r="F190" s="61"/>
      <c r="G190" s="61"/>
      <c r="H190" s="61"/>
      <c r="I190" s="61"/>
      <c r="J190" s="61"/>
      <c r="K190" s="61"/>
    </row>
    <row r="191" spans="4:11">
      <c r="D191" s="61"/>
      <c r="F191" s="61"/>
      <c r="G191" s="61"/>
      <c r="H191" s="61"/>
      <c r="I191" s="61"/>
      <c r="J191" s="61"/>
      <c r="K191" s="61"/>
    </row>
    <row r="192" spans="4:11">
      <c r="D192" s="61"/>
      <c r="F192" s="61"/>
      <c r="G192" s="61"/>
      <c r="H192" s="61"/>
      <c r="I192" s="61"/>
      <c r="J192" s="61"/>
      <c r="K192" s="61"/>
    </row>
    <row r="193" spans="4:11">
      <c r="D193" s="61"/>
      <c r="F193" s="61"/>
      <c r="G193" s="61"/>
      <c r="H193" s="61"/>
      <c r="I193" s="61"/>
      <c r="J193" s="61"/>
      <c r="K193" s="61"/>
    </row>
    <row r="194" spans="4:11">
      <c r="D194" s="61"/>
      <c r="F194" s="61"/>
      <c r="G194" s="61"/>
      <c r="H194" s="61"/>
      <c r="I194" s="61"/>
      <c r="J194" s="61"/>
      <c r="K194" s="61"/>
    </row>
    <row r="195" spans="4:11">
      <c r="D195" s="61"/>
      <c r="F195" s="61"/>
      <c r="G195" s="61"/>
      <c r="H195" s="61"/>
      <c r="I195" s="61"/>
      <c r="J195" s="61"/>
      <c r="K195" s="61"/>
    </row>
    <row r="196" spans="4:11">
      <c r="D196" s="61"/>
      <c r="F196" s="61"/>
      <c r="G196" s="61"/>
      <c r="H196" s="61"/>
      <c r="I196" s="61"/>
      <c r="J196" s="61"/>
      <c r="K196" s="61"/>
    </row>
    <row r="197" spans="4:11">
      <c r="D197" s="61"/>
      <c r="F197" s="61"/>
      <c r="G197" s="61"/>
      <c r="H197" s="61"/>
      <c r="I197" s="61"/>
      <c r="J197" s="61"/>
      <c r="K197" s="61"/>
    </row>
    <row r="198" spans="4:11">
      <c r="D198" s="61"/>
      <c r="F198" s="61"/>
      <c r="G198" s="61"/>
      <c r="H198" s="61"/>
      <c r="I198" s="61"/>
      <c r="J198" s="61"/>
      <c r="K198" s="61"/>
    </row>
    <row r="199" spans="4:11">
      <c r="D199" s="61"/>
      <c r="F199" s="61"/>
      <c r="G199" s="61"/>
      <c r="H199" s="61"/>
      <c r="I199" s="61"/>
      <c r="J199" s="61"/>
      <c r="K199" s="61"/>
    </row>
    <row r="200" spans="4:11">
      <c r="D200" s="61"/>
      <c r="F200" s="61"/>
      <c r="G200" s="61"/>
      <c r="H200" s="61"/>
      <c r="I200" s="61"/>
      <c r="J200" s="61"/>
      <c r="K200" s="61"/>
    </row>
    <row r="201" spans="4:11">
      <c r="D201" s="61"/>
      <c r="F201" s="61"/>
      <c r="G201" s="61"/>
      <c r="H201" s="61"/>
      <c r="I201" s="61"/>
      <c r="J201" s="61"/>
      <c r="K201" s="61"/>
    </row>
    <row r="202" spans="4:11">
      <c r="D202" s="61"/>
      <c r="F202" s="61"/>
      <c r="G202" s="61"/>
      <c r="H202" s="61"/>
      <c r="I202" s="61"/>
      <c r="J202" s="61"/>
      <c r="K202" s="61"/>
    </row>
    <row r="203" spans="4:11">
      <c r="D203" s="61"/>
      <c r="F203" s="61"/>
      <c r="G203" s="61"/>
      <c r="H203" s="61"/>
      <c r="I203" s="61"/>
      <c r="J203" s="61"/>
      <c r="K203" s="61"/>
    </row>
    <row r="204" spans="4:11">
      <c r="D204" s="61"/>
      <c r="F204" s="61"/>
      <c r="G204" s="61"/>
      <c r="H204" s="61"/>
      <c r="I204" s="61"/>
      <c r="J204" s="61"/>
      <c r="K204" s="61"/>
    </row>
    <row r="205" spans="4:11">
      <c r="D205" s="61"/>
      <c r="F205" s="61"/>
      <c r="G205" s="61"/>
      <c r="H205" s="61"/>
      <c r="I205" s="61"/>
      <c r="J205" s="61"/>
      <c r="K205" s="61"/>
    </row>
    <row r="206" spans="4:11">
      <c r="D206" s="61"/>
      <c r="F206" s="61"/>
      <c r="G206" s="61"/>
      <c r="H206" s="61"/>
      <c r="I206" s="61"/>
      <c r="J206" s="61"/>
      <c r="K206" s="61"/>
    </row>
    <row r="207" spans="4:11">
      <c r="D207" s="61"/>
      <c r="F207" s="61"/>
      <c r="G207" s="61"/>
      <c r="H207" s="61"/>
      <c r="I207" s="61"/>
      <c r="J207" s="61"/>
      <c r="K207" s="61"/>
    </row>
    <row r="208" spans="4:11">
      <c r="D208" s="61"/>
      <c r="F208" s="61"/>
      <c r="G208" s="61"/>
      <c r="H208" s="61"/>
      <c r="I208" s="61"/>
      <c r="J208" s="61"/>
      <c r="K208" s="61"/>
    </row>
    <row r="209" spans="4:11">
      <c r="D209" s="61"/>
      <c r="F209" s="61"/>
      <c r="G209" s="61"/>
      <c r="H209" s="61"/>
      <c r="I209" s="61"/>
      <c r="J209" s="61"/>
      <c r="K209" s="61"/>
    </row>
    <row r="210" spans="4:11">
      <c r="D210" s="61"/>
      <c r="F210" s="61"/>
      <c r="G210" s="61"/>
      <c r="H210" s="61"/>
      <c r="I210" s="61"/>
      <c r="J210" s="61"/>
      <c r="K210" s="61"/>
    </row>
    <row r="211" spans="4:11">
      <c r="D211" s="61"/>
      <c r="F211" s="61"/>
      <c r="G211" s="61"/>
      <c r="H211" s="61"/>
      <c r="I211" s="61"/>
      <c r="J211" s="61"/>
      <c r="K211" s="61"/>
    </row>
    <row r="212" spans="4:11">
      <c r="D212" s="61"/>
      <c r="F212" s="61"/>
      <c r="G212" s="61"/>
      <c r="H212" s="61"/>
      <c r="I212" s="61"/>
      <c r="J212" s="61"/>
      <c r="K212" s="61"/>
    </row>
    <row r="213" spans="4:11">
      <c r="D213" s="61"/>
      <c r="F213" s="61"/>
      <c r="G213" s="61"/>
      <c r="H213" s="61"/>
      <c r="I213" s="61"/>
      <c r="J213" s="61"/>
      <c r="K213" s="61"/>
    </row>
    <row r="214" spans="4:11">
      <c r="D214" s="61"/>
      <c r="F214" s="61"/>
      <c r="G214" s="61"/>
      <c r="H214" s="61"/>
      <c r="I214" s="61"/>
      <c r="J214" s="61"/>
      <c r="K214" s="61"/>
    </row>
    <row r="215" spans="4:11">
      <c r="D215" s="61"/>
      <c r="F215" s="61"/>
      <c r="G215" s="61"/>
      <c r="H215" s="61"/>
      <c r="I215" s="61"/>
      <c r="J215" s="61"/>
      <c r="K215" s="61"/>
    </row>
    <row r="216" spans="4:11">
      <c r="D216" s="61"/>
      <c r="F216" s="61"/>
      <c r="G216" s="61"/>
      <c r="H216" s="61"/>
      <c r="I216" s="61"/>
      <c r="J216" s="61"/>
      <c r="K216" s="61"/>
    </row>
    <row r="217" spans="4:11">
      <c r="D217" s="61"/>
      <c r="F217" s="61"/>
      <c r="G217" s="61"/>
      <c r="H217" s="61"/>
      <c r="I217" s="61"/>
      <c r="J217" s="61"/>
      <c r="K217" s="61"/>
    </row>
    <row r="218" spans="4:11">
      <c r="D218" s="61"/>
      <c r="F218" s="61"/>
      <c r="G218" s="61"/>
      <c r="H218" s="61"/>
      <c r="I218" s="61"/>
      <c r="J218" s="61"/>
      <c r="K218" s="61"/>
    </row>
    <row r="219" spans="4:11">
      <c r="D219" s="61"/>
      <c r="F219" s="61"/>
      <c r="G219" s="61"/>
      <c r="H219" s="61"/>
      <c r="I219" s="61"/>
      <c r="J219" s="61"/>
      <c r="K219" s="61"/>
    </row>
    <row r="220" spans="4:11">
      <c r="D220" s="61"/>
      <c r="F220" s="61"/>
      <c r="G220" s="61"/>
      <c r="H220" s="61"/>
      <c r="I220" s="61"/>
      <c r="J220" s="61"/>
      <c r="K220" s="61"/>
    </row>
    <row r="221" spans="4:11">
      <c r="D221" s="61"/>
      <c r="F221" s="61"/>
      <c r="G221" s="61"/>
      <c r="H221" s="61"/>
      <c r="I221" s="61"/>
      <c r="J221" s="61"/>
      <c r="K221" s="61"/>
    </row>
    <row r="222" spans="4:11">
      <c r="D222" s="61"/>
      <c r="F222" s="61"/>
      <c r="G222" s="61"/>
      <c r="H222" s="61"/>
      <c r="I222" s="61"/>
      <c r="J222" s="61"/>
      <c r="K222" s="61"/>
    </row>
    <row r="223" spans="4:11">
      <c r="D223" s="61"/>
      <c r="F223" s="61"/>
      <c r="G223" s="61"/>
      <c r="H223" s="61"/>
      <c r="I223" s="61"/>
      <c r="J223" s="61"/>
      <c r="K223" s="61"/>
    </row>
    <row r="224" spans="4:11">
      <c r="D224" s="61"/>
      <c r="F224" s="61"/>
      <c r="G224" s="61"/>
      <c r="H224" s="61"/>
      <c r="I224" s="61"/>
      <c r="J224" s="61"/>
      <c r="K224" s="61"/>
    </row>
    <row r="225" spans="4:11">
      <c r="D225" s="61"/>
      <c r="F225" s="61"/>
      <c r="G225" s="61"/>
      <c r="H225" s="61"/>
      <c r="I225" s="61"/>
      <c r="J225" s="61"/>
      <c r="K225" s="61"/>
    </row>
    <row r="226" spans="4:11">
      <c r="D226" s="61"/>
      <c r="F226" s="61"/>
      <c r="G226" s="61"/>
      <c r="H226" s="61"/>
      <c r="I226" s="61"/>
      <c r="J226" s="61"/>
      <c r="K226" s="61"/>
    </row>
    <row r="227" spans="4:11">
      <c r="D227" s="61"/>
      <c r="F227" s="61"/>
      <c r="G227" s="61"/>
      <c r="H227" s="61"/>
      <c r="I227" s="61"/>
      <c r="J227" s="61"/>
      <c r="K227" s="61"/>
    </row>
    <row r="228" spans="4:11">
      <c r="D228" s="61"/>
      <c r="F228" s="61"/>
      <c r="G228" s="61"/>
      <c r="H228" s="61"/>
      <c r="I228" s="61"/>
      <c r="J228" s="61"/>
      <c r="K228" s="61"/>
    </row>
    <row r="229" spans="4:11">
      <c r="D229" s="61"/>
      <c r="F229" s="61"/>
      <c r="G229" s="61"/>
      <c r="H229" s="61"/>
      <c r="I229" s="61"/>
      <c r="J229" s="61"/>
      <c r="K229" s="61"/>
    </row>
    <row r="230" spans="4:11">
      <c r="D230" s="61"/>
      <c r="F230" s="61"/>
      <c r="G230" s="61"/>
      <c r="H230" s="61"/>
      <c r="I230" s="61"/>
      <c r="J230" s="61"/>
      <c r="K230" s="61"/>
    </row>
    <row r="231" spans="4:11">
      <c r="D231" s="61"/>
      <c r="F231" s="61"/>
      <c r="G231" s="61"/>
      <c r="H231" s="61"/>
      <c r="I231" s="61"/>
      <c r="J231" s="61"/>
      <c r="K231" s="61"/>
    </row>
    <row r="232" spans="4:11">
      <c r="D232" s="61"/>
      <c r="F232" s="61"/>
      <c r="G232" s="61"/>
      <c r="H232" s="61"/>
      <c r="I232" s="61"/>
      <c r="J232" s="61"/>
      <c r="K232" s="61"/>
    </row>
    <row r="233" spans="4:11">
      <c r="D233" s="61"/>
      <c r="F233" s="61"/>
      <c r="G233" s="61"/>
      <c r="H233" s="61"/>
      <c r="I233" s="61"/>
      <c r="J233" s="61"/>
      <c r="K233" s="61"/>
    </row>
    <row r="234" spans="4:11">
      <c r="D234" s="61"/>
      <c r="F234" s="61"/>
      <c r="G234" s="61"/>
      <c r="H234" s="61"/>
      <c r="I234" s="61"/>
      <c r="J234" s="61"/>
      <c r="K234" s="61"/>
    </row>
    <row r="235" spans="4:11">
      <c r="D235" s="61"/>
      <c r="F235" s="61"/>
      <c r="G235" s="61"/>
      <c r="H235" s="61"/>
      <c r="I235" s="61"/>
      <c r="J235" s="61"/>
      <c r="K235" s="61"/>
    </row>
    <row r="236" spans="4:11">
      <c r="D236" s="61"/>
      <c r="F236" s="61"/>
      <c r="G236" s="61"/>
      <c r="H236" s="61"/>
      <c r="I236" s="61"/>
      <c r="J236" s="61"/>
      <c r="K236" s="61"/>
    </row>
    <row r="237" spans="4:11">
      <c r="D237" s="61"/>
      <c r="F237" s="61"/>
      <c r="G237" s="61"/>
      <c r="H237" s="61"/>
      <c r="I237" s="61"/>
      <c r="J237" s="61"/>
      <c r="K237" s="61"/>
    </row>
    <row r="238" spans="4:11">
      <c r="D238" s="61"/>
      <c r="F238" s="61"/>
      <c r="G238" s="61"/>
      <c r="H238" s="61"/>
      <c r="I238" s="61"/>
      <c r="J238" s="61"/>
      <c r="K238" s="61"/>
    </row>
    <row r="239" spans="4:11">
      <c r="D239" s="61"/>
      <c r="F239" s="61"/>
      <c r="G239" s="61"/>
      <c r="H239" s="61"/>
      <c r="I239" s="61"/>
      <c r="J239" s="61"/>
      <c r="K239" s="61"/>
    </row>
    <row r="240" spans="4:11">
      <c r="D240" s="61"/>
      <c r="F240" s="61"/>
      <c r="G240" s="61"/>
      <c r="H240" s="61"/>
      <c r="I240" s="61"/>
      <c r="J240" s="61"/>
      <c r="K240" s="61"/>
    </row>
    <row r="241" spans="4:11">
      <c r="D241" s="61"/>
      <c r="F241" s="61"/>
      <c r="G241" s="61"/>
      <c r="H241" s="61"/>
      <c r="I241" s="61"/>
      <c r="J241" s="61"/>
      <c r="K241" s="61"/>
    </row>
    <row r="242" spans="4:11">
      <c r="D242" s="61"/>
      <c r="F242" s="61"/>
      <c r="G242" s="61"/>
      <c r="H242" s="61"/>
      <c r="I242" s="61"/>
      <c r="J242" s="61"/>
      <c r="K242" s="61"/>
    </row>
    <row r="243" spans="4:11">
      <c r="D243" s="61"/>
      <c r="F243" s="61"/>
      <c r="G243" s="61"/>
      <c r="H243" s="61"/>
      <c r="I243" s="61"/>
      <c r="J243" s="61"/>
      <c r="K243" s="61"/>
    </row>
    <row r="244" spans="4:11">
      <c r="D244" s="61"/>
      <c r="F244" s="61"/>
      <c r="G244" s="61"/>
      <c r="H244" s="61"/>
      <c r="I244" s="61"/>
      <c r="J244" s="61"/>
      <c r="K244" s="61"/>
    </row>
    <row r="245" spans="4:11">
      <c r="D245" s="61"/>
      <c r="F245" s="61"/>
      <c r="G245" s="61"/>
      <c r="H245" s="61"/>
      <c r="I245" s="61"/>
      <c r="J245" s="61"/>
      <c r="K245" s="61"/>
    </row>
    <row r="246" spans="4:11">
      <c r="D246" s="61"/>
      <c r="F246" s="61"/>
      <c r="G246" s="61"/>
      <c r="H246" s="61"/>
      <c r="I246" s="61"/>
      <c r="J246" s="61"/>
      <c r="K246" s="61"/>
    </row>
    <row r="247" spans="4:11">
      <c r="D247" s="61"/>
      <c r="F247" s="61"/>
      <c r="G247" s="61"/>
      <c r="H247" s="61"/>
      <c r="I247" s="61"/>
      <c r="J247" s="61"/>
      <c r="K247" s="61"/>
    </row>
    <row r="248" spans="4:11">
      <c r="D248" s="61"/>
      <c r="F248" s="61"/>
      <c r="G248" s="61"/>
      <c r="H248" s="61"/>
      <c r="I248" s="61"/>
      <c r="J248" s="61"/>
      <c r="K248" s="61"/>
    </row>
    <row r="249" spans="4:11">
      <c r="D249" s="61"/>
      <c r="F249" s="61"/>
      <c r="G249" s="61"/>
      <c r="H249" s="61"/>
      <c r="I249" s="61"/>
      <c r="J249" s="61"/>
      <c r="K249" s="61"/>
    </row>
    <row r="250" spans="4:11">
      <c r="D250" s="61"/>
      <c r="F250" s="61"/>
      <c r="G250" s="61"/>
      <c r="H250" s="61"/>
      <c r="I250" s="61"/>
      <c r="J250" s="61"/>
      <c r="K250" s="61"/>
    </row>
    <row r="251" spans="4:11">
      <c r="D251" s="61"/>
      <c r="F251" s="61"/>
      <c r="G251" s="61"/>
      <c r="H251" s="61"/>
      <c r="I251" s="61"/>
      <c r="J251" s="61"/>
      <c r="K251" s="61"/>
    </row>
    <row r="252" spans="4:11">
      <c r="D252" s="61"/>
      <c r="F252" s="61"/>
      <c r="G252" s="61"/>
      <c r="H252" s="61"/>
      <c r="I252" s="61"/>
      <c r="J252" s="61"/>
      <c r="K252" s="61"/>
    </row>
    <row r="253" spans="4:11">
      <c r="D253" s="61"/>
      <c r="F253" s="61"/>
      <c r="G253" s="61"/>
      <c r="H253" s="61"/>
      <c r="I253" s="61"/>
      <c r="J253" s="61"/>
      <c r="K253" s="61"/>
    </row>
    <row r="254" spans="4:11">
      <c r="D254" s="61"/>
      <c r="F254" s="61"/>
      <c r="G254" s="61"/>
      <c r="H254" s="61"/>
      <c r="I254" s="61"/>
      <c r="J254" s="61"/>
      <c r="K254" s="61"/>
    </row>
    <row r="255" spans="4:11">
      <c r="D255" s="61"/>
      <c r="F255" s="61"/>
      <c r="G255" s="61"/>
      <c r="H255" s="61"/>
      <c r="I255" s="61"/>
      <c r="J255" s="61"/>
      <c r="K255" s="61"/>
    </row>
    <row r="256" spans="4:11">
      <c r="D256" s="61"/>
      <c r="F256" s="61"/>
      <c r="G256" s="61"/>
      <c r="H256" s="61"/>
      <c r="I256" s="61"/>
      <c r="J256" s="61"/>
      <c r="K256" s="61"/>
    </row>
    <row r="257" spans="4:11">
      <c r="D257" s="61"/>
      <c r="F257" s="61"/>
      <c r="G257" s="61"/>
      <c r="H257" s="61"/>
      <c r="I257" s="61"/>
      <c r="J257" s="61"/>
      <c r="K257" s="61"/>
    </row>
    <row r="258" spans="4:11">
      <c r="D258" s="61"/>
      <c r="F258" s="61"/>
      <c r="G258" s="61"/>
      <c r="H258" s="61"/>
      <c r="I258" s="61"/>
      <c r="J258" s="61"/>
      <c r="K258" s="61"/>
    </row>
    <row r="259" spans="4:11">
      <c r="D259" s="61"/>
      <c r="F259" s="61"/>
      <c r="G259" s="61"/>
      <c r="H259" s="61"/>
      <c r="I259" s="61"/>
      <c r="J259" s="61"/>
      <c r="K259" s="61"/>
    </row>
    <row r="260" spans="4:11">
      <c r="D260" s="61"/>
      <c r="F260" s="61"/>
      <c r="G260" s="61"/>
      <c r="H260" s="61"/>
      <c r="I260" s="61"/>
      <c r="J260" s="61"/>
      <c r="K260" s="61"/>
    </row>
    <row r="261" spans="4:11">
      <c r="D261" s="61"/>
      <c r="F261" s="61"/>
      <c r="G261" s="61"/>
      <c r="H261" s="61"/>
      <c r="I261" s="61"/>
      <c r="J261" s="61"/>
      <c r="K261" s="61"/>
    </row>
    <row r="262" spans="4:11">
      <c r="D262" s="61"/>
      <c r="F262" s="61"/>
      <c r="G262" s="61"/>
      <c r="H262" s="61"/>
      <c r="I262" s="61"/>
      <c r="J262" s="61"/>
      <c r="K262" s="61"/>
    </row>
    <row r="263" spans="4:11">
      <c r="D263" s="61"/>
      <c r="F263" s="61"/>
      <c r="G263" s="61"/>
      <c r="H263" s="61"/>
      <c r="I263" s="61"/>
      <c r="J263" s="61"/>
      <c r="K263" s="61"/>
    </row>
    <row r="264" spans="4:11">
      <c r="D264" s="61"/>
      <c r="F264" s="61"/>
      <c r="G264" s="61"/>
      <c r="H264" s="61"/>
      <c r="I264" s="61"/>
      <c r="J264" s="61"/>
      <c r="K264" s="61"/>
    </row>
    <row r="265" spans="4:11">
      <c r="D265" s="61"/>
      <c r="F265" s="61"/>
      <c r="G265" s="61"/>
      <c r="H265" s="61"/>
      <c r="I265" s="61"/>
      <c r="J265" s="61"/>
      <c r="K265" s="61"/>
    </row>
    <row r="266" spans="4:11">
      <c r="D266" s="61"/>
      <c r="F266" s="61"/>
      <c r="G266" s="61"/>
      <c r="H266" s="61"/>
      <c r="I266" s="61"/>
      <c r="J266" s="61"/>
      <c r="K266" s="61"/>
    </row>
    <row r="267" spans="4:11">
      <c r="D267" s="61"/>
      <c r="F267" s="61"/>
      <c r="G267" s="61"/>
      <c r="H267" s="61"/>
      <c r="I267" s="61"/>
      <c r="J267" s="61"/>
      <c r="K267" s="61"/>
    </row>
    <row r="268" spans="4:11">
      <c r="D268" s="61"/>
      <c r="F268" s="61"/>
      <c r="G268" s="61"/>
      <c r="H268" s="61"/>
      <c r="I268" s="61"/>
      <c r="J268" s="61"/>
      <c r="K268" s="61"/>
    </row>
    <row r="269" spans="4:11">
      <c r="D269" s="61"/>
      <c r="F269" s="61"/>
      <c r="G269" s="61"/>
      <c r="H269" s="61"/>
      <c r="I269" s="61"/>
      <c r="J269" s="61"/>
      <c r="K269" s="61"/>
    </row>
    <row r="270" spans="4:11">
      <c r="D270" s="61"/>
      <c r="F270" s="61"/>
      <c r="G270" s="61"/>
      <c r="H270" s="61"/>
      <c r="I270" s="61"/>
      <c r="J270" s="61"/>
      <c r="K270" s="61"/>
    </row>
    <row r="271" spans="4:11">
      <c r="D271" s="61"/>
      <c r="F271" s="61"/>
      <c r="G271" s="61"/>
      <c r="H271" s="61"/>
      <c r="I271" s="61"/>
      <c r="J271" s="61"/>
      <c r="K271" s="61"/>
    </row>
    <row r="272" spans="4:11">
      <c r="D272" s="61"/>
      <c r="F272" s="61"/>
      <c r="G272" s="61"/>
      <c r="H272" s="61"/>
      <c r="I272" s="61"/>
      <c r="J272" s="61"/>
      <c r="K272" s="61"/>
    </row>
    <row r="273" spans="4:11">
      <c r="D273" s="61"/>
      <c r="F273" s="61"/>
      <c r="G273" s="61"/>
      <c r="H273" s="61"/>
      <c r="I273" s="61"/>
      <c r="J273" s="61"/>
      <c r="K273" s="61"/>
    </row>
    <row r="274" spans="4:11">
      <c r="D274" s="61"/>
      <c r="F274" s="61"/>
      <c r="G274" s="61"/>
      <c r="H274" s="61"/>
      <c r="I274" s="61"/>
      <c r="J274" s="61"/>
      <c r="K274" s="61"/>
    </row>
    <row r="275" spans="4:11">
      <c r="D275" s="61"/>
      <c r="F275" s="61"/>
      <c r="G275" s="61"/>
      <c r="H275" s="61"/>
      <c r="I275" s="61"/>
      <c r="J275" s="61"/>
      <c r="K275" s="61"/>
    </row>
    <row r="276" spans="4:11">
      <c r="D276" s="61"/>
      <c r="F276" s="61"/>
      <c r="G276" s="61"/>
      <c r="H276" s="61"/>
      <c r="I276" s="61"/>
      <c r="J276" s="61"/>
      <c r="K276" s="61"/>
    </row>
    <row r="277" spans="4:11">
      <c r="D277" s="61"/>
      <c r="F277" s="61"/>
      <c r="G277" s="61"/>
      <c r="H277" s="61"/>
      <c r="I277" s="61"/>
      <c r="J277" s="61"/>
      <c r="K277" s="61"/>
    </row>
    <row r="278" spans="4:11">
      <c r="D278" s="61"/>
      <c r="F278" s="61"/>
      <c r="G278" s="61"/>
      <c r="H278" s="61"/>
      <c r="I278" s="61"/>
      <c r="J278" s="61"/>
      <c r="K278" s="61"/>
    </row>
    <row r="279" spans="4:11">
      <c r="D279" s="61"/>
      <c r="F279" s="61"/>
      <c r="G279" s="61"/>
      <c r="H279" s="61"/>
      <c r="I279" s="61"/>
      <c r="J279" s="61"/>
      <c r="K279" s="61"/>
    </row>
    <row r="280" spans="4:11">
      <c r="D280" s="61"/>
      <c r="F280" s="61"/>
      <c r="G280" s="61"/>
      <c r="H280" s="61"/>
      <c r="I280" s="61"/>
      <c r="J280" s="61"/>
      <c r="K280" s="61"/>
    </row>
    <row r="281" spans="4:11">
      <c r="D281" s="61"/>
      <c r="F281" s="61"/>
      <c r="G281" s="61"/>
      <c r="H281" s="61"/>
      <c r="I281" s="61"/>
      <c r="J281" s="61"/>
      <c r="K281" s="61"/>
    </row>
    <row r="282" spans="4:11">
      <c r="D282" s="61"/>
      <c r="F282" s="61"/>
      <c r="G282" s="61"/>
      <c r="H282" s="61"/>
      <c r="I282" s="61"/>
      <c r="J282" s="61"/>
      <c r="K282" s="61"/>
    </row>
    <row r="283" spans="4:11">
      <c r="D283" s="61"/>
      <c r="F283" s="61"/>
      <c r="G283" s="61"/>
      <c r="H283" s="61"/>
      <c r="I283" s="61"/>
      <c r="J283" s="61"/>
      <c r="K283" s="61"/>
    </row>
    <row r="284" spans="4:11">
      <c r="D284" s="61"/>
      <c r="F284" s="61"/>
      <c r="G284" s="61"/>
      <c r="H284" s="61"/>
      <c r="I284" s="61"/>
      <c r="J284" s="61"/>
      <c r="K284" s="61"/>
    </row>
    <row r="285" spans="4:11">
      <c r="D285" s="61"/>
      <c r="F285" s="61"/>
      <c r="G285" s="61"/>
      <c r="H285" s="61"/>
      <c r="I285" s="61"/>
      <c r="J285" s="61"/>
      <c r="K285" s="61"/>
    </row>
    <row r="286" spans="4:11">
      <c r="D286" s="61"/>
      <c r="F286" s="61"/>
      <c r="G286" s="61"/>
      <c r="H286" s="61"/>
      <c r="I286" s="61"/>
      <c r="J286" s="61"/>
      <c r="K286" s="61"/>
    </row>
    <row r="287" spans="4:11">
      <c r="D287" s="61"/>
      <c r="F287" s="61"/>
      <c r="G287" s="61"/>
      <c r="H287" s="61"/>
      <c r="I287" s="61"/>
      <c r="J287" s="61"/>
      <c r="K287" s="61"/>
    </row>
    <row r="288" spans="4:11">
      <c r="D288" s="61"/>
      <c r="F288" s="61"/>
      <c r="G288" s="61"/>
      <c r="H288" s="61"/>
      <c r="I288" s="61"/>
      <c r="J288" s="61"/>
      <c r="K288" s="61"/>
    </row>
    <row r="289" spans="4:11">
      <c r="D289" s="61"/>
      <c r="F289" s="61"/>
      <c r="G289" s="61"/>
      <c r="H289" s="61"/>
      <c r="I289" s="61"/>
      <c r="J289" s="61"/>
      <c r="K289" s="61"/>
    </row>
    <row r="290" spans="4:11">
      <c r="D290" s="61"/>
      <c r="F290" s="61"/>
      <c r="G290" s="61"/>
      <c r="H290" s="61"/>
      <c r="I290" s="61"/>
      <c r="J290" s="61"/>
      <c r="K290" s="61"/>
    </row>
    <row r="291" spans="4:11">
      <c r="D291" s="61"/>
      <c r="F291" s="61"/>
      <c r="G291" s="61"/>
      <c r="H291" s="61"/>
      <c r="I291" s="61"/>
      <c r="J291" s="61"/>
      <c r="K291" s="61"/>
    </row>
    <row r="292" spans="4:11">
      <c r="D292" s="61"/>
      <c r="F292" s="61"/>
      <c r="G292" s="61"/>
      <c r="H292" s="61"/>
      <c r="I292" s="61"/>
      <c r="J292" s="61"/>
      <c r="K292" s="61"/>
    </row>
    <row r="293" spans="4:11">
      <c r="D293" s="61"/>
      <c r="F293" s="61"/>
      <c r="G293" s="61"/>
      <c r="H293" s="61"/>
      <c r="I293" s="61"/>
      <c r="J293" s="61"/>
      <c r="K293" s="61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paperSize="1" orientation="portrait"/>
  <headerFooter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9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347"/>
    <col min="2" max="2" width="38" style="347" customWidth="1"/>
    <col min="3" max="3" width="10.7142857142857" style="347" customWidth="1"/>
    <col min="4" max="4" width="12.5714285714286" style="347" customWidth="1"/>
    <col min="5" max="5" width="10.7142857142857" style="347" customWidth="1"/>
    <col min="6" max="16384" width="12" style="347"/>
  </cols>
  <sheetData>
    <row r="1" s="346" customFormat="1" ht="16.5" customHeight="1"/>
    <row r="2" s="346" customFormat="1" ht="16.5" customHeight="1"/>
    <row r="3" s="346" customFormat="1" ht="16.5" customHeight="1"/>
    <row r="4" s="346" customFormat="1" ht="16.5" customHeight="1"/>
    <row r="5" s="346" customFormat="1" ht="16.5" customHeight="1" spans="1:10">
      <c r="A5" s="3" t="s">
        <v>18</v>
      </c>
      <c r="B5" s="363" t="s">
        <v>255</v>
      </c>
      <c r="C5" s="363"/>
      <c r="D5" s="363"/>
      <c r="E5" s="363"/>
      <c r="F5" s="363"/>
      <c r="G5" s="363"/>
      <c r="H5" s="363"/>
      <c r="I5" s="363"/>
      <c r="J5" s="363"/>
    </row>
    <row r="6" s="346" customFormat="1" ht="12" customHeight="1" spans="1:10">
      <c r="A6" s="3"/>
      <c r="B6" s="5" t="s">
        <v>67</v>
      </c>
      <c r="C6" s="363"/>
      <c r="D6" s="363"/>
      <c r="E6" s="363"/>
      <c r="F6" s="363"/>
      <c r="G6" s="363"/>
      <c r="H6" s="363"/>
      <c r="I6" s="363"/>
      <c r="J6" s="363"/>
    </row>
    <row r="7" s="346" customFormat="1" ht="15" customHeight="1" spans="4:4">
      <c r="D7" s="6"/>
    </row>
    <row r="8" s="346" customFormat="1" ht="48.75" customHeight="1" spans="2:5">
      <c r="B8" s="6"/>
      <c r="C8" s="63" t="s">
        <v>291</v>
      </c>
      <c r="D8" s="63"/>
      <c r="E8" s="63"/>
    </row>
    <row r="9" s="346" customFormat="1" ht="24.95" customHeight="1" spans="2:5">
      <c r="B9" s="6"/>
      <c r="C9" s="65" t="s">
        <v>292</v>
      </c>
      <c r="D9" s="65"/>
      <c r="E9" s="65"/>
    </row>
    <row r="10" s="346" customFormat="1" ht="14.25" customHeight="1" spans="2:5">
      <c r="B10" s="68" t="s">
        <v>35</v>
      </c>
      <c r="C10" s="69" t="s">
        <v>36</v>
      </c>
      <c r="D10" s="69" t="s">
        <v>293</v>
      </c>
      <c r="E10" s="69" t="s">
        <v>294</v>
      </c>
    </row>
    <row r="11" s="346" customFormat="1" ht="14.25" customHeight="1" spans="2:5">
      <c r="B11" s="71" t="s">
        <v>39</v>
      </c>
      <c r="C11" s="497">
        <f>('RSI_genero (16)'!O12-'RSI_genero (16)'!C12)</f>
        <v>4344</v>
      </c>
      <c r="D11" s="498">
        <f>('RSI_genero (16)'!P12-'RSI_genero (16)'!D12)</f>
        <v>3412</v>
      </c>
      <c r="E11" s="499">
        <f>('RSI_genero (16)'!Q12-'RSI_genero (16)'!E12)</f>
        <v>7756</v>
      </c>
    </row>
    <row r="12" s="346" customFormat="1" ht="14.25" customHeight="1" spans="2:5">
      <c r="B12" s="76" t="s">
        <v>40</v>
      </c>
      <c r="C12" s="500">
        <f>('RSI_genero (16)'!O13-'RSI_genero (16)'!C13)</f>
        <v>559</v>
      </c>
      <c r="D12" s="501">
        <f>('RSI_genero (16)'!P13-'RSI_genero (16)'!D13)</f>
        <v>153</v>
      </c>
      <c r="E12" s="502">
        <f>('RSI_genero (16)'!Q13-'RSI_genero (16)'!E13)</f>
        <v>712</v>
      </c>
    </row>
    <row r="13" s="346" customFormat="1" ht="14.25" customHeight="1" spans="2:5">
      <c r="B13" s="76" t="s">
        <v>41</v>
      </c>
      <c r="C13" s="500">
        <f>('RSI_genero (16)'!O14-'RSI_genero (16)'!C14)</f>
        <v>47</v>
      </c>
      <c r="D13" s="501">
        <f>('RSI_genero (16)'!P14-'RSI_genero (16)'!D14)</f>
        <v>-84</v>
      </c>
      <c r="E13" s="502">
        <f>('RSI_genero (16)'!Q14-'RSI_genero (16)'!E14)</f>
        <v>-37</v>
      </c>
    </row>
    <row r="14" s="346" customFormat="1" ht="14.25" customHeight="1" spans="2:5">
      <c r="B14" s="76" t="s">
        <v>42</v>
      </c>
      <c r="C14" s="503">
        <f>('RSI_genero (16)'!O15-'RSI_genero (16)'!C15)</f>
        <v>34</v>
      </c>
      <c r="D14" s="504">
        <f>('RSI_genero (16)'!P15-'RSI_genero (16)'!D15)</f>
        <v>-6</v>
      </c>
      <c r="E14" s="505">
        <f>('RSI_genero (16)'!Q15-'RSI_genero (16)'!E15)</f>
        <v>28</v>
      </c>
    </row>
    <row r="15" s="346" customFormat="1" ht="14.25" customHeight="1" spans="2:5">
      <c r="B15" s="82" t="str">
        <f>'RSI_genero (16)'!B16</f>
        <v>Ajuda </v>
      </c>
      <c r="C15" s="497">
        <f>('RSI_genero (16)'!O16-'RSI_genero (16)'!C16)</f>
        <v>29</v>
      </c>
      <c r="D15" s="498">
        <f>('RSI_genero (16)'!P16-'RSI_genero (16)'!D16)</f>
        <v>9</v>
      </c>
      <c r="E15" s="499">
        <f>('RSI_genero (16)'!Q16-'RSI_genero (16)'!E16)</f>
        <v>38</v>
      </c>
    </row>
    <row r="16" s="346" customFormat="1" ht="14.25" customHeight="1" spans="2:5">
      <c r="B16" s="82" t="str">
        <f>'RSI_genero (16)'!B17</f>
        <v>Alcântara </v>
      </c>
      <c r="C16" s="500">
        <f>('RSI_genero (16)'!O17-'RSI_genero (16)'!C17)</f>
        <v>4</v>
      </c>
      <c r="D16" s="501">
        <f>('RSI_genero (16)'!P17-'RSI_genero (16)'!D17)</f>
        <v>-3</v>
      </c>
      <c r="E16" s="502">
        <f>('RSI_genero (16)'!Q17-'RSI_genero (16)'!E17)</f>
        <v>1</v>
      </c>
    </row>
    <row r="17" s="346" customFormat="1" ht="14.25" customHeight="1" spans="2:5">
      <c r="B17" s="82" t="str">
        <f>'RSI_genero (16)'!B18</f>
        <v>Alvalade </v>
      </c>
      <c r="C17" s="500">
        <f>('RSI_genero (16)'!O18-'RSI_genero (16)'!C18)</f>
        <v>-12</v>
      </c>
      <c r="D17" s="501">
        <f>('RSI_genero (16)'!P18-'RSI_genero (16)'!D18)</f>
        <v>-1</v>
      </c>
      <c r="E17" s="502">
        <f>('RSI_genero (16)'!Q18-'RSI_genero (16)'!E18)</f>
        <v>-13</v>
      </c>
    </row>
    <row r="18" s="346" customFormat="1" ht="14.25" customHeight="1" spans="2:5">
      <c r="B18" s="82" t="str">
        <f>'RSI_genero (16)'!B19</f>
        <v>Areeiro </v>
      </c>
      <c r="C18" s="500">
        <f>('RSI_genero (16)'!O19-'RSI_genero (16)'!C19)</f>
        <v>-9</v>
      </c>
      <c r="D18" s="501">
        <f>('RSI_genero (16)'!P19-'RSI_genero (16)'!D19)</f>
        <v>1</v>
      </c>
      <c r="E18" s="502">
        <f>('RSI_genero (16)'!Q19-'RSI_genero (16)'!E19)</f>
        <v>-8</v>
      </c>
    </row>
    <row r="19" s="346" customFormat="1" ht="14.25" customHeight="1" spans="2:5">
      <c r="B19" s="82" t="str">
        <f>'RSI_genero (16)'!B20</f>
        <v>Arroios </v>
      </c>
      <c r="C19" s="500">
        <f>('RSI_genero (16)'!O20-'RSI_genero (16)'!C20)</f>
        <v>-14</v>
      </c>
      <c r="D19" s="501">
        <f>('RSI_genero (16)'!P20-'RSI_genero (16)'!D20)</f>
        <v>-42</v>
      </c>
      <c r="E19" s="502">
        <f>('RSI_genero (16)'!Q20-'RSI_genero (16)'!E20)</f>
        <v>-56</v>
      </c>
    </row>
    <row r="20" s="346" customFormat="1" ht="14.25" customHeight="1" spans="2:5">
      <c r="B20" s="82" t="str">
        <f>'RSI_genero (16)'!B21</f>
        <v>Avenidas Novas </v>
      </c>
      <c r="C20" s="500">
        <f>('RSI_genero (16)'!O21-'RSI_genero (16)'!C21)</f>
        <v>-4</v>
      </c>
      <c r="D20" s="501">
        <f>('RSI_genero (16)'!P21-'RSI_genero (16)'!D21)</f>
        <v>-9</v>
      </c>
      <c r="E20" s="502">
        <f>('RSI_genero (16)'!Q21-'RSI_genero (16)'!E21)</f>
        <v>-13</v>
      </c>
    </row>
    <row r="21" s="346" customFormat="1" ht="14.25" customHeight="1" spans="2:5">
      <c r="B21" s="82" t="str">
        <f>'RSI_genero (16)'!B22</f>
        <v>Beato </v>
      </c>
      <c r="C21" s="500">
        <f>('RSI_genero (16)'!O22-'RSI_genero (16)'!C22)</f>
        <v>31</v>
      </c>
      <c r="D21" s="501">
        <f>('RSI_genero (16)'!P22-'RSI_genero (16)'!D22)</f>
        <v>8</v>
      </c>
      <c r="E21" s="502">
        <f>('RSI_genero (16)'!Q22-'RSI_genero (16)'!E22)</f>
        <v>39</v>
      </c>
    </row>
    <row r="22" s="346" customFormat="1" ht="14.25" customHeight="1" spans="2:5">
      <c r="B22" s="82" t="str">
        <f>'RSI_genero (16)'!B23</f>
        <v>Belém </v>
      </c>
      <c r="C22" s="500">
        <f>('RSI_genero (16)'!O23-'RSI_genero (16)'!C23)</f>
        <v>7</v>
      </c>
      <c r="D22" s="501">
        <f>('RSI_genero (16)'!P23-'RSI_genero (16)'!D23)</f>
        <v>8</v>
      </c>
      <c r="E22" s="502">
        <f>('RSI_genero (16)'!Q23-'RSI_genero (16)'!E23)</f>
        <v>15</v>
      </c>
    </row>
    <row r="23" s="346" customFormat="1" ht="14.25" customHeight="1" spans="2:5">
      <c r="B23" s="82" t="str">
        <f>'RSI_genero (16)'!B24</f>
        <v>Benfica </v>
      </c>
      <c r="C23" s="500">
        <f>('RSI_genero (16)'!O24-'RSI_genero (16)'!C24)</f>
        <v>-27</v>
      </c>
      <c r="D23" s="501">
        <f>('RSI_genero (16)'!P24-'RSI_genero (16)'!D24)</f>
        <v>-7</v>
      </c>
      <c r="E23" s="502">
        <f>('RSI_genero (16)'!Q24-'RSI_genero (16)'!E24)</f>
        <v>-34</v>
      </c>
    </row>
    <row r="24" s="346" customFormat="1" ht="14.25" customHeight="1" spans="2:5">
      <c r="B24" s="82" t="str">
        <f>'RSI_genero (16)'!B25</f>
        <v>Campo de Ourique </v>
      </c>
      <c r="C24" s="500">
        <f>('RSI_genero (16)'!O25-'RSI_genero (16)'!C25)</f>
        <v>-12</v>
      </c>
      <c r="D24" s="501">
        <f>('RSI_genero (16)'!P25-'RSI_genero (16)'!D25)</f>
        <v>-6</v>
      </c>
      <c r="E24" s="502">
        <f>('RSI_genero (16)'!Q25-'RSI_genero (16)'!E25)</f>
        <v>-18</v>
      </c>
    </row>
    <row r="25" s="346" customFormat="1" ht="14.25" customHeight="1" spans="2:5">
      <c r="B25" s="82" t="str">
        <f>'RSI_genero (16)'!B26</f>
        <v>Campolide </v>
      </c>
      <c r="C25" s="500">
        <f>('RSI_genero (16)'!O26-'RSI_genero (16)'!C26)</f>
        <v>2</v>
      </c>
      <c r="D25" s="501">
        <f>('RSI_genero (16)'!P26-'RSI_genero (16)'!D26)</f>
        <v>-3</v>
      </c>
      <c r="E25" s="502">
        <f>('RSI_genero (16)'!Q26-'RSI_genero (16)'!E26)</f>
        <v>-1</v>
      </c>
    </row>
    <row r="26" s="346" customFormat="1" ht="14.25" customHeight="1" spans="2:5">
      <c r="B26" s="82" t="str">
        <f>'RSI_genero (16)'!B27</f>
        <v>Carnide </v>
      </c>
      <c r="C26" s="500">
        <f>('RSI_genero (16)'!O27-'RSI_genero (16)'!C27)</f>
        <v>-8</v>
      </c>
      <c r="D26" s="501">
        <f>('RSI_genero (16)'!P27-'RSI_genero (16)'!D27)</f>
        <v>-9</v>
      </c>
      <c r="E26" s="502">
        <f>('RSI_genero (16)'!Q27-'RSI_genero (16)'!E27)</f>
        <v>-17</v>
      </c>
    </row>
    <row r="27" s="346" customFormat="1" ht="14.25" customHeight="1" spans="2:5">
      <c r="B27" s="82" t="str">
        <f>'RSI_genero (16)'!B28</f>
        <v>Estrela </v>
      </c>
      <c r="C27" s="500">
        <f>('RSI_genero (16)'!O28-'RSI_genero (16)'!C28)</f>
        <v>-20</v>
      </c>
      <c r="D27" s="501">
        <f>('RSI_genero (16)'!P28-'RSI_genero (16)'!D28)</f>
        <v>-29</v>
      </c>
      <c r="E27" s="502">
        <f>('RSI_genero (16)'!Q28-'RSI_genero (16)'!E28)</f>
        <v>-49</v>
      </c>
    </row>
    <row r="28" s="346" customFormat="1" ht="14.25" customHeight="1" spans="2:5">
      <c r="B28" s="82" t="str">
        <f>'RSI_genero (16)'!B29</f>
        <v>Lumiar </v>
      </c>
      <c r="C28" s="500">
        <f>('RSI_genero (16)'!O29-'RSI_genero (16)'!C29)</f>
        <v>-7</v>
      </c>
      <c r="D28" s="501">
        <f>('RSI_genero (16)'!P29-'RSI_genero (16)'!D29)</f>
        <v>27</v>
      </c>
      <c r="E28" s="502">
        <f>('RSI_genero (16)'!Q29-'RSI_genero (16)'!E29)</f>
        <v>20</v>
      </c>
    </row>
    <row r="29" s="346" customFormat="1" ht="14.25" customHeight="1" spans="2:5">
      <c r="B29" s="82" t="str">
        <f>'RSI_genero (16)'!B30</f>
        <v>Marvila </v>
      </c>
      <c r="C29" s="500">
        <f>('RSI_genero (16)'!O30-'RSI_genero (16)'!C30)</f>
        <v>27</v>
      </c>
      <c r="D29" s="501">
        <f>('RSI_genero (16)'!P30-'RSI_genero (16)'!D30)</f>
        <v>1</v>
      </c>
      <c r="E29" s="502">
        <f>('RSI_genero (16)'!Q30-'RSI_genero (16)'!E30)</f>
        <v>28</v>
      </c>
    </row>
    <row r="30" s="346" customFormat="1" ht="14.25" customHeight="1" spans="2:5">
      <c r="B30" s="82" t="str">
        <f>'RSI_genero (16)'!B31</f>
        <v>Misericórdia </v>
      </c>
      <c r="C30" s="500">
        <f>('RSI_genero (16)'!O31-'RSI_genero (16)'!C31)</f>
        <v>-12</v>
      </c>
      <c r="D30" s="501">
        <f>('RSI_genero (16)'!P31-'RSI_genero (16)'!D31)</f>
        <v>3</v>
      </c>
      <c r="E30" s="502">
        <f>('RSI_genero (16)'!Q31-'RSI_genero (16)'!E31)</f>
        <v>-9</v>
      </c>
    </row>
    <row r="31" s="346" customFormat="1" ht="14.25" customHeight="1" spans="2:5">
      <c r="B31" s="82" t="str">
        <f>'RSI_genero (16)'!B32</f>
        <v>Olivais </v>
      </c>
      <c r="C31" s="500">
        <f>('RSI_genero (16)'!O32-'RSI_genero (16)'!C32)</f>
        <v>-31</v>
      </c>
      <c r="D31" s="501">
        <f>('RSI_genero (16)'!P32-'RSI_genero (16)'!D32)</f>
        <v>-7</v>
      </c>
      <c r="E31" s="502">
        <f>('RSI_genero (16)'!Q32-'RSI_genero (16)'!E32)</f>
        <v>-38</v>
      </c>
    </row>
    <row r="32" s="346" customFormat="1" ht="14.25" customHeight="1" spans="2:5">
      <c r="B32" s="82" t="str">
        <f>'RSI_genero (16)'!B33</f>
        <v>Parque das Nações </v>
      </c>
      <c r="C32" s="500">
        <f>('RSI_genero (16)'!O33-'RSI_genero (16)'!C33)</f>
        <v>8</v>
      </c>
      <c r="D32" s="501">
        <f>('RSI_genero (16)'!P33-'RSI_genero (16)'!D33)</f>
        <v>4</v>
      </c>
      <c r="E32" s="502">
        <f>('RSI_genero (16)'!Q33-'RSI_genero (16)'!E33)</f>
        <v>12</v>
      </c>
    </row>
    <row r="33" s="346" customFormat="1" ht="14.25" customHeight="1" spans="2:5">
      <c r="B33" s="82" t="str">
        <f>'RSI_genero (16)'!B34</f>
        <v>Penha de França </v>
      </c>
      <c r="C33" s="500">
        <f>('RSI_genero (16)'!O34-'RSI_genero (16)'!C34)</f>
        <v>7</v>
      </c>
      <c r="D33" s="501">
        <f>('RSI_genero (16)'!P34-'RSI_genero (16)'!D34)</f>
        <v>25</v>
      </c>
      <c r="E33" s="502">
        <f>('RSI_genero (16)'!Q34-'RSI_genero (16)'!E34)</f>
        <v>32</v>
      </c>
    </row>
    <row r="34" s="346" customFormat="1" ht="14.25" customHeight="1" spans="2:5">
      <c r="B34" s="82" t="str">
        <f>'RSI_genero (16)'!B35</f>
        <v>Santa Clara </v>
      </c>
      <c r="C34" s="500">
        <f>('RSI_genero (16)'!O35-'RSI_genero (16)'!C35)</f>
        <v>97</v>
      </c>
      <c r="D34" s="501">
        <f>('RSI_genero (16)'!P35-'RSI_genero (16)'!D35)</f>
        <v>55</v>
      </c>
      <c r="E34" s="502">
        <f>('RSI_genero (16)'!Q35-'RSI_genero (16)'!E35)</f>
        <v>152</v>
      </c>
    </row>
    <row r="35" s="346" customFormat="1" ht="14.25" customHeight="1" spans="2:5">
      <c r="B35" s="82" t="str">
        <f>'RSI_genero (16)'!B36</f>
        <v>Santa Maria Maior </v>
      </c>
      <c r="C35" s="500">
        <f>('RSI_genero (16)'!O36-'RSI_genero (16)'!C36)</f>
        <v>-8</v>
      </c>
      <c r="D35" s="501">
        <f>('RSI_genero (16)'!P36-'RSI_genero (16)'!D36)</f>
        <v>-23</v>
      </c>
      <c r="E35" s="502">
        <f>('RSI_genero (16)'!Q36-'RSI_genero (16)'!E36)</f>
        <v>-31</v>
      </c>
    </row>
    <row r="36" s="346" customFormat="1" ht="14.25" customHeight="1" spans="2:5">
      <c r="B36" s="82" t="str">
        <f>'RSI_genero (16)'!B37</f>
        <v>Santo António </v>
      </c>
      <c r="C36" s="500">
        <f>('RSI_genero (16)'!O37-'RSI_genero (16)'!C37)</f>
        <v>-1</v>
      </c>
      <c r="D36" s="501">
        <f>('RSI_genero (16)'!P37-'RSI_genero (16)'!D37)</f>
        <v>1</v>
      </c>
      <c r="E36" s="502">
        <f>('RSI_genero (16)'!Q37-'RSI_genero (16)'!E37)</f>
        <v>0</v>
      </c>
    </row>
    <row r="37" s="346" customFormat="1" ht="14.25" customHeight="1" spans="2:5">
      <c r="B37" s="82" t="str">
        <f>'RSI_genero (16)'!B38</f>
        <v>São Domingos de Benfica </v>
      </c>
      <c r="C37" s="500">
        <f>('RSI_genero (16)'!O38-'RSI_genero (16)'!C38)</f>
        <v>-3</v>
      </c>
      <c r="D37" s="501">
        <f>('RSI_genero (16)'!P38-'RSI_genero (16)'!D38)</f>
        <v>-4</v>
      </c>
      <c r="E37" s="502">
        <f>('RSI_genero (16)'!Q38-'RSI_genero (16)'!E38)</f>
        <v>-7</v>
      </c>
    </row>
    <row r="38" s="346" customFormat="1" ht="14.25" customHeight="1" spans="2:5">
      <c r="B38" s="82" t="str">
        <f>'RSI_genero (16)'!B39</f>
        <v>São Vicente </v>
      </c>
      <c r="C38" s="503">
        <f>('RSI_genero (16)'!O39-'RSI_genero (16)'!C39)</f>
        <v>-12</v>
      </c>
      <c r="D38" s="504">
        <f>('RSI_genero (16)'!P39-'RSI_genero (16)'!D39)</f>
        <v>-6</v>
      </c>
      <c r="E38" s="505">
        <f>('RSI_genero (16)'!Q39-'RSI_genero (16)'!E39)</f>
        <v>-18</v>
      </c>
    </row>
    <row r="39" s="346" customFormat="1" ht="14.25" customHeight="1" spans="2:5">
      <c r="B39" s="82"/>
      <c r="C39" s="339"/>
      <c r="D39" s="339"/>
      <c r="E39" s="339"/>
    </row>
    <row r="40" s="346" customFormat="1" ht="14.25" customHeight="1" spans="2:5">
      <c r="B40" s="82"/>
      <c r="C40" s="339"/>
      <c r="D40" s="339"/>
      <c r="E40" s="339"/>
    </row>
    <row r="41" s="346" customFormat="1" ht="14.25" customHeight="1" spans="2:5">
      <c r="B41" s="82"/>
      <c r="C41" s="339"/>
      <c r="D41" s="339"/>
      <c r="E41" s="339"/>
    </row>
    <row r="42" s="346" customFormat="1" ht="14.25" customHeight="1" spans="2:5">
      <c r="B42" s="82"/>
      <c r="C42" s="339"/>
      <c r="D42" s="339"/>
      <c r="E42" s="339"/>
    </row>
    <row r="43" s="346" customFormat="1" ht="14.25" customHeight="1" spans="2:5">
      <c r="B43" s="82"/>
      <c r="C43" s="339"/>
      <c r="D43" s="339"/>
      <c r="E43" s="339"/>
    </row>
    <row r="44" s="346" customFormat="1" ht="14.25" customHeight="1" spans="2:5">
      <c r="B44" s="82"/>
      <c r="C44" s="339"/>
      <c r="D44" s="339"/>
      <c r="E44" s="339"/>
    </row>
    <row r="45" s="346" customFormat="1" ht="14.25" customHeight="1" spans="2:5">
      <c r="B45" s="82"/>
      <c r="C45" s="339"/>
      <c r="D45" s="339"/>
      <c r="E45" s="339"/>
    </row>
    <row r="46" s="346" customFormat="1" ht="14.25" customHeight="1" spans="2:5">
      <c r="B46" s="82"/>
      <c r="C46" s="339"/>
      <c r="D46" s="339"/>
      <c r="E46" s="339"/>
    </row>
    <row r="47" s="346" customFormat="1" ht="14.25" customHeight="1" spans="2:5">
      <c r="B47" s="82"/>
      <c r="C47" s="339"/>
      <c r="D47" s="339"/>
      <c r="E47" s="339"/>
    </row>
    <row r="48" s="346" customFormat="1" ht="14.25" customHeight="1" spans="2:5">
      <c r="B48" s="82"/>
      <c r="C48" s="339"/>
      <c r="D48" s="339"/>
      <c r="E48" s="339"/>
    </row>
    <row r="49" s="346" customFormat="1" ht="14.25" customHeight="1" spans="2:5">
      <c r="B49" s="82"/>
      <c r="C49" s="339"/>
      <c r="D49" s="339"/>
      <c r="E49" s="339"/>
    </row>
    <row r="50" s="346" customFormat="1" ht="14.25" customHeight="1" spans="2:5">
      <c r="B50" s="82"/>
      <c r="C50" s="339"/>
      <c r="D50" s="339"/>
      <c r="E50" s="339"/>
    </row>
    <row r="51" s="346" customFormat="1" ht="14.25" customHeight="1" spans="2:5">
      <c r="B51" s="82"/>
      <c r="C51" s="339"/>
      <c r="D51" s="339"/>
      <c r="E51" s="339"/>
    </row>
    <row r="52" s="346" customFormat="1" ht="14.25" customHeight="1" spans="2:5">
      <c r="B52" s="82"/>
      <c r="C52" s="339"/>
      <c r="D52" s="339"/>
      <c r="E52" s="339"/>
    </row>
    <row r="53" s="346" customFormat="1" ht="14.25" customHeight="1" spans="2:5">
      <c r="B53" s="82"/>
      <c r="C53" s="339"/>
      <c r="D53" s="339"/>
      <c r="E53" s="339"/>
    </row>
    <row r="54" s="346" customFormat="1" ht="14.25" customHeight="1" spans="2:5">
      <c r="B54" s="82"/>
      <c r="C54" s="339"/>
      <c r="D54" s="339"/>
      <c r="E54" s="339"/>
    </row>
    <row r="55" s="346" customFormat="1" ht="14.25" customHeight="1" spans="2:5">
      <c r="B55" s="82"/>
      <c r="C55" s="339"/>
      <c r="D55" s="339"/>
      <c r="E55" s="339"/>
    </row>
    <row r="56" s="386" customFormat="1" ht="14.25" customHeight="1" spans="2:5">
      <c r="B56" s="82"/>
      <c r="C56" s="339"/>
      <c r="D56" s="339"/>
      <c r="E56" s="339"/>
    </row>
    <row r="57" s="346" customFormat="1" ht="14.25" customHeight="1" spans="2:5">
      <c r="B57" s="82"/>
      <c r="C57" s="339"/>
      <c r="D57" s="339"/>
      <c r="E57" s="339"/>
    </row>
    <row r="58" s="346" customFormat="1" ht="14.25" customHeight="1" spans="2:5">
      <c r="B58" s="82"/>
      <c r="C58" s="339"/>
      <c r="D58" s="339"/>
      <c r="E58" s="339"/>
    </row>
    <row r="59" s="346" customFormat="1" ht="14.25" customHeight="1" spans="2:5">
      <c r="B59" s="82"/>
      <c r="C59" s="339"/>
      <c r="D59" s="339"/>
      <c r="E59" s="339"/>
    </row>
    <row r="60" s="387" customFormat="1" ht="14.25" customHeight="1" spans="2:5">
      <c r="B60" s="82"/>
      <c r="C60" s="339"/>
      <c r="D60" s="339"/>
      <c r="E60" s="339"/>
    </row>
    <row r="61" s="346" customFormat="1" ht="14.25" customHeight="1" spans="2:5">
      <c r="B61" s="82"/>
      <c r="C61" s="339"/>
      <c r="D61" s="339"/>
      <c r="E61" s="339"/>
    </row>
    <row r="62" s="346" customFormat="1" ht="14.25" customHeight="1" spans="2:5">
      <c r="B62" s="82"/>
      <c r="C62" s="339"/>
      <c r="D62" s="339"/>
      <c r="E62" s="339"/>
    </row>
    <row r="63" s="346" customFormat="1" ht="14.25" customHeight="1" spans="2:5">
      <c r="B63" s="82"/>
      <c r="C63" s="339"/>
      <c r="D63" s="339"/>
      <c r="E63" s="339"/>
    </row>
    <row r="64" s="386" customFormat="1" ht="14.25" customHeight="1" spans="2:5">
      <c r="B64" s="82"/>
      <c r="C64" s="339"/>
      <c r="D64" s="339"/>
      <c r="E64" s="339"/>
    </row>
    <row r="65" s="346" customFormat="1" ht="14.25" customHeight="1" spans="2:5">
      <c r="B65" s="82"/>
      <c r="C65" s="339"/>
      <c r="D65" s="339"/>
      <c r="E65" s="339"/>
    </row>
    <row r="66" s="346" customFormat="1" ht="14.25" customHeight="1" spans="2:5">
      <c r="B66" s="82"/>
      <c r="C66" s="339"/>
      <c r="D66" s="339"/>
      <c r="E66" s="339"/>
    </row>
    <row r="67" s="346" customFormat="1" ht="14.25" customHeight="1" spans="2:5">
      <c r="B67" s="82"/>
      <c r="C67" s="339"/>
      <c r="D67" s="339"/>
      <c r="E67" s="237"/>
    </row>
    <row r="68" s="22" customFormat="1" ht="15" spans="2:4">
      <c r="B68" s="382"/>
      <c r="C68" s="327"/>
      <c r="D68" s="384"/>
    </row>
    <row r="69" spans="2:2">
      <c r="B69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9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0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206"/>
    </row>
    <row r="4" s="1" customFormat="1" ht="16.5" customHeight="1"/>
    <row r="5" s="1" customFormat="1" ht="16.5" customHeight="1" spans="1:2">
      <c r="A5" s="3" t="s">
        <v>20</v>
      </c>
      <c r="B5" s="4" t="s">
        <v>256</v>
      </c>
    </row>
    <row r="6" s="1" customFormat="1" ht="12" customHeight="1" spans="1:2">
      <c r="A6" s="3"/>
      <c r="B6" s="5" t="s">
        <v>67</v>
      </c>
    </row>
    <row r="7" s="1" customFormat="1" ht="16.5" customHeight="1" spans="4:4">
      <c r="D7" s="6"/>
    </row>
    <row r="8" s="1" customFormat="1" ht="45" customHeight="1" spans="2:5">
      <c r="B8" s="6"/>
      <c r="C8" s="63" t="s">
        <v>291</v>
      </c>
      <c r="D8" s="63"/>
      <c r="E8" s="63"/>
    </row>
    <row r="9" s="1" customFormat="1" ht="24.95" customHeight="1" spans="2:5">
      <c r="B9" s="6"/>
      <c r="C9" s="65" t="s">
        <v>292</v>
      </c>
      <c r="D9" s="65"/>
      <c r="E9" s="65"/>
    </row>
    <row r="10" s="1" customFormat="1" ht="14.25" customHeight="1" spans="2:5">
      <c r="B10" s="381" t="s">
        <v>68</v>
      </c>
      <c r="C10" s="69" t="s">
        <v>295</v>
      </c>
      <c r="D10" s="69" t="s">
        <v>37</v>
      </c>
      <c r="E10" s="69" t="s">
        <v>294</v>
      </c>
    </row>
    <row r="11" s="1" customFormat="1" ht="14.25" customHeight="1" spans="2:5">
      <c r="B11" s="71" t="s">
        <v>39</v>
      </c>
      <c r="C11" s="488">
        <f>('RSI_genero (16)'!O12-'RSI_genero (16)'!C12)/'RSI_genero (16)'!C12</f>
        <v>0.0380398612911135</v>
      </c>
      <c r="D11" s="489">
        <f>('RSI_genero (16)'!P12-'RSI_genero (16)'!D12)/'RSI_genero (16)'!D12</f>
        <v>0.0303834440506509</v>
      </c>
      <c r="E11" s="490">
        <f>('RSI_genero (16)'!Q12-'RSI_genero (16)'!E12)/'RSI_genero (16)'!E12</f>
        <v>0.0342437327258117</v>
      </c>
    </row>
    <row r="12" s="1" customFormat="1" ht="14.25" customHeight="1" spans="2:5">
      <c r="B12" s="76" t="s">
        <v>40</v>
      </c>
      <c r="C12" s="491">
        <f>('RSI_genero (16)'!O13-'RSI_genero (16)'!C13)/'RSI_genero (16)'!C13</f>
        <v>0.0196078431372549</v>
      </c>
      <c r="D12" s="492">
        <f>('RSI_genero (16)'!P13-'RSI_genero (16)'!D13)/'RSI_genero (16)'!D13</f>
        <v>0.00549825708843929</v>
      </c>
      <c r="E12" s="493">
        <f>('RSI_genero (16)'!Q13-'RSI_genero (16)'!E13)/'RSI_genero (16)'!E13</f>
        <v>0.0126384549843794</v>
      </c>
    </row>
    <row r="13" s="1" customFormat="1" ht="14.25" customHeight="1" spans="2:5">
      <c r="B13" s="76" t="s">
        <v>41</v>
      </c>
      <c r="C13" s="491">
        <f>('RSI_genero (16)'!O14-'RSI_genero (16)'!C14)/'RSI_genero (16)'!C14</f>
        <v>0.00236394728900513</v>
      </c>
      <c r="D13" s="492">
        <f>('RSI_genero (16)'!P14-'RSI_genero (16)'!D14)/'RSI_genero (16)'!D14</f>
        <v>-0.0042111595728681</v>
      </c>
      <c r="E13" s="493">
        <f>('RSI_genero (16)'!Q14-'RSI_genero (16)'!E14)/'RSI_genero (16)'!E14</f>
        <v>-0.000928971352532075</v>
      </c>
    </row>
    <row r="14" s="1" customFormat="1" ht="14.25" customHeight="1" spans="2:5">
      <c r="B14" s="76" t="s">
        <v>42</v>
      </c>
      <c r="C14" s="494">
        <f>('RSI_genero (16)'!O15-'RSI_genero (16)'!C15)/'RSI_genero (16)'!C15</f>
        <v>0.00450331125827815</v>
      </c>
      <c r="D14" s="495">
        <f>('RSI_genero (16)'!P15-'RSI_genero (16)'!D15)/'RSI_genero (16)'!D15</f>
        <v>-0.000734394124847001</v>
      </c>
      <c r="E14" s="496">
        <f>('RSI_genero (16)'!Q15-'RSI_genero (16)'!E15)/'RSI_genero (16)'!E15</f>
        <v>0.00178117048346056</v>
      </c>
    </row>
    <row r="15" s="1" customFormat="1" ht="14.25" customHeight="1" spans="2:5">
      <c r="B15" s="82" t="str">
        <f>'RSI_genero (16)'!B16</f>
        <v>Ajuda </v>
      </c>
      <c r="C15" s="488">
        <f>('RSI_genero (16)'!O16-'RSI_genero (16)'!C16)/'RSI_genero (16)'!C16</f>
        <v>0.0721393034825871</v>
      </c>
      <c r="D15" s="489">
        <f>('RSI_genero (16)'!P16-'RSI_genero (16)'!D16)/'RSI_genero (16)'!D16</f>
        <v>0.0220588235294118</v>
      </c>
      <c r="E15" s="490">
        <f>('RSI_genero (16)'!Q16-'RSI_genero (16)'!E16)/'RSI_genero (16)'!E16</f>
        <v>0.0469135802469136</v>
      </c>
    </row>
    <row r="16" s="1" customFormat="1" ht="14.25" customHeight="1" spans="2:5">
      <c r="B16" s="82" t="str">
        <f>'RSI_genero (16)'!B17</f>
        <v>Alcântara </v>
      </c>
      <c r="C16" s="491">
        <f>('RSI_genero (16)'!O17-'RSI_genero (16)'!C17)/'RSI_genero (16)'!C17</f>
        <v>0.0232558139534884</v>
      </c>
      <c r="D16" s="492">
        <f>('RSI_genero (16)'!P17-'RSI_genero (16)'!D17)/'RSI_genero (16)'!D17</f>
        <v>-0.0169491525423729</v>
      </c>
      <c r="E16" s="493">
        <f>('RSI_genero (16)'!Q17-'RSI_genero (16)'!E17)/'RSI_genero (16)'!E17</f>
        <v>0.00286532951289398</v>
      </c>
    </row>
    <row r="17" s="1" customFormat="1" ht="14.25" customHeight="1" spans="2:5">
      <c r="B17" s="82" t="str">
        <f>'RSI_genero (16)'!B18</f>
        <v>Alvalade </v>
      </c>
      <c r="C17" s="491">
        <f>('RSI_genero (16)'!O18-'RSI_genero (16)'!C18)/'RSI_genero (16)'!C18</f>
        <v>-0.0547945205479452</v>
      </c>
      <c r="D17" s="492">
        <f>('RSI_genero (16)'!P18-'RSI_genero (16)'!D18)/'RSI_genero (16)'!D18</f>
        <v>-0.00401606425702811</v>
      </c>
      <c r="E17" s="493">
        <f>('RSI_genero (16)'!Q18-'RSI_genero (16)'!E18)/'RSI_genero (16)'!E18</f>
        <v>-0.0277777777777778</v>
      </c>
    </row>
    <row r="18" s="1" customFormat="1" ht="14.25" customHeight="1" spans="2:5">
      <c r="B18" s="82" t="str">
        <f>'RSI_genero (16)'!B19</f>
        <v>Areeiro </v>
      </c>
      <c r="C18" s="491">
        <f>('RSI_genero (16)'!O19-'RSI_genero (16)'!C19)/'RSI_genero (16)'!C19</f>
        <v>-0.0443349753694581</v>
      </c>
      <c r="D18" s="492">
        <f>('RSI_genero (16)'!P19-'RSI_genero (16)'!D19)/'RSI_genero (16)'!D19</f>
        <v>0.00543478260869565</v>
      </c>
      <c r="E18" s="493">
        <f>('RSI_genero (16)'!Q19-'RSI_genero (16)'!E19)/'RSI_genero (16)'!E19</f>
        <v>-0.020671834625323</v>
      </c>
    </row>
    <row r="19" s="1" customFormat="1" ht="14.25" customHeight="1" spans="2:5">
      <c r="B19" s="82" t="str">
        <f>'RSI_genero (16)'!B20</f>
        <v>Arroios </v>
      </c>
      <c r="C19" s="491">
        <f>('RSI_genero (16)'!O20-'RSI_genero (16)'!C20)/'RSI_genero (16)'!C20</f>
        <v>-0.0482758620689655</v>
      </c>
      <c r="D19" s="492">
        <f>('RSI_genero (16)'!P20-'RSI_genero (16)'!D20)/'RSI_genero (16)'!D20</f>
        <v>-0.0754039497307002</v>
      </c>
      <c r="E19" s="493">
        <f>('RSI_genero (16)'!Q20-'RSI_genero (16)'!E20)/'RSI_genero (16)'!E20</f>
        <v>-0.0661157024793388</v>
      </c>
    </row>
    <row r="20" s="1" customFormat="1" ht="14.25" customHeight="1" spans="2:5">
      <c r="B20" s="82" t="str">
        <f>'RSI_genero (16)'!B21</f>
        <v>Avenidas Novas </v>
      </c>
      <c r="C20" s="491">
        <f>('RSI_genero (16)'!O21-'RSI_genero (16)'!C21)/'RSI_genero (16)'!C21</f>
        <v>-0.0263157894736842</v>
      </c>
      <c r="D20" s="492">
        <f>('RSI_genero (16)'!P21-'RSI_genero (16)'!D21)/'RSI_genero (16)'!D21</f>
        <v>-0.0559006211180124</v>
      </c>
      <c r="E20" s="493">
        <f>('RSI_genero (16)'!Q21-'RSI_genero (16)'!E21)/'RSI_genero (16)'!E21</f>
        <v>-0.0415335463258786</v>
      </c>
    </row>
    <row r="21" s="1" customFormat="1" ht="14.25" customHeight="1" spans="2:5">
      <c r="B21" s="82" t="str">
        <f>'RSI_genero (16)'!B22</f>
        <v>Beato </v>
      </c>
      <c r="C21" s="491">
        <f>('RSI_genero (16)'!O22-'RSI_genero (16)'!C22)/'RSI_genero (16)'!C22</f>
        <v>0.0974842767295598</v>
      </c>
      <c r="D21" s="492">
        <f>('RSI_genero (16)'!P22-'RSI_genero (16)'!D22)/'RSI_genero (16)'!D22</f>
        <v>0.0218579234972678</v>
      </c>
      <c r="E21" s="493">
        <f>('RSI_genero (16)'!Q22-'RSI_genero (16)'!E22)/'RSI_genero (16)'!E22</f>
        <v>0.0570175438596491</v>
      </c>
    </row>
    <row r="22" s="1" customFormat="1" ht="14.25" customHeight="1" spans="2:5">
      <c r="B22" s="82" t="str">
        <f>'RSI_genero (16)'!B23</f>
        <v>Belém </v>
      </c>
      <c r="C22" s="491">
        <f>('RSI_genero (16)'!O23-'RSI_genero (16)'!C23)/'RSI_genero (16)'!C23</f>
        <v>0.166666666666667</v>
      </c>
      <c r="D22" s="492">
        <f>('RSI_genero (16)'!P23-'RSI_genero (16)'!D23)/'RSI_genero (16)'!D23</f>
        <v>0.216216216216216</v>
      </c>
      <c r="E22" s="493">
        <f>('RSI_genero (16)'!Q23-'RSI_genero (16)'!E23)/'RSI_genero (16)'!E23</f>
        <v>0.189873417721519</v>
      </c>
    </row>
    <row r="23" s="1" customFormat="1" ht="14.25" customHeight="1" spans="2:5">
      <c r="B23" s="82" t="str">
        <f>'RSI_genero (16)'!B24</f>
        <v>Benfica </v>
      </c>
      <c r="C23" s="491">
        <f>('RSI_genero (16)'!O24-'RSI_genero (16)'!C24)/'RSI_genero (16)'!C24</f>
        <v>-0.0576923076923077</v>
      </c>
      <c r="D23" s="492">
        <f>('RSI_genero (16)'!P24-'RSI_genero (16)'!D24)/'RSI_genero (16)'!D24</f>
        <v>-0.0164319248826291</v>
      </c>
      <c r="E23" s="493">
        <f>('RSI_genero (16)'!Q24-'RSI_genero (16)'!E24)/'RSI_genero (16)'!E24</f>
        <v>-0.0380313199105145</v>
      </c>
    </row>
    <row r="24" s="1" customFormat="1" ht="14.25" customHeight="1" spans="2:5">
      <c r="B24" s="82" t="str">
        <f>'RSI_genero (16)'!B25</f>
        <v>Campo de Ourique </v>
      </c>
      <c r="C24" s="491">
        <f>('RSI_genero (16)'!O25-'RSI_genero (16)'!C25)/'RSI_genero (16)'!C25</f>
        <v>-0.0655737704918033</v>
      </c>
      <c r="D24" s="492">
        <f>('RSI_genero (16)'!P25-'RSI_genero (16)'!D25)/'RSI_genero (16)'!D25</f>
        <v>-0.0304568527918782</v>
      </c>
      <c r="E24" s="493">
        <f>('RSI_genero (16)'!Q25-'RSI_genero (16)'!E25)/'RSI_genero (16)'!E25</f>
        <v>-0.0473684210526316</v>
      </c>
    </row>
    <row r="25" s="1" customFormat="1" ht="14.25" customHeight="1" spans="2:5">
      <c r="B25" s="82" t="str">
        <f>'RSI_genero (16)'!B26</f>
        <v>Campolide </v>
      </c>
      <c r="C25" s="491">
        <f>('RSI_genero (16)'!O26-'RSI_genero (16)'!C26)/'RSI_genero (16)'!C26</f>
        <v>0.016260162601626</v>
      </c>
      <c r="D25" s="492">
        <f>('RSI_genero (16)'!P26-'RSI_genero (16)'!D26)/'RSI_genero (16)'!D26</f>
        <v>-0.0218978102189781</v>
      </c>
      <c r="E25" s="493">
        <f>('RSI_genero (16)'!Q26-'RSI_genero (16)'!E26)/'RSI_genero (16)'!E26</f>
        <v>-0.00384615384615385</v>
      </c>
    </row>
    <row r="26" s="1" customFormat="1" ht="14.25" customHeight="1" spans="2:5">
      <c r="B26" s="82" t="str">
        <f>'RSI_genero (16)'!B27</f>
        <v>Carnide </v>
      </c>
      <c r="C26" s="491">
        <f>('RSI_genero (16)'!O27-'RSI_genero (16)'!C27)/'RSI_genero (16)'!C27</f>
        <v>-0.0256410256410256</v>
      </c>
      <c r="D26" s="492">
        <f>('RSI_genero (16)'!P27-'RSI_genero (16)'!D27)/'RSI_genero (16)'!D27</f>
        <v>-0.0263929618768328</v>
      </c>
      <c r="E26" s="493">
        <f>('RSI_genero (16)'!Q27-'RSI_genero (16)'!E27)/'RSI_genero (16)'!E27</f>
        <v>-0.0260336906584992</v>
      </c>
    </row>
    <row r="27" s="1" customFormat="1" ht="14.25" customHeight="1" spans="2:5">
      <c r="B27" s="82" t="str">
        <f>'RSI_genero (16)'!B28</f>
        <v>Estrela </v>
      </c>
      <c r="C27" s="491">
        <f>('RSI_genero (16)'!O28-'RSI_genero (16)'!C28)/'RSI_genero (16)'!C28</f>
        <v>-0.18018018018018</v>
      </c>
      <c r="D27" s="492">
        <f>('RSI_genero (16)'!P28-'RSI_genero (16)'!D28)/'RSI_genero (16)'!D28</f>
        <v>-0.218045112781955</v>
      </c>
      <c r="E27" s="493">
        <f>('RSI_genero (16)'!Q28-'RSI_genero (16)'!E28)/'RSI_genero (16)'!E28</f>
        <v>-0.200819672131148</v>
      </c>
    </row>
    <row r="28" s="1" customFormat="1" ht="14.25" customHeight="1" spans="2:5">
      <c r="B28" s="82" t="str">
        <f>'RSI_genero (16)'!B29</f>
        <v>Lumiar </v>
      </c>
      <c r="C28" s="491">
        <f>('RSI_genero (16)'!O29-'RSI_genero (16)'!C29)/'RSI_genero (16)'!C29</f>
        <v>-0.0171990171990172</v>
      </c>
      <c r="D28" s="492">
        <f>('RSI_genero (16)'!P29-'RSI_genero (16)'!D29)/'RSI_genero (16)'!D29</f>
        <v>0.0697674418604651</v>
      </c>
      <c r="E28" s="493">
        <f>('RSI_genero (16)'!Q29-'RSI_genero (16)'!E29)/'RSI_genero (16)'!E29</f>
        <v>0.0251889168765743</v>
      </c>
    </row>
    <row r="29" s="1" customFormat="1" ht="14.25" customHeight="1" spans="2:5">
      <c r="B29" s="82" t="str">
        <f>'RSI_genero (16)'!B30</f>
        <v>Marvila </v>
      </c>
      <c r="C29" s="491">
        <f>('RSI_genero (16)'!O30-'RSI_genero (16)'!C30)/'RSI_genero (16)'!C30</f>
        <v>0.0254476908576814</v>
      </c>
      <c r="D29" s="492">
        <f>('RSI_genero (16)'!P30-'RSI_genero (16)'!D30)/'RSI_genero (16)'!D30</f>
        <v>0.000929368029739777</v>
      </c>
      <c r="E29" s="493">
        <f>('RSI_genero (16)'!Q30-'RSI_genero (16)'!E30)/'RSI_genero (16)'!E30</f>
        <v>0.013102480112307</v>
      </c>
    </row>
    <row r="30" s="1" customFormat="1" ht="14.25" customHeight="1" spans="2:5">
      <c r="B30" s="82" t="str">
        <f>'RSI_genero (16)'!B31</f>
        <v>Misericórdia </v>
      </c>
      <c r="C30" s="491">
        <f>('RSI_genero (16)'!O31-'RSI_genero (16)'!C31)/'RSI_genero (16)'!C31</f>
        <v>-0.102564102564103</v>
      </c>
      <c r="D30" s="492">
        <f>('RSI_genero (16)'!P31-'RSI_genero (16)'!D31)/'RSI_genero (16)'!D31</f>
        <v>0.0145631067961165</v>
      </c>
      <c r="E30" s="493">
        <f>('RSI_genero (16)'!Q31-'RSI_genero (16)'!E31)/'RSI_genero (16)'!E31</f>
        <v>-0.0278637770897833</v>
      </c>
    </row>
    <row r="31" s="1" customFormat="1" ht="14.25" customHeight="1" spans="2:5">
      <c r="B31" s="82" t="str">
        <f>'RSI_genero (16)'!B32</f>
        <v>Olivais </v>
      </c>
      <c r="C31" s="491">
        <f>('RSI_genero (16)'!O32-'RSI_genero (16)'!C32)/'RSI_genero (16)'!C32</f>
        <v>-0.046969696969697</v>
      </c>
      <c r="D31" s="492">
        <f>('RSI_genero (16)'!P32-'RSI_genero (16)'!D32)/'RSI_genero (16)'!D32</f>
        <v>-0.0107858243451464</v>
      </c>
      <c r="E31" s="493">
        <f>('RSI_genero (16)'!Q32-'RSI_genero (16)'!E32)/'RSI_genero (16)'!E32</f>
        <v>-0.0290297937356761</v>
      </c>
    </row>
    <row r="32" s="1" customFormat="1" ht="14.25" customHeight="1" spans="2:5">
      <c r="B32" s="82" t="str">
        <f>'RSI_genero (16)'!B33</f>
        <v>Parque das Nações </v>
      </c>
      <c r="C32" s="491">
        <f>('RSI_genero (16)'!O33-'RSI_genero (16)'!C33)/'RSI_genero (16)'!C33</f>
        <v>0.0496894409937888</v>
      </c>
      <c r="D32" s="492">
        <f>('RSI_genero (16)'!P33-'RSI_genero (16)'!D33)/'RSI_genero (16)'!D33</f>
        <v>0.0233918128654971</v>
      </c>
      <c r="E32" s="493">
        <f>('RSI_genero (16)'!Q33-'RSI_genero (16)'!E33)/'RSI_genero (16)'!E33</f>
        <v>0.036144578313253</v>
      </c>
    </row>
    <row r="33" s="1" customFormat="1" ht="14.25" customHeight="1" spans="2:5">
      <c r="B33" s="82" t="str">
        <f>'RSI_genero (16)'!B34</f>
        <v>Penha de França </v>
      </c>
      <c r="C33" s="491">
        <f>('RSI_genero (16)'!O34-'RSI_genero (16)'!C34)/'RSI_genero (16)'!C34</f>
        <v>0.0186170212765957</v>
      </c>
      <c r="D33" s="492">
        <f>('RSI_genero (16)'!P34-'RSI_genero (16)'!D34)/'RSI_genero (16)'!D34</f>
        <v>0.0565610859728507</v>
      </c>
      <c r="E33" s="493">
        <f>('RSI_genero (16)'!Q34-'RSI_genero (16)'!E34)/'RSI_genero (16)'!E34</f>
        <v>0.039119804400978</v>
      </c>
    </row>
    <row r="34" s="1" customFormat="1" ht="14.25" customHeight="1" spans="2:5">
      <c r="B34" s="82" t="str">
        <f>'RSI_genero (16)'!B35</f>
        <v>Santa Clara </v>
      </c>
      <c r="C34" s="491">
        <f>('RSI_genero (16)'!O35-'RSI_genero (16)'!C35)/'RSI_genero (16)'!C35</f>
        <v>0.0811715481171548</v>
      </c>
      <c r="D34" s="492">
        <f>('RSI_genero (16)'!P35-'RSI_genero (16)'!D35)/'RSI_genero (16)'!D35</f>
        <v>0.0459482038429407</v>
      </c>
      <c r="E34" s="493">
        <f>('RSI_genero (16)'!Q35-'RSI_genero (16)'!E35)/'RSI_genero (16)'!E35</f>
        <v>0.0635451505016722</v>
      </c>
    </row>
    <row r="35" s="1" customFormat="1" ht="14.25" customHeight="1" spans="2:5">
      <c r="B35" s="82" t="str">
        <f>'RSI_genero (16)'!B36</f>
        <v>Santa Maria Maior </v>
      </c>
      <c r="C35" s="491">
        <f>('RSI_genero (16)'!O36-'RSI_genero (16)'!C36)/'RSI_genero (16)'!C36</f>
        <v>-0.046242774566474</v>
      </c>
      <c r="D35" s="492">
        <f>('RSI_genero (16)'!P36-'RSI_genero (16)'!D36)/'RSI_genero (16)'!D36</f>
        <v>-0.0931174089068826</v>
      </c>
      <c r="E35" s="493">
        <f>('RSI_genero (16)'!Q36-'RSI_genero (16)'!E36)/'RSI_genero (16)'!E36</f>
        <v>-0.0738095238095238</v>
      </c>
    </row>
    <row r="36" s="1" customFormat="1" ht="14.25" customHeight="1" spans="2:5">
      <c r="B36" s="82" t="str">
        <f>'RSI_genero (16)'!B37</f>
        <v>Santo António </v>
      </c>
      <c r="C36" s="491">
        <f>('RSI_genero (16)'!O37-'RSI_genero (16)'!C37)/'RSI_genero (16)'!C37</f>
        <v>-0.012987012987013</v>
      </c>
      <c r="D36" s="492">
        <f>('RSI_genero (16)'!P37-'RSI_genero (16)'!D37)/'RSI_genero (16)'!D37</f>
        <v>0.0105263157894737</v>
      </c>
      <c r="E36" s="493">
        <f>('RSI_genero (16)'!Q37-'RSI_genero (16)'!E37)/'RSI_genero (16)'!E37</f>
        <v>0</v>
      </c>
    </row>
    <row r="37" s="1" customFormat="1" ht="14.25" customHeight="1" spans="2:5">
      <c r="B37" s="82" t="str">
        <f>'RSI_genero (16)'!B38</f>
        <v>São Domingos de Benfica </v>
      </c>
      <c r="C37" s="491">
        <f>('RSI_genero (16)'!O38-'RSI_genero (16)'!C38)/'RSI_genero (16)'!C38</f>
        <v>-0.0236220472440945</v>
      </c>
      <c r="D37" s="492">
        <f>('RSI_genero (16)'!P38-'RSI_genero (16)'!D38)/'RSI_genero (16)'!D38</f>
        <v>-0.0344827586206897</v>
      </c>
      <c r="E37" s="493">
        <f>('RSI_genero (16)'!Q38-'RSI_genero (16)'!E38)/'RSI_genero (16)'!E38</f>
        <v>-0.0288065843621399</v>
      </c>
    </row>
    <row r="38" s="1" customFormat="1" ht="14.25" customHeight="1" spans="2:5">
      <c r="B38" s="82" t="str">
        <f>'RSI_genero (16)'!B39</f>
        <v>São Vicente </v>
      </c>
      <c r="C38" s="494">
        <f>('RSI_genero (16)'!O39-'RSI_genero (16)'!C39)/'RSI_genero (16)'!C39</f>
        <v>-0.0585365853658537</v>
      </c>
      <c r="D38" s="495">
        <f>('RSI_genero (16)'!P39-'RSI_genero (16)'!D39)/'RSI_genero (16)'!D39</f>
        <v>-0.0283018867924528</v>
      </c>
      <c r="E38" s="496">
        <f>('RSI_genero (16)'!Q39-'RSI_genero (16)'!E39)/'RSI_genero (16)'!E39</f>
        <v>-0.0431654676258993</v>
      </c>
    </row>
    <row r="39" s="1" customFormat="1" ht="14.25" customHeight="1" spans="2:5">
      <c r="B39" s="82"/>
      <c r="C39" s="327"/>
      <c r="D39" s="327"/>
      <c r="E39" s="327"/>
    </row>
    <row r="40" s="1" customFormat="1" ht="14.25" customHeight="1" spans="2:5">
      <c r="B40" s="82"/>
      <c r="C40" s="327"/>
      <c r="D40" s="327"/>
      <c r="E40" s="327"/>
    </row>
    <row r="41" s="1" customFormat="1" ht="14.25" customHeight="1" spans="2:5">
      <c r="B41" s="82"/>
      <c r="C41" s="327"/>
      <c r="D41" s="327"/>
      <c r="E41" s="327"/>
    </row>
    <row r="42" s="1" customFormat="1" ht="14.25" customHeight="1" spans="2:5">
      <c r="B42" s="82"/>
      <c r="C42" s="327"/>
      <c r="D42" s="327"/>
      <c r="E42" s="327"/>
    </row>
    <row r="43" s="1" customFormat="1" ht="14.25" customHeight="1" spans="2:5">
      <c r="B43" s="82"/>
      <c r="C43" s="327"/>
      <c r="D43" s="327"/>
      <c r="E43" s="327"/>
    </row>
    <row r="44" s="1" customFormat="1" ht="14.25" customHeight="1" spans="2:5">
      <c r="B44" s="82"/>
      <c r="C44" s="327"/>
      <c r="D44" s="327"/>
      <c r="E44" s="327"/>
    </row>
    <row r="45" s="1" customFormat="1" ht="14.25" customHeight="1" spans="2:5">
      <c r="B45" s="82"/>
      <c r="C45" s="327"/>
      <c r="D45" s="327"/>
      <c r="E45" s="327"/>
    </row>
    <row r="46" s="1" customFormat="1" ht="14.25" customHeight="1" spans="2:5">
      <c r="B46" s="82"/>
      <c r="C46" s="327"/>
      <c r="D46" s="327"/>
      <c r="E46" s="327"/>
    </row>
    <row r="47" s="1" customFormat="1" ht="14.25" customHeight="1" spans="2:5">
      <c r="B47" s="82"/>
      <c r="C47" s="327"/>
      <c r="D47" s="327"/>
      <c r="E47" s="327"/>
    </row>
    <row r="48" s="1" customFormat="1" ht="14.25" customHeight="1" spans="2:5">
      <c r="B48" s="82"/>
      <c r="C48" s="327"/>
      <c r="D48" s="327"/>
      <c r="E48" s="327"/>
    </row>
    <row r="49" s="1" customFormat="1" ht="14.25" customHeight="1" spans="2:5">
      <c r="B49" s="82"/>
      <c r="C49" s="327"/>
      <c r="D49" s="327"/>
      <c r="E49" s="327"/>
    </row>
    <row r="50" s="1" customFormat="1" ht="14.25" customHeight="1" spans="2:5">
      <c r="B50" s="82"/>
      <c r="C50" s="327"/>
      <c r="D50" s="327"/>
      <c r="E50" s="327"/>
    </row>
    <row r="51" s="1" customFormat="1" ht="14.25" customHeight="1" spans="2:5">
      <c r="B51" s="82"/>
      <c r="C51" s="327"/>
      <c r="D51" s="327"/>
      <c r="E51" s="327"/>
    </row>
    <row r="52" s="1" customFormat="1" ht="14.25" customHeight="1" spans="2:5">
      <c r="B52" s="82"/>
      <c r="C52" s="327"/>
      <c r="D52" s="327"/>
      <c r="E52" s="327"/>
    </row>
    <row r="53" s="1" customFormat="1" ht="14.25" customHeight="1" spans="2:5">
      <c r="B53" s="82"/>
      <c r="C53" s="327"/>
      <c r="D53" s="327"/>
      <c r="E53" s="327"/>
    </row>
    <row r="54" s="1" customFormat="1" ht="14.25" customHeight="1" spans="2:5">
      <c r="B54" s="82"/>
      <c r="C54" s="327"/>
      <c r="D54" s="327"/>
      <c r="E54" s="327"/>
    </row>
    <row r="55" s="1" customFormat="1" ht="14.25" customHeight="1" spans="2:5">
      <c r="B55" s="82"/>
      <c r="C55" s="327"/>
      <c r="D55" s="327"/>
      <c r="E55" s="327"/>
    </row>
    <row r="56" s="380" customFormat="1" ht="14.25" customHeight="1" spans="2:5">
      <c r="B56" s="82"/>
      <c r="C56" s="327"/>
      <c r="D56" s="327"/>
      <c r="E56" s="327"/>
    </row>
    <row r="57" s="1" customFormat="1" ht="14.25" customHeight="1" spans="2:5">
      <c r="B57" s="82"/>
      <c r="C57" s="327"/>
      <c r="D57" s="327"/>
      <c r="E57" s="327"/>
    </row>
    <row r="58" s="1" customFormat="1" ht="14.25" customHeight="1" spans="2:5">
      <c r="B58" s="82"/>
      <c r="C58" s="327"/>
      <c r="D58" s="327"/>
      <c r="E58" s="327"/>
    </row>
    <row r="59" s="1" customFormat="1" ht="14.25" customHeight="1" spans="2:5">
      <c r="B59" s="82"/>
      <c r="C59" s="327"/>
      <c r="D59" s="327"/>
      <c r="E59" s="327"/>
    </row>
    <row r="60" s="199" customFormat="1" ht="14.25" customHeight="1" spans="2:5">
      <c r="B60" s="82"/>
      <c r="C60" s="327"/>
      <c r="D60" s="327"/>
      <c r="E60" s="327"/>
    </row>
    <row r="61" s="1" customFormat="1" ht="14.25" customHeight="1" spans="2:5">
      <c r="B61" s="82"/>
      <c r="C61" s="327"/>
      <c r="D61" s="327"/>
      <c r="E61" s="327"/>
    </row>
    <row r="62" s="1" customFormat="1" ht="14.25" customHeight="1" spans="2:5">
      <c r="B62" s="82"/>
      <c r="C62" s="327"/>
      <c r="D62" s="327"/>
      <c r="E62" s="327"/>
    </row>
    <row r="63" s="1" customFormat="1" ht="14.25" customHeight="1" spans="2:5">
      <c r="B63" s="82"/>
      <c r="C63" s="327"/>
      <c r="D63" s="327"/>
      <c r="E63" s="327"/>
    </row>
    <row r="64" s="380" customFormat="1" ht="14.25" customHeight="1" spans="2:5">
      <c r="B64" s="82"/>
      <c r="C64" s="327"/>
      <c r="D64" s="327"/>
      <c r="E64" s="327"/>
    </row>
    <row r="65" s="1" customFormat="1" ht="14.25" customHeight="1" spans="2:5">
      <c r="B65" s="82"/>
      <c r="C65" s="327"/>
      <c r="D65" s="327"/>
      <c r="E65" s="327"/>
    </row>
    <row r="66" s="1" customFormat="1" ht="14.25" customHeight="1" spans="2:5">
      <c r="B66" s="82"/>
      <c r="C66" s="327"/>
      <c r="D66" s="327"/>
      <c r="E66" s="327"/>
    </row>
    <row r="67" s="1" customFormat="1" ht="14.25" customHeight="1" spans="2:5">
      <c r="B67" s="220"/>
      <c r="C67" s="221"/>
      <c r="D67" s="221"/>
      <c r="E67" s="221"/>
    </row>
    <row r="68" s="22" customFormat="1" ht="15" spans="2:5">
      <c r="B68" s="382"/>
      <c r="C68" s="383"/>
      <c r="D68" s="384"/>
      <c r="E68" s="385"/>
    </row>
    <row r="69" spans="2:2">
      <c r="B69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44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9" width="10.7142857142857" style="2" customWidth="1"/>
    <col min="10" max="10" width="1.28571428571429" style="2" customWidth="1"/>
    <col min="11" max="17" width="10.7142857142857" style="2" customWidth="1"/>
    <col min="18" max="18" width="1.28571428571429" style="2" customWidth="1"/>
    <col min="19" max="25" width="10.7142857142857" style="2" customWidth="1"/>
    <col min="26" max="26" width="1.28571428571429" style="2" customWidth="1"/>
    <col min="27" max="33" width="10.7142857142857" style="2" customWidth="1"/>
    <col min="34" max="34" width="1.28571428571429" style="183" customWidth="1"/>
    <col min="35" max="16384" width="12" style="2"/>
  </cols>
  <sheetData>
    <row r="1" s="1" customFormat="1" ht="16.5" customHeight="1" spans="1:34">
      <c r="A1"/>
      <c r="AH1" s="199"/>
    </row>
    <row r="2" s="1" customFormat="1" ht="16.5" customHeight="1" spans="1:34">
      <c r="A2"/>
      <c r="AH2" s="199"/>
    </row>
    <row r="3" s="1" customFormat="1" ht="16.5" customHeight="1" spans="1:34">
      <c r="A3"/>
      <c r="AH3" s="199"/>
    </row>
    <row r="4" s="1" customFormat="1" ht="16.5" customHeight="1" spans="1:34">
      <c r="A4"/>
      <c r="AH4" s="199"/>
    </row>
    <row r="5" s="1" customFormat="1" ht="16.5" customHeight="1" spans="1:34">
      <c r="A5" s="3" t="s">
        <v>23</v>
      </c>
      <c r="B5" s="4" t="s">
        <v>257</v>
      </c>
      <c r="F5" s="88"/>
      <c r="G5" s="88"/>
      <c r="H5" s="88"/>
      <c r="I5" s="88"/>
      <c r="AH5" s="199"/>
    </row>
    <row r="6" s="1" customFormat="1" ht="12" customHeight="1" spans="1:34">
      <c r="A6" s="3"/>
      <c r="B6" s="25" t="s">
        <v>34</v>
      </c>
      <c r="F6" s="88"/>
      <c r="G6" s="88"/>
      <c r="H6" s="88"/>
      <c r="I6" s="88"/>
      <c r="AH6" s="199"/>
    </row>
    <row r="7" s="1" customFormat="1" ht="12" customHeight="1" spans="1:34">
      <c r="A7" s="3"/>
      <c r="B7" s="25"/>
      <c r="F7" s="88"/>
      <c r="G7" s="88"/>
      <c r="H7" s="88"/>
      <c r="I7" s="88"/>
      <c r="AH7" s="199"/>
    </row>
    <row r="8" customHeight="1" spans="12:22"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ht="24.95" customHeight="1" spans="2:41">
      <c r="B9" s="6"/>
      <c r="C9" s="63" t="s">
        <v>257</v>
      </c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</row>
    <row r="10" ht="24.95" customHeight="1" spans="2:41">
      <c r="B10" s="8"/>
      <c r="C10" s="65" t="s">
        <v>286</v>
      </c>
      <c r="D10" s="65"/>
      <c r="E10" s="65"/>
      <c r="F10" s="65"/>
      <c r="G10" s="65"/>
      <c r="H10" s="65"/>
      <c r="I10" s="65"/>
      <c r="J10" s="66"/>
      <c r="K10" s="65" t="s">
        <v>287</v>
      </c>
      <c r="L10" s="65"/>
      <c r="M10" s="65"/>
      <c r="N10" s="65"/>
      <c r="O10" s="65"/>
      <c r="P10" s="65"/>
      <c r="Q10" s="65"/>
      <c r="R10" s="66"/>
      <c r="S10" s="65" t="s">
        <v>288</v>
      </c>
      <c r="T10" s="65"/>
      <c r="U10" s="65"/>
      <c r="V10" s="65"/>
      <c r="W10" s="65"/>
      <c r="X10" s="65"/>
      <c r="Y10" s="65"/>
      <c r="Z10" s="66"/>
      <c r="AA10" s="65" t="s">
        <v>289</v>
      </c>
      <c r="AB10" s="65"/>
      <c r="AC10" s="65"/>
      <c r="AD10" s="65"/>
      <c r="AE10" s="65"/>
      <c r="AF10" s="65"/>
      <c r="AG10" s="65"/>
      <c r="AH10" s="375"/>
      <c r="AI10" s="87" t="s">
        <v>290</v>
      </c>
      <c r="AJ10" s="87"/>
      <c r="AK10" s="87"/>
      <c r="AL10" s="87"/>
      <c r="AM10" s="87"/>
      <c r="AN10" s="87"/>
      <c r="AO10" s="87"/>
    </row>
    <row r="11" spans="2:41">
      <c r="B11" s="68" t="s">
        <v>35</v>
      </c>
      <c r="C11" s="69" t="s">
        <v>70</v>
      </c>
      <c r="D11" s="69" t="s">
        <v>71</v>
      </c>
      <c r="E11" s="69" t="s">
        <v>72</v>
      </c>
      <c r="F11" s="69" t="s">
        <v>73</v>
      </c>
      <c r="G11" s="69" t="s">
        <v>74</v>
      </c>
      <c r="H11" s="69" t="s">
        <v>75</v>
      </c>
      <c r="I11" s="69" t="s">
        <v>38</v>
      </c>
      <c r="J11" s="70"/>
      <c r="K11" s="69" t="s">
        <v>70</v>
      </c>
      <c r="L11" s="69" t="s">
        <v>71</v>
      </c>
      <c r="M11" s="69" t="s">
        <v>72</v>
      </c>
      <c r="N11" s="69" t="s">
        <v>73</v>
      </c>
      <c r="O11" s="69" t="s">
        <v>74</v>
      </c>
      <c r="P11" s="69" t="s">
        <v>75</v>
      </c>
      <c r="Q11" s="69" t="s">
        <v>38</v>
      </c>
      <c r="R11" s="70"/>
      <c r="S11" s="69" t="s">
        <v>70</v>
      </c>
      <c r="T11" s="69" t="s">
        <v>71</v>
      </c>
      <c r="U11" s="69" t="s">
        <v>72</v>
      </c>
      <c r="V11" s="69" t="s">
        <v>73</v>
      </c>
      <c r="W11" s="69" t="s">
        <v>74</v>
      </c>
      <c r="X11" s="69" t="s">
        <v>75</v>
      </c>
      <c r="Y11" s="69" t="s">
        <v>38</v>
      </c>
      <c r="Z11" s="70"/>
      <c r="AA11" s="69" t="s">
        <v>70</v>
      </c>
      <c r="AB11" s="69" t="s">
        <v>71</v>
      </c>
      <c r="AC11" s="69" t="s">
        <v>72</v>
      </c>
      <c r="AD11" s="69" t="s">
        <v>73</v>
      </c>
      <c r="AE11" s="69" t="s">
        <v>74</v>
      </c>
      <c r="AF11" s="69" t="s">
        <v>75</v>
      </c>
      <c r="AG11" s="69" t="s">
        <v>38</v>
      </c>
      <c r="AH11" s="70"/>
      <c r="AI11" s="69" t="s">
        <v>70</v>
      </c>
      <c r="AJ11" s="69" t="s">
        <v>71</v>
      </c>
      <c r="AK11" s="69" t="s">
        <v>72</v>
      </c>
      <c r="AL11" s="69" t="s">
        <v>73</v>
      </c>
      <c r="AM11" s="69" t="s">
        <v>74</v>
      </c>
      <c r="AN11" s="69" t="s">
        <v>75</v>
      </c>
      <c r="AO11" s="69" t="s">
        <v>38</v>
      </c>
    </row>
    <row r="12" spans="2:41">
      <c r="B12" s="71" t="s">
        <v>39</v>
      </c>
      <c r="C12" s="466">
        <v>72545</v>
      </c>
      <c r="D12" s="467">
        <v>35688</v>
      </c>
      <c r="E12" s="467">
        <v>27995</v>
      </c>
      <c r="F12" s="467">
        <v>36704</v>
      </c>
      <c r="G12" s="467">
        <v>38300</v>
      </c>
      <c r="H12" s="467">
        <v>15262</v>
      </c>
      <c r="I12" s="472">
        <v>226494</v>
      </c>
      <c r="J12" s="473"/>
      <c r="K12" s="466">
        <v>74498</v>
      </c>
      <c r="L12" s="467">
        <v>36596</v>
      </c>
      <c r="M12" s="467">
        <v>28617</v>
      </c>
      <c r="N12" s="467">
        <v>37696</v>
      </c>
      <c r="O12" s="467">
        <v>39896</v>
      </c>
      <c r="P12" s="467">
        <v>16062</v>
      </c>
      <c r="Q12" s="472">
        <v>233365</v>
      </c>
      <c r="R12" s="432"/>
      <c r="S12" s="466">
        <v>74686</v>
      </c>
      <c r="T12" s="467">
        <v>36401</v>
      </c>
      <c r="U12" s="467">
        <v>28263</v>
      </c>
      <c r="V12" s="467">
        <v>37465</v>
      </c>
      <c r="W12" s="467">
        <v>40253</v>
      </c>
      <c r="X12" s="467">
        <v>16343</v>
      </c>
      <c r="Y12" s="472">
        <v>233411</v>
      </c>
      <c r="Z12" s="435"/>
      <c r="AA12" s="466">
        <v>74815</v>
      </c>
      <c r="AB12" s="467">
        <v>36308</v>
      </c>
      <c r="AC12" s="467">
        <v>28057</v>
      </c>
      <c r="AD12" s="467">
        <v>37402</v>
      </c>
      <c r="AE12" s="467">
        <v>40665</v>
      </c>
      <c r="AF12" s="467">
        <v>17003</v>
      </c>
      <c r="AG12" s="472">
        <v>234250</v>
      </c>
      <c r="AH12" s="376"/>
      <c r="AI12" s="466">
        <v>88776</v>
      </c>
      <c r="AJ12" s="467">
        <v>47078</v>
      </c>
      <c r="AK12" s="467">
        <v>35142</v>
      </c>
      <c r="AL12" s="467">
        <v>46478</v>
      </c>
      <c r="AM12" s="467">
        <v>49063</v>
      </c>
      <c r="AN12" s="467">
        <v>20936</v>
      </c>
      <c r="AO12" s="472">
        <v>287473</v>
      </c>
    </row>
    <row r="13" spans="2:41">
      <c r="B13" s="76" t="s">
        <v>40</v>
      </c>
      <c r="C13" s="468">
        <v>19378</v>
      </c>
      <c r="D13" s="469">
        <v>8087</v>
      </c>
      <c r="E13" s="469">
        <v>7034</v>
      </c>
      <c r="F13" s="469">
        <v>8889</v>
      </c>
      <c r="G13" s="469">
        <v>8896</v>
      </c>
      <c r="H13" s="469">
        <v>4052</v>
      </c>
      <c r="I13" s="474">
        <v>56336</v>
      </c>
      <c r="J13" s="473"/>
      <c r="K13" s="468">
        <v>19680</v>
      </c>
      <c r="L13" s="469">
        <v>8246</v>
      </c>
      <c r="M13" s="469">
        <v>7072</v>
      </c>
      <c r="N13" s="469">
        <v>8980</v>
      </c>
      <c r="O13" s="469">
        <v>9113</v>
      </c>
      <c r="P13" s="469">
        <v>4185</v>
      </c>
      <c r="Q13" s="474">
        <v>57276</v>
      </c>
      <c r="R13" s="432"/>
      <c r="S13" s="468">
        <v>19841</v>
      </c>
      <c r="T13" s="469">
        <v>8195</v>
      </c>
      <c r="U13" s="469">
        <v>6984</v>
      </c>
      <c r="V13" s="469">
        <v>8901</v>
      </c>
      <c r="W13" s="469">
        <v>9115</v>
      </c>
      <c r="X13" s="469">
        <v>4219</v>
      </c>
      <c r="Y13" s="474">
        <v>57255</v>
      </c>
      <c r="Z13" s="435"/>
      <c r="AA13" s="468">
        <v>19756</v>
      </c>
      <c r="AB13" s="469">
        <v>8133</v>
      </c>
      <c r="AC13" s="469">
        <v>6906</v>
      </c>
      <c r="AD13" s="469">
        <v>8784</v>
      </c>
      <c r="AE13" s="469">
        <v>9116</v>
      </c>
      <c r="AF13" s="469">
        <v>4353</v>
      </c>
      <c r="AG13" s="474">
        <v>57048</v>
      </c>
      <c r="AH13" s="376"/>
      <c r="AI13" s="468">
        <v>23539</v>
      </c>
      <c r="AJ13" s="469">
        <v>10543</v>
      </c>
      <c r="AK13" s="469">
        <v>8640</v>
      </c>
      <c r="AL13" s="469">
        <v>11046</v>
      </c>
      <c r="AM13" s="469">
        <v>11114</v>
      </c>
      <c r="AN13" s="469">
        <v>5456</v>
      </c>
      <c r="AO13" s="474">
        <v>70338</v>
      </c>
    </row>
    <row r="14" spans="2:41">
      <c r="B14" s="76" t="s">
        <v>41</v>
      </c>
      <c r="C14" s="468">
        <v>13392</v>
      </c>
      <c r="D14" s="469">
        <v>5576</v>
      </c>
      <c r="E14" s="469">
        <v>4947</v>
      </c>
      <c r="F14" s="469">
        <v>6377</v>
      </c>
      <c r="G14" s="469">
        <v>6510</v>
      </c>
      <c r="H14" s="469">
        <v>3027</v>
      </c>
      <c r="I14" s="474">
        <v>39829</v>
      </c>
      <c r="J14" s="475"/>
      <c r="K14" s="468">
        <v>13445</v>
      </c>
      <c r="L14" s="469">
        <v>5591</v>
      </c>
      <c r="M14" s="469">
        <v>4941</v>
      </c>
      <c r="N14" s="469">
        <v>6424</v>
      </c>
      <c r="O14" s="469">
        <v>6601</v>
      </c>
      <c r="P14" s="469">
        <v>3128</v>
      </c>
      <c r="Q14" s="474">
        <v>40130</v>
      </c>
      <c r="R14" s="482"/>
      <c r="S14" s="468">
        <v>13564</v>
      </c>
      <c r="T14" s="469">
        <v>5536</v>
      </c>
      <c r="U14" s="469">
        <v>4848</v>
      </c>
      <c r="V14" s="469">
        <v>6316</v>
      </c>
      <c r="W14" s="469">
        <v>6572</v>
      </c>
      <c r="X14" s="469">
        <v>3124</v>
      </c>
      <c r="Y14" s="474">
        <v>39960</v>
      </c>
      <c r="Z14" s="435"/>
      <c r="AA14" s="468">
        <v>13472</v>
      </c>
      <c r="AB14" s="469">
        <v>5507</v>
      </c>
      <c r="AC14" s="469">
        <v>4773</v>
      </c>
      <c r="AD14" s="469">
        <v>6230</v>
      </c>
      <c r="AE14" s="469">
        <v>6606</v>
      </c>
      <c r="AF14" s="469">
        <v>3204</v>
      </c>
      <c r="AG14" s="474">
        <v>39792</v>
      </c>
      <c r="AH14" s="376"/>
      <c r="AI14" s="468">
        <v>16247</v>
      </c>
      <c r="AJ14" s="469">
        <v>7242</v>
      </c>
      <c r="AK14" s="469">
        <v>6055</v>
      </c>
      <c r="AL14" s="469">
        <v>7954</v>
      </c>
      <c r="AM14" s="469">
        <v>8104</v>
      </c>
      <c r="AN14" s="469">
        <v>4069</v>
      </c>
      <c r="AO14" s="474">
        <v>49671</v>
      </c>
    </row>
    <row r="15" spans="2:41">
      <c r="B15" s="76" t="s">
        <v>42</v>
      </c>
      <c r="C15" s="470">
        <v>5096</v>
      </c>
      <c r="D15" s="471">
        <v>2202</v>
      </c>
      <c r="E15" s="471">
        <v>2036</v>
      </c>
      <c r="F15" s="471">
        <v>2607</v>
      </c>
      <c r="G15" s="471">
        <v>2589</v>
      </c>
      <c r="H15" s="471">
        <v>1190</v>
      </c>
      <c r="I15" s="476">
        <v>15720</v>
      </c>
      <c r="J15" s="477"/>
      <c r="K15" s="470">
        <v>4998</v>
      </c>
      <c r="L15" s="471">
        <v>2188</v>
      </c>
      <c r="M15" s="471">
        <v>2013</v>
      </c>
      <c r="N15" s="471">
        <v>2560</v>
      </c>
      <c r="O15" s="471">
        <v>2605</v>
      </c>
      <c r="P15" s="471">
        <v>1199</v>
      </c>
      <c r="Q15" s="476">
        <v>15563</v>
      </c>
      <c r="R15" s="483"/>
      <c r="S15" s="470">
        <v>5093</v>
      </c>
      <c r="T15" s="471">
        <v>2221</v>
      </c>
      <c r="U15" s="471">
        <v>1991</v>
      </c>
      <c r="V15" s="471">
        <v>2532</v>
      </c>
      <c r="W15" s="471">
        <v>2641</v>
      </c>
      <c r="X15" s="471">
        <v>1209</v>
      </c>
      <c r="Y15" s="476">
        <v>15687</v>
      </c>
      <c r="Z15" s="486"/>
      <c r="AA15" s="470">
        <v>5098</v>
      </c>
      <c r="AB15" s="471">
        <v>2221</v>
      </c>
      <c r="AC15" s="471">
        <v>1984</v>
      </c>
      <c r="AD15" s="471">
        <v>2519</v>
      </c>
      <c r="AE15" s="471">
        <v>2670</v>
      </c>
      <c r="AF15" s="471">
        <v>1256</v>
      </c>
      <c r="AG15" s="476">
        <v>15748</v>
      </c>
      <c r="AH15" s="377"/>
      <c r="AI15" s="470">
        <v>5934</v>
      </c>
      <c r="AJ15" s="471">
        <v>2811</v>
      </c>
      <c r="AK15" s="471">
        <v>2405</v>
      </c>
      <c r="AL15" s="471">
        <v>3081</v>
      </c>
      <c r="AM15" s="471">
        <v>3129</v>
      </c>
      <c r="AN15" s="471">
        <v>1563</v>
      </c>
      <c r="AO15" s="476">
        <v>18923</v>
      </c>
    </row>
    <row r="16" spans="2:41">
      <c r="B16" s="82" t="s">
        <v>43</v>
      </c>
      <c r="C16" s="466">
        <v>310</v>
      </c>
      <c r="D16" s="467">
        <v>131</v>
      </c>
      <c r="E16" s="467">
        <v>110</v>
      </c>
      <c r="F16" s="467">
        <v>113</v>
      </c>
      <c r="G16" s="467">
        <v>104</v>
      </c>
      <c r="H16" s="467">
        <v>42</v>
      </c>
      <c r="I16" s="472">
        <v>810</v>
      </c>
      <c r="J16" s="478"/>
      <c r="K16" s="466">
        <v>311</v>
      </c>
      <c r="L16" s="467">
        <v>131</v>
      </c>
      <c r="M16" s="467">
        <v>109</v>
      </c>
      <c r="N16" s="467">
        <v>116</v>
      </c>
      <c r="O16" s="467">
        <v>99</v>
      </c>
      <c r="P16" s="467">
        <v>48</v>
      </c>
      <c r="Q16" s="472">
        <v>814</v>
      </c>
      <c r="R16" s="484"/>
      <c r="S16" s="466">
        <v>313</v>
      </c>
      <c r="T16" s="467">
        <v>136</v>
      </c>
      <c r="U16" s="467">
        <v>106</v>
      </c>
      <c r="V16" s="467">
        <v>115</v>
      </c>
      <c r="W16" s="467">
        <v>103</v>
      </c>
      <c r="X16" s="467">
        <v>45</v>
      </c>
      <c r="Y16" s="472">
        <v>818</v>
      </c>
      <c r="Z16" s="435"/>
      <c r="AA16" s="466">
        <v>320</v>
      </c>
      <c r="AB16" s="467">
        <v>141</v>
      </c>
      <c r="AC16" s="467">
        <v>109</v>
      </c>
      <c r="AD16" s="467">
        <v>120</v>
      </c>
      <c r="AE16" s="467">
        <v>108</v>
      </c>
      <c r="AF16" s="467">
        <v>50</v>
      </c>
      <c r="AG16" s="472">
        <v>848</v>
      </c>
      <c r="AH16" s="376"/>
      <c r="AI16" s="466">
        <v>348</v>
      </c>
      <c r="AJ16" s="467">
        <v>157</v>
      </c>
      <c r="AK16" s="467">
        <v>120</v>
      </c>
      <c r="AL16" s="467">
        <v>139</v>
      </c>
      <c r="AM16" s="467">
        <v>120</v>
      </c>
      <c r="AN16" s="467">
        <v>55</v>
      </c>
      <c r="AO16" s="472">
        <v>939</v>
      </c>
    </row>
    <row r="17" spans="2:41">
      <c r="B17" s="82" t="s">
        <v>44</v>
      </c>
      <c r="C17" s="468">
        <v>103</v>
      </c>
      <c r="D17" s="469">
        <v>21</v>
      </c>
      <c r="E17" s="469">
        <v>47</v>
      </c>
      <c r="F17" s="469">
        <v>74</v>
      </c>
      <c r="G17" s="469">
        <v>72</v>
      </c>
      <c r="H17" s="469">
        <v>32</v>
      </c>
      <c r="I17" s="474">
        <v>349</v>
      </c>
      <c r="J17" s="479"/>
      <c r="K17" s="468">
        <v>105</v>
      </c>
      <c r="L17" s="469">
        <v>27</v>
      </c>
      <c r="M17" s="469">
        <v>46</v>
      </c>
      <c r="N17" s="469">
        <v>65</v>
      </c>
      <c r="O17" s="469">
        <v>73</v>
      </c>
      <c r="P17" s="469">
        <v>33</v>
      </c>
      <c r="Q17" s="474">
        <v>349</v>
      </c>
      <c r="R17" s="434"/>
      <c r="S17" s="468">
        <v>104</v>
      </c>
      <c r="T17" s="469">
        <v>27</v>
      </c>
      <c r="U17" s="469">
        <v>48</v>
      </c>
      <c r="V17" s="469">
        <v>64</v>
      </c>
      <c r="W17" s="469">
        <v>69</v>
      </c>
      <c r="X17" s="469">
        <v>31</v>
      </c>
      <c r="Y17" s="474">
        <v>343</v>
      </c>
      <c r="Z17" s="435"/>
      <c r="AA17" s="468">
        <v>108</v>
      </c>
      <c r="AB17" s="469">
        <v>31</v>
      </c>
      <c r="AC17" s="469">
        <v>49</v>
      </c>
      <c r="AD17" s="469">
        <v>63</v>
      </c>
      <c r="AE17" s="469">
        <v>64</v>
      </c>
      <c r="AF17" s="469">
        <v>35</v>
      </c>
      <c r="AG17" s="474">
        <v>350</v>
      </c>
      <c r="AH17" s="376"/>
      <c r="AI17" s="468">
        <v>135</v>
      </c>
      <c r="AJ17" s="469">
        <v>37</v>
      </c>
      <c r="AK17" s="469">
        <v>63</v>
      </c>
      <c r="AL17" s="469">
        <v>85</v>
      </c>
      <c r="AM17" s="469">
        <v>78</v>
      </c>
      <c r="AN17" s="469">
        <v>41</v>
      </c>
      <c r="AO17" s="474">
        <v>439</v>
      </c>
    </row>
    <row r="18" spans="2:41">
      <c r="B18" s="82" t="s">
        <v>45</v>
      </c>
      <c r="C18" s="468">
        <v>164</v>
      </c>
      <c r="D18" s="469">
        <v>56</v>
      </c>
      <c r="E18" s="469">
        <v>77</v>
      </c>
      <c r="F18" s="469">
        <v>75</v>
      </c>
      <c r="G18" s="469">
        <v>63</v>
      </c>
      <c r="H18" s="469">
        <v>33</v>
      </c>
      <c r="I18" s="474">
        <v>468</v>
      </c>
      <c r="J18" s="479"/>
      <c r="K18" s="468">
        <v>159</v>
      </c>
      <c r="L18" s="469">
        <v>53</v>
      </c>
      <c r="M18" s="469">
        <v>78</v>
      </c>
      <c r="N18" s="469">
        <v>73</v>
      </c>
      <c r="O18" s="469">
        <v>75</v>
      </c>
      <c r="P18" s="469">
        <v>33</v>
      </c>
      <c r="Q18" s="474">
        <v>471</v>
      </c>
      <c r="R18" s="434"/>
      <c r="S18" s="468">
        <v>163</v>
      </c>
      <c r="T18" s="469">
        <v>45</v>
      </c>
      <c r="U18" s="469">
        <v>79</v>
      </c>
      <c r="V18" s="469">
        <v>69</v>
      </c>
      <c r="W18" s="469">
        <v>77</v>
      </c>
      <c r="X18" s="469">
        <v>32</v>
      </c>
      <c r="Y18" s="474">
        <v>465</v>
      </c>
      <c r="Z18" s="435"/>
      <c r="AA18" s="468">
        <v>158</v>
      </c>
      <c r="AB18" s="469">
        <v>41</v>
      </c>
      <c r="AC18" s="469">
        <v>78</v>
      </c>
      <c r="AD18" s="469">
        <v>65</v>
      </c>
      <c r="AE18" s="469">
        <v>80</v>
      </c>
      <c r="AF18" s="469">
        <v>33</v>
      </c>
      <c r="AG18" s="474">
        <v>455</v>
      </c>
      <c r="AH18" s="376"/>
      <c r="AI18" s="468">
        <v>183</v>
      </c>
      <c r="AJ18" s="469">
        <v>59</v>
      </c>
      <c r="AK18" s="469">
        <v>87</v>
      </c>
      <c r="AL18" s="469">
        <v>81</v>
      </c>
      <c r="AM18" s="469">
        <v>90</v>
      </c>
      <c r="AN18" s="469">
        <v>44</v>
      </c>
      <c r="AO18" s="474">
        <v>544</v>
      </c>
    </row>
    <row r="19" spans="2:41">
      <c r="B19" s="82" t="s">
        <v>46</v>
      </c>
      <c r="C19" s="468">
        <v>142</v>
      </c>
      <c r="D19" s="469">
        <v>58</v>
      </c>
      <c r="E19" s="469">
        <v>45</v>
      </c>
      <c r="F19" s="469">
        <v>63</v>
      </c>
      <c r="G19" s="469">
        <v>51</v>
      </c>
      <c r="H19" s="469">
        <v>28</v>
      </c>
      <c r="I19" s="474">
        <v>387</v>
      </c>
      <c r="J19" s="479"/>
      <c r="K19" s="468">
        <v>135</v>
      </c>
      <c r="L19" s="469">
        <v>56</v>
      </c>
      <c r="M19" s="469">
        <v>50</v>
      </c>
      <c r="N19" s="469">
        <v>58</v>
      </c>
      <c r="O19" s="469">
        <v>51</v>
      </c>
      <c r="P19" s="469">
        <v>31</v>
      </c>
      <c r="Q19" s="474">
        <v>381</v>
      </c>
      <c r="R19" s="434"/>
      <c r="S19" s="468">
        <v>126</v>
      </c>
      <c r="T19" s="469">
        <v>55</v>
      </c>
      <c r="U19" s="469">
        <v>46</v>
      </c>
      <c r="V19" s="469">
        <v>56</v>
      </c>
      <c r="W19" s="469">
        <v>52</v>
      </c>
      <c r="X19" s="469">
        <v>30</v>
      </c>
      <c r="Y19" s="474">
        <v>365</v>
      </c>
      <c r="Z19" s="435"/>
      <c r="AA19" s="468">
        <v>131</v>
      </c>
      <c r="AB19" s="469">
        <v>56</v>
      </c>
      <c r="AC19" s="469">
        <v>49</v>
      </c>
      <c r="AD19" s="469">
        <v>59</v>
      </c>
      <c r="AE19" s="469">
        <v>53</v>
      </c>
      <c r="AF19" s="469">
        <v>31</v>
      </c>
      <c r="AG19" s="474">
        <v>379</v>
      </c>
      <c r="AH19" s="376"/>
      <c r="AI19" s="468">
        <v>155</v>
      </c>
      <c r="AJ19" s="469">
        <v>65</v>
      </c>
      <c r="AK19" s="469">
        <v>58</v>
      </c>
      <c r="AL19" s="469">
        <v>74</v>
      </c>
      <c r="AM19" s="469">
        <v>61</v>
      </c>
      <c r="AN19" s="469">
        <v>38</v>
      </c>
      <c r="AO19" s="474">
        <v>451</v>
      </c>
    </row>
    <row r="20" spans="2:41">
      <c r="B20" s="82" t="s">
        <v>47</v>
      </c>
      <c r="C20" s="468">
        <v>86</v>
      </c>
      <c r="D20" s="469">
        <v>59</v>
      </c>
      <c r="E20" s="469">
        <v>104</v>
      </c>
      <c r="F20" s="469">
        <v>220</v>
      </c>
      <c r="G20" s="469">
        <v>240</v>
      </c>
      <c r="H20" s="469">
        <v>138</v>
      </c>
      <c r="I20" s="474">
        <v>847</v>
      </c>
      <c r="J20" s="479"/>
      <c r="K20" s="468">
        <v>81</v>
      </c>
      <c r="L20" s="469">
        <v>57</v>
      </c>
      <c r="M20" s="469">
        <v>101</v>
      </c>
      <c r="N20" s="469">
        <v>218</v>
      </c>
      <c r="O20" s="469">
        <v>229</v>
      </c>
      <c r="P20" s="469">
        <v>138</v>
      </c>
      <c r="Q20" s="474">
        <v>824</v>
      </c>
      <c r="R20" s="434"/>
      <c r="S20" s="468">
        <v>89</v>
      </c>
      <c r="T20" s="469">
        <v>56</v>
      </c>
      <c r="U20" s="469">
        <v>93</v>
      </c>
      <c r="V20" s="469">
        <v>207</v>
      </c>
      <c r="W20" s="469">
        <v>237</v>
      </c>
      <c r="X20" s="469">
        <v>134</v>
      </c>
      <c r="Y20" s="474">
        <v>816</v>
      </c>
      <c r="Z20" s="435"/>
      <c r="AA20" s="468">
        <v>81</v>
      </c>
      <c r="AB20" s="469">
        <v>50</v>
      </c>
      <c r="AC20" s="469">
        <v>89</v>
      </c>
      <c r="AD20" s="469">
        <v>201</v>
      </c>
      <c r="AE20" s="469">
        <v>227</v>
      </c>
      <c r="AF20" s="469">
        <v>143</v>
      </c>
      <c r="AG20" s="474">
        <v>791</v>
      </c>
      <c r="AH20" s="376"/>
      <c r="AI20" s="468">
        <v>116</v>
      </c>
      <c r="AJ20" s="469">
        <v>77</v>
      </c>
      <c r="AK20" s="469">
        <v>121</v>
      </c>
      <c r="AL20" s="469">
        <v>253</v>
      </c>
      <c r="AM20" s="469">
        <v>278</v>
      </c>
      <c r="AN20" s="469">
        <v>178</v>
      </c>
      <c r="AO20" s="474">
        <v>1023</v>
      </c>
    </row>
    <row r="21" spans="2:41">
      <c r="B21" s="82" t="s">
        <v>48</v>
      </c>
      <c r="C21" s="468">
        <v>85</v>
      </c>
      <c r="D21" s="469">
        <v>41</v>
      </c>
      <c r="E21" s="469">
        <v>37</v>
      </c>
      <c r="F21" s="469">
        <v>42</v>
      </c>
      <c r="G21" s="469">
        <v>69</v>
      </c>
      <c r="H21" s="469">
        <v>39</v>
      </c>
      <c r="I21" s="474">
        <v>313</v>
      </c>
      <c r="J21" s="479"/>
      <c r="K21" s="468">
        <v>85</v>
      </c>
      <c r="L21" s="469">
        <v>49</v>
      </c>
      <c r="M21" s="469">
        <v>32</v>
      </c>
      <c r="N21" s="469">
        <v>47</v>
      </c>
      <c r="O21" s="469">
        <v>65</v>
      </c>
      <c r="P21" s="469">
        <v>40</v>
      </c>
      <c r="Q21" s="474">
        <v>318</v>
      </c>
      <c r="R21" s="434"/>
      <c r="S21" s="468">
        <v>82</v>
      </c>
      <c r="T21" s="469">
        <v>46</v>
      </c>
      <c r="U21" s="469">
        <v>27</v>
      </c>
      <c r="V21" s="469">
        <v>48</v>
      </c>
      <c r="W21" s="469">
        <v>67</v>
      </c>
      <c r="X21" s="469">
        <v>38</v>
      </c>
      <c r="Y21" s="474">
        <v>308</v>
      </c>
      <c r="Z21" s="435"/>
      <c r="AA21" s="468">
        <v>76</v>
      </c>
      <c r="AB21" s="469">
        <v>45</v>
      </c>
      <c r="AC21" s="469">
        <v>28</v>
      </c>
      <c r="AD21" s="469">
        <v>46</v>
      </c>
      <c r="AE21" s="469">
        <v>65</v>
      </c>
      <c r="AF21" s="469">
        <v>40</v>
      </c>
      <c r="AG21" s="474">
        <v>300</v>
      </c>
      <c r="AH21" s="376"/>
      <c r="AI21" s="468">
        <v>93</v>
      </c>
      <c r="AJ21" s="469">
        <v>57</v>
      </c>
      <c r="AK21" s="469">
        <v>37</v>
      </c>
      <c r="AL21" s="469">
        <v>52</v>
      </c>
      <c r="AM21" s="469">
        <v>77</v>
      </c>
      <c r="AN21" s="469">
        <v>49</v>
      </c>
      <c r="AO21" s="474">
        <v>365</v>
      </c>
    </row>
    <row r="22" spans="2:41">
      <c r="B22" s="82" t="s">
        <v>49</v>
      </c>
      <c r="C22" s="468">
        <v>219</v>
      </c>
      <c r="D22" s="469">
        <v>112</v>
      </c>
      <c r="E22" s="469">
        <v>85</v>
      </c>
      <c r="F22" s="469">
        <v>96</v>
      </c>
      <c r="G22" s="469">
        <v>116</v>
      </c>
      <c r="H22" s="469">
        <v>56</v>
      </c>
      <c r="I22" s="474">
        <v>684</v>
      </c>
      <c r="J22" s="479"/>
      <c r="K22" s="468">
        <v>226</v>
      </c>
      <c r="L22" s="469">
        <v>113</v>
      </c>
      <c r="M22" s="469">
        <v>91</v>
      </c>
      <c r="N22" s="469">
        <v>96</v>
      </c>
      <c r="O22" s="469">
        <v>118</v>
      </c>
      <c r="P22" s="469">
        <v>52</v>
      </c>
      <c r="Q22" s="474">
        <v>696</v>
      </c>
      <c r="R22" s="434"/>
      <c r="S22" s="468">
        <v>235</v>
      </c>
      <c r="T22" s="469">
        <v>122</v>
      </c>
      <c r="U22" s="469">
        <v>81</v>
      </c>
      <c r="V22" s="469">
        <v>104</v>
      </c>
      <c r="W22" s="469">
        <v>121</v>
      </c>
      <c r="X22" s="469">
        <v>53</v>
      </c>
      <c r="Y22" s="474">
        <v>716</v>
      </c>
      <c r="Z22" s="435"/>
      <c r="AA22" s="468">
        <v>241</v>
      </c>
      <c r="AB22" s="469">
        <v>118</v>
      </c>
      <c r="AC22" s="469">
        <v>85</v>
      </c>
      <c r="AD22" s="469">
        <v>104</v>
      </c>
      <c r="AE22" s="469">
        <v>120</v>
      </c>
      <c r="AF22" s="469">
        <v>55</v>
      </c>
      <c r="AG22" s="474">
        <v>723</v>
      </c>
      <c r="AH22" s="376"/>
      <c r="AI22" s="468">
        <v>276</v>
      </c>
      <c r="AJ22" s="469">
        <v>149</v>
      </c>
      <c r="AK22" s="469">
        <v>106</v>
      </c>
      <c r="AL22" s="469">
        <v>125</v>
      </c>
      <c r="AM22" s="469">
        <v>147</v>
      </c>
      <c r="AN22" s="469">
        <v>70</v>
      </c>
      <c r="AO22" s="474">
        <v>873</v>
      </c>
    </row>
    <row r="23" spans="2:41">
      <c r="B23" s="82" t="s">
        <v>50</v>
      </c>
      <c r="C23" s="468">
        <v>16</v>
      </c>
      <c r="D23" s="469">
        <v>9</v>
      </c>
      <c r="E23" s="469">
        <v>10</v>
      </c>
      <c r="F23" s="469">
        <v>19</v>
      </c>
      <c r="G23" s="469">
        <v>18</v>
      </c>
      <c r="H23" s="469">
        <v>7</v>
      </c>
      <c r="I23" s="474">
        <v>79</v>
      </c>
      <c r="J23" s="479"/>
      <c r="K23" s="468">
        <v>17</v>
      </c>
      <c r="L23" s="469">
        <v>9</v>
      </c>
      <c r="M23" s="469">
        <v>14</v>
      </c>
      <c r="N23" s="469">
        <v>20</v>
      </c>
      <c r="O23" s="469">
        <v>16</v>
      </c>
      <c r="P23" s="469">
        <v>8</v>
      </c>
      <c r="Q23" s="474">
        <v>84</v>
      </c>
      <c r="R23" s="434"/>
      <c r="S23" s="468">
        <v>20</v>
      </c>
      <c r="T23" s="469">
        <v>11</v>
      </c>
      <c r="U23" s="469">
        <v>16</v>
      </c>
      <c r="V23" s="469">
        <v>17</v>
      </c>
      <c r="W23" s="469">
        <v>19</v>
      </c>
      <c r="X23" s="469">
        <v>9</v>
      </c>
      <c r="Y23" s="474">
        <v>92</v>
      </c>
      <c r="Z23" s="435"/>
      <c r="AA23" s="468">
        <v>21</v>
      </c>
      <c r="AB23" s="469">
        <v>8</v>
      </c>
      <c r="AC23" s="469">
        <v>18</v>
      </c>
      <c r="AD23" s="469">
        <v>20</v>
      </c>
      <c r="AE23" s="469">
        <v>17</v>
      </c>
      <c r="AF23" s="469">
        <v>10</v>
      </c>
      <c r="AG23" s="474">
        <v>94</v>
      </c>
      <c r="AH23" s="376"/>
      <c r="AI23" s="468">
        <v>25</v>
      </c>
      <c r="AJ23" s="469">
        <v>14</v>
      </c>
      <c r="AK23" s="469">
        <v>19</v>
      </c>
      <c r="AL23" s="469">
        <v>25</v>
      </c>
      <c r="AM23" s="469">
        <v>20</v>
      </c>
      <c r="AN23" s="469">
        <v>12</v>
      </c>
      <c r="AO23" s="474">
        <v>115</v>
      </c>
    </row>
    <row r="24" spans="2:41">
      <c r="B24" s="82" t="s">
        <v>51</v>
      </c>
      <c r="C24" s="468">
        <v>297</v>
      </c>
      <c r="D24" s="469">
        <v>140</v>
      </c>
      <c r="E24" s="469">
        <v>102</v>
      </c>
      <c r="F24" s="469">
        <v>156</v>
      </c>
      <c r="G24" s="469">
        <v>124</v>
      </c>
      <c r="H24" s="469">
        <v>75</v>
      </c>
      <c r="I24" s="474">
        <v>894</v>
      </c>
      <c r="J24" s="479"/>
      <c r="K24" s="468">
        <v>284</v>
      </c>
      <c r="L24" s="469">
        <v>145</v>
      </c>
      <c r="M24" s="469">
        <v>97</v>
      </c>
      <c r="N24" s="469">
        <v>155</v>
      </c>
      <c r="O24" s="469">
        <v>126</v>
      </c>
      <c r="P24" s="469">
        <v>78</v>
      </c>
      <c r="Q24" s="474">
        <v>885</v>
      </c>
      <c r="R24" s="434"/>
      <c r="S24" s="468">
        <v>273</v>
      </c>
      <c r="T24" s="469">
        <v>132</v>
      </c>
      <c r="U24" s="469">
        <v>97</v>
      </c>
      <c r="V24" s="469">
        <v>150</v>
      </c>
      <c r="W24" s="469">
        <v>121</v>
      </c>
      <c r="X24" s="469">
        <v>77</v>
      </c>
      <c r="Y24" s="474">
        <v>850</v>
      </c>
      <c r="Z24" s="435"/>
      <c r="AA24" s="468">
        <v>272</v>
      </c>
      <c r="AB24" s="469">
        <v>132</v>
      </c>
      <c r="AC24" s="469">
        <v>92</v>
      </c>
      <c r="AD24" s="469">
        <v>152</v>
      </c>
      <c r="AE24" s="469">
        <v>134</v>
      </c>
      <c r="AF24" s="469">
        <v>78</v>
      </c>
      <c r="AG24" s="474">
        <v>860</v>
      </c>
      <c r="AH24" s="376"/>
      <c r="AI24" s="468">
        <v>327</v>
      </c>
      <c r="AJ24" s="469">
        <v>178</v>
      </c>
      <c r="AK24" s="469">
        <v>115</v>
      </c>
      <c r="AL24" s="469">
        <v>181</v>
      </c>
      <c r="AM24" s="469">
        <v>163</v>
      </c>
      <c r="AN24" s="469">
        <v>101</v>
      </c>
      <c r="AO24" s="474">
        <v>1065</v>
      </c>
    </row>
    <row r="25" spans="2:41">
      <c r="B25" s="82" t="s">
        <v>52</v>
      </c>
      <c r="C25" s="468">
        <v>119</v>
      </c>
      <c r="D25" s="469">
        <v>38</v>
      </c>
      <c r="E25" s="469">
        <v>52</v>
      </c>
      <c r="F25" s="469">
        <v>60</v>
      </c>
      <c r="G25" s="469">
        <v>69</v>
      </c>
      <c r="H25" s="469">
        <v>42</v>
      </c>
      <c r="I25" s="474">
        <v>380</v>
      </c>
      <c r="J25" s="479"/>
      <c r="K25" s="468">
        <v>114</v>
      </c>
      <c r="L25" s="469">
        <v>39</v>
      </c>
      <c r="M25" s="469">
        <v>53</v>
      </c>
      <c r="N25" s="469">
        <v>59</v>
      </c>
      <c r="O25" s="469">
        <v>79</v>
      </c>
      <c r="P25" s="469">
        <v>41</v>
      </c>
      <c r="Q25" s="474">
        <v>385</v>
      </c>
      <c r="R25" s="434"/>
      <c r="S25" s="468">
        <v>107</v>
      </c>
      <c r="T25" s="469">
        <v>34</v>
      </c>
      <c r="U25" s="469">
        <v>44</v>
      </c>
      <c r="V25" s="469">
        <v>51</v>
      </c>
      <c r="W25" s="469">
        <v>82</v>
      </c>
      <c r="X25" s="469">
        <v>37</v>
      </c>
      <c r="Y25" s="474">
        <v>355</v>
      </c>
      <c r="Z25" s="435"/>
      <c r="AA25" s="468">
        <v>113</v>
      </c>
      <c r="AB25" s="469">
        <v>29</v>
      </c>
      <c r="AC25" s="469">
        <v>40</v>
      </c>
      <c r="AD25" s="469">
        <v>57</v>
      </c>
      <c r="AE25" s="469">
        <v>84</v>
      </c>
      <c r="AF25" s="469">
        <v>39</v>
      </c>
      <c r="AG25" s="474">
        <v>362</v>
      </c>
      <c r="AH25" s="376"/>
      <c r="AI25" s="468">
        <v>140</v>
      </c>
      <c r="AJ25" s="469">
        <v>50</v>
      </c>
      <c r="AK25" s="469">
        <v>59</v>
      </c>
      <c r="AL25" s="469">
        <v>74</v>
      </c>
      <c r="AM25" s="469">
        <v>94</v>
      </c>
      <c r="AN25" s="469">
        <v>55</v>
      </c>
      <c r="AO25" s="474">
        <v>472</v>
      </c>
    </row>
    <row r="26" spans="2:41">
      <c r="B26" s="82" t="s">
        <v>53</v>
      </c>
      <c r="C26" s="468">
        <v>50</v>
      </c>
      <c r="D26" s="469">
        <v>41</v>
      </c>
      <c r="E26" s="469">
        <v>24</v>
      </c>
      <c r="F26" s="469">
        <v>52</v>
      </c>
      <c r="G26" s="469">
        <v>65</v>
      </c>
      <c r="H26" s="469">
        <v>28</v>
      </c>
      <c r="I26" s="474">
        <v>260</v>
      </c>
      <c r="J26" s="479"/>
      <c r="K26" s="468">
        <v>50</v>
      </c>
      <c r="L26" s="469">
        <v>30</v>
      </c>
      <c r="M26" s="469">
        <v>25</v>
      </c>
      <c r="N26" s="469">
        <v>49</v>
      </c>
      <c r="O26" s="469">
        <v>59</v>
      </c>
      <c r="P26" s="469">
        <v>27</v>
      </c>
      <c r="Q26" s="474">
        <v>240</v>
      </c>
      <c r="R26" s="434"/>
      <c r="S26" s="468">
        <v>45</v>
      </c>
      <c r="T26" s="469">
        <v>31</v>
      </c>
      <c r="U26" s="469">
        <v>24</v>
      </c>
      <c r="V26" s="469">
        <v>52</v>
      </c>
      <c r="W26" s="469">
        <v>62</v>
      </c>
      <c r="X26" s="469">
        <v>28</v>
      </c>
      <c r="Y26" s="474">
        <v>242</v>
      </c>
      <c r="Z26" s="435"/>
      <c r="AA26" s="468">
        <v>52</v>
      </c>
      <c r="AB26" s="469">
        <v>34</v>
      </c>
      <c r="AC26" s="469">
        <v>25</v>
      </c>
      <c r="AD26" s="469">
        <v>55</v>
      </c>
      <c r="AE26" s="469">
        <v>63</v>
      </c>
      <c r="AF26" s="469">
        <v>30</v>
      </c>
      <c r="AG26" s="474">
        <v>259</v>
      </c>
      <c r="AH26" s="376"/>
      <c r="AI26" s="468">
        <v>74</v>
      </c>
      <c r="AJ26" s="469">
        <v>54</v>
      </c>
      <c r="AK26" s="469">
        <v>30</v>
      </c>
      <c r="AL26" s="469">
        <v>67</v>
      </c>
      <c r="AM26" s="469">
        <v>81</v>
      </c>
      <c r="AN26" s="469">
        <v>35</v>
      </c>
      <c r="AO26" s="474">
        <v>341</v>
      </c>
    </row>
    <row r="27" spans="2:41">
      <c r="B27" s="82" t="s">
        <v>54</v>
      </c>
      <c r="C27" s="468">
        <v>228</v>
      </c>
      <c r="D27" s="469">
        <v>114</v>
      </c>
      <c r="E27" s="469">
        <v>71</v>
      </c>
      <c r="F27" s="469">
        <v>102</v>
      </c>
      <c r="G27" s="469">
        <v>96</v>
      </c>
      <c r="H27" s="469">
        <v>42</v>
      </c>
      <c r="I27" s="474">
        <v>653</v>
      </c>
      <c r="J27" s="479"/>
      <c r="K27" s="468">
        <v>224</v>
      </c>
      <c r="L27" s="469">
        <v>115</v>
      </c>
      <c r="M27" s="469">
        <v>68</v>
      </c>
      <c r="N27" s="469">
        <v>96</v>
      </c>
      <c r="O27" s="469">
        <v>98</v>
      </c>
      <c r="P27" s="469">
        <v>44</v>
      </c>
      <c r="Q27" s="474">
        <v>645</v>
      </c>
      <c r="R27" s="434"/>
      <c r="S27" s="468">
        <v>235</v>
      </c>
      <c r="T27" s="469">
        <v>113</v>
      </c>
      <c r="U27" s="469">
        <v>76</v>
      </c>
      <c r="V27" s="469">
        <v>93</v>
      </c>
      <c r="W27" s="469">
        <v>95</v>
      </c>
      <c r="X27" s="469">
        <v>47</v>
      </c>
      <c r="Y27" s="474">
        <v>659</v>
      </c>
      <c r="Z27" s="435"/>
      <c r="AA27" s="468">
        <v>221</v>
      </c>
      <c r="AB27" s="469">
        <v>110</v>
      </c>
      <c r="AC27" s="469">
        <v>70</v>
      </c>
      <c r="AD27" s="469">
        <v>96</v>
      </c>
      <c r="AE27" s="469">
        <v>95</v>
      </c>
      <c r="AF27" s="469">
        <v>44</v>
      </c>
      <c r="AG27" s="474">
        <v>636</v>
      </c>
      <c r="AH27" s="376"/>
      <c r="AI27" s="468">
        <v>274</v>
      </c>
      <c r="AJ27" s="469">
        <v>135</v>
      </c>
      <c r="AK27" s="469">
        <v>87</v>
      </c>
      <c r="AL27" s="469">
        <v>112</v>
      </c>
      <c r="AM27" s="469">
        <v>109</v>
      </c>
      <c r="AN27" s="469">
        <v>58</v>
      </c>
      <c r="AO27" s="474">
        <v>775</v>
      </c>
    </row>
    <row r="28" spans="2:41">
      <c r="B28" s="82" t="s">
        <v>55</v>
      </c>
      <c r="C28" s="468">
        <v>48</v>
      </c>
      <c r="D28" s="469">
        <v>36</v>
      </c>
      <c r="E28" s="469">
        <v>22</v>
      </c>
      <c r="F28" s="469">
        <v>50</v>
      </c>
      <c r="G28" s="469">
        <v>58</v>
      </c>
      <c r="H28" s="469">
        <v>30</v>
      </c>
      <c r="I28" s="474">
        <v>244</v>
      </c>
      <c r="J28" s="479"/>
      <c r="K28" s="468">
        <v>36</v>
      </c>
      <c r="L28" s="469">
        <v>29</v>
      </c>
      <c r="M28" s="469">
        <v>19</v>
      </c>
      <c r="N28" s="469">
        <v>44</v>
      </c>
      <c r="O28" s="469">
        <v>60</v>
      </c>
      <c r="P28" s="469">
        <v>28</v>
      </c>
      <c r="Q28" s="474">
        <v>216</v>
      </c>
      <c r="R28" s="434"/>
      <c r="S28" s="468">
        <v>34</v>
      </c>
      <c r="T28" s="469">
        <v>27</v>
      </c>
      <c r="U28" s="469">
        <v>19</v>
      </c>
      <c r="V28" s="469">
        <v>44</v>
      </c>
      <c r="W28" s="469">
        <v>58</v>
      </c>
      <c r="X28" s="469">
        <v>28</v>
      </c>
      <c r="Y28" s="474">
        <v>210</v>
      </c>
      <c r="Z28" s="435"/>
      <c r="AA28" s="468">
        <v>33</v>
      </c>
      <c r="AB28" s="469">
        <v>20</v>
      </c>
      <c r="AC28" s="469">
        <v>22</v>
      </c>
      <c r="AD28" s="469">
        <v>40</v>
      </c>
      <c r="AE28" s="469">
        <v>53</v>
      </c>
      <c r="AF28" s="469">
        <v>27</v>
      </c>
      <c r="AG28" s="474">
        <v>195</v>
      </c>
      <c r="AH28" s="376"/>
      <c r="AI28" s="468">
        <v>53</v>
      </c>
      <c r="AJ28" s="469">
        <v>37</v>
      </c>
      <c r="AK28" s="469">
        <v>31</v>
      </c>
      <c r="AL28" s="469">
        <v>56</v>
      </c>
      <c r="AM28" s="469">
        <v>66</v>
      </c>
      <c r="AN28" s="469">
        <v>35</v>
      </c>
      <c r="AO28" s="474">
        <v>278</v>
      </c>
    </row>
    <row r="29" spans="2:41">
      <c r="B29" s="82" t="s">
        <v>56</v>
      </c>
      <c r="C29" s="468">
        <v>304</v>
      </c>
      <c r="D29" s="469">
        <v>117</v>
      </c>
      <c r="E29" s="469">
        <v>112</v>
      </c>
      <c r="F29" s="469">
        <v>113</v>
      </c>
      <c r="G29" s="469">
        <v>102</v>
      </c>
      <c r="H29" s="469">
        <v>46</v>
      </c>
      <c r="I29" s="474">
        <v>794</v>
      </c>
      <c r="J29" s="479"/>
      <c r="K29" s="468">
        <v>313</v>
      </c>
      <c r="L29" s="469">
        <v>128</v>
      </c>
      <c r="M29" s="469">
        <v>112</v>
      </c>
      <c r="N29" s="469">
        <v>112</v>
      </c>
      <c r="O29" s="469">
        <v>111</v>
      </c>
      <c r="P29" s="469">
        <v>49</v>
      </c>
      <c r="Q29" s="474">
        <v>825</v>
      </c>
      <c r="R29" s="434"/>
      <c r="S29" s="468">
        <v>319</v>
      </c>
      <c r="T29" s="469">
        <v>127</v>
      </c>
      <c r="U29" s="469">
        <v>112</v>
      </c>
      <c r="V29" s="469">
        <v>102</v>
      </c>
      <c r="W29" s="469">
        <v>115</v>
      </c>
      <c r="X29" s="469">
        <v>50</v>
      </c>
      <c r="Y29" s="474">
        <v>825</v>
      </c>
      <c r="Z29" s="435"/>
      <c r="AA29" s="468">
        <v>308</v>
      </c>
      <c r="AB29" s="469">
        <v>126</v>
      </c>
      <c r="AC29" s="469">
        <v>115</v>
      </c>
      <c r="AD29" s="469">
        <v>101</v>
      </c>
      <c r="AE29" s="469">
        <v>114</v>
      </c>
      <c r="AF29" s="469">
        <v>50</v>
      </c>
      <c r="AG29" s="474">
        <v>814</v>
      </c>
      <c r="AH29" s="376"/>
      <c r="AI29" s="468">
        <v>373</v>
      </c>
      <c r="AJ29" s="469">
        <v>160</v>
      </c>
      <c r="AK29" s="469">
        <v>136</v>
      </c>
      <c r="AL29" s="469">
        <v>128</v>
      </c>
      <c r="AM29" s="469">
        <v>139</v>
      </c>
      <c r="AN29" s="469">
        <v>63</v>
      </c>
      <c r="AO29" s="474">
        <v>999</v>
      </c>
    </row>
    <row r="30" spans="2:41">
      <c r="B30" s="82" t="s">
        <v>57</v>
      </c>
      <c r="C30" s="468">
        <v>787</v>
      </c>
      <c r="D30" s="469">
        <v>314</v>
      </c>
      <c r="E30" s="469">
        <v>270</v>
      </c>
      <c r="F30" s="469">
        <v>336</v>
      </c>
      <c r="G30" s="469">
        <v>305</v>
      </c>
      <c r="H30" s="469">
        <v>125</v>
      </c>
      <c r="I30" s="474">
        <v>2137</v>
      </c>
      <c r="J30" s="479"/>
      <c r="K30" s="468">
        <v>766</v>
      </c>
      <c r="L30" s="469">
        <v>314</v>
      </c>
      <c r="M30" s="469">
        <v>268</v>
      </c>
      <c r="N30" s="469">
        <v>322</v>
      </c>
      <c r="O30" s="469">
        <v>319</v>
      </c>
      <c r="P30" s="469">
        <v>122</v>
      </c>
      <c r="Q30" s="474">
        <v>2111</v>
      </c>
      <c r="R30" s="434"/>
      <c r="S30" s="468">
        <v>784</v>
      </c>
      <c r="T30" s="469">
        <v>326</v>
      </c>
      <c r="U30" s="469">
        <v>269</v>
      </c>
      <c r="V30" s="469">
        <v>336</v>
      </c>
      <c r="W30" s="469">
        <v>310</v>
      </c>
      <c r="X30" s="469">
        <v>123</v>
      </c>
      <c r="Y30" s="474">
        <v>2148</v>
      </c>
      <c r="Z30" s="435"/>
      <c r="AA30" s="468">
        <v>787</v>
      </c>
      <c r="AB30" s="469">
        <v>325</v>
      </c>
      <c r="AC30" s="469">
        <v>269</v>
      </c>
      <c r="AD30" s="469">
        <v>335</v>
      </c>
      <c r="AE30" s="469">
        <v>320</v>
      </c>
      <c r="AF30" s="469">
        <v>129</v>
      </c>
      <c r="AG30" s="474">
        <v>2165</v>
      </c>
      <c r="AH30" s="376"/>
      <c r="AI30" s="468">
        <v>907</v>
      </c>
      <c r="AJ30" s="469">
        <v>412</v>
      </c>
      <c r="AK30" s="469">
        <v>327</v>
      </c>
      <c r="AL30" s="469">
        <v>399</v>
      </c>
      <c r="AM30" s="469">
        <v>362</v>
      </c>
      <c r="AN30" s="469">
        <v>154</v>
      </c>
      <c r="AO30" s="474">
        <v>2561</v>
      </c>
    </row>
    <row r="31" spans="2:41">
      <c r="B31" s="82" t="s">
        <v>58</v>
      </c>
      <c r="C31" s="468">
        <v>35</v>
      </c>
      <c r="D31" s="469">
        <v>27</v>
      </c>
      <c r="E31" s="469">
        <v>54</v>
      </c>
      <c r="F31" s="469">
        <v>71</v>
      </c>
      <c r="G31" s="469">
        <v>91</v>
      </c>
      <c r="H31" s="469">
        <v>45</v>
      </c>
      <c r="I31" s="474">
        <v>323</v>
      </c>
      <c r="J31" s="479"/>
      <c r="K31" s="468">
        <v>30</v>
      </c>
      <c r="L31" s="469">
        <v>24</v>
      </c>
      <c r="M31" s="469">
        <v>54</v>
      </c>
      <c r="N31" s="469">
        <v>73</v>
      </c>
      <c r="O31" s="469">
        <v>83</v>
      </c>
      <c r="P31" s="469">
        <v>40</v>
      </c>
      <c r="Q31" s="474">
        <v>304</v>
      </c>
      <c r="R31" s="434"/>
      <c r="S31" s="468">
        <v>38</v>
      </c>
      <c r="T31" s="469">
        <v>24</v>
      </c>
      <c r="U31" s="469">
        <v>58</v>
      </c>
      <c r="V31" s="469">
        <v>80</v>
      </c>
      <c r="W31" s="469">
        <v>87</v>
      </c>
      <c r="X31" s="469">
        <v>40</v>
      </c>
      <c r="Y31" s="474">
        <v>327</v>
      </c>
      <c r="Z31" s="435"/>
      <c r="AA31" s="468">
        <v>33</v>
      </c>
      <c r="AB31" s="469">
        <v>25</v>
      </c>
      <c r="AC31" s="469">
        <v>49</v>
      </c>
      <c r="AD31" s="469">
        <v>77</v>
      </c>
      <c r="AE31" s="469">
        <v>85</v>
      </c>
      <c r="AF31" s="469">
        <v>45</v>
      </c>
      <c r="AG31" s="474">
        <v>314</v>
      </c>
      <c r="AH31" s="376"/>
      <c r="AI31" s="468">
        <v>43</v>
      </c>
      <c r="AJ31" s="469">
        <v>37</v>
      </c>
      <c r="AK31" s="469">
        <v>63</v>
      </c>
      <c r="AL31" s="469">
        <v>104</v>
      </c>
      <c r="AM31" s="469">
        <v>108</v>
      </c>
      <c r="AN31" s="469">
        <v>57</v>
      </c>
      <c r="AO31" s="474">
        <v>412</v>
      </c>
    </row>
    <row r="32" spans="2:41">
      <c r="B32" s="82" t="s">
        <v>59</v>
      </c>
      <c r="C32" s="468">
        <v>491</v>
      </c>
      <c r="D32" s="469">
        <v>227</v>
      </c>
      <c r="E32" s="469">
        <v>145</v>
      </c>
      <c r="F32" s="469">
        <v>203</v>
      </c>
      <c r="G32" s="469">
        <v>187</v>
      </c>
      <c r="H32" s="469">
        <v>56</v>
      </c>
      <c r="I32" s="474">
        <v>1309</v>
      </c>
      <c r="J32" s="479"/>
      <c r="K32" s="468">
        <v>451</v>
      </c>
      <c r="L32" s="469">
        <v>225</v>
      </c>
      <c r="M32" s="469">
        <v>141</v>
      </c>
      <c r="N32" s="469">
        <v>195</v>
      </c>
      <c r="O32" s="469">
        <v>183</v>
      </c>
      <c r="P32" s="469">
        <v>56</v>
      </c>
      <c r="Q32" s="474">
        <v>1251</v>
      </c>
      <c r="R32" s="434"/>
      <c r="S32" s="468">
        <v>462</v>
      </c>
      <c r="T32" s="469">
        <v>229</v>
      </c>
      <c r="U32" s="469">
        <v>138</v>
      </c>
      <c r="V32" s="469">
        <v>193</v>
      </c>
      <c r="W32" s="469">
        <v>188</v>
      </c>
      <c r="X32" s="469">
        <v>55</v>
      </c>
      <c r="Y32" s="474">
        <v>1265</v>
      </c>
      <c r="Z32" s="435"/>
      <c r="AA32" s="468">
        <v>460</v>
      </c>
      <c r="AB32" s="469">
        <v>237</v>
      </c>
      <c r="AC32" s="469">
        <v>139</v>
      </c>
      <c r="AD32" s="469">
        <v>188</v>
      </c>
      <c r="AE32" s="469">
        <v>197</v>
      </c>
      <c r="AF32" s="469">
        <v>50</v>
      </c>
      <c r="AG32" s="474">
        <v>1271</v>
      </c>
      <c r="AH32" s="376"/>
      <c r="AI32" s="468">
        <v>519</v>
      </c>
      <c r="AJ32" s="469">
        <v>289</v>
      </c>
      <c r="AK32" s="469">
        <v>161</v>
      </c>
      <c r="AL32" s="469">
        <v>228</v>
      </c>
      <c r="AM32" s="469">
        <v>231</v>
      </c>
      <c r="AN32" s="469">
        <v>69</v>
      </c>
      <c r="AO32" s="474">
        <v>1497</v>
      </c>
    </row>
    <row r="33" spans="2:41">
      <c r="B33" s="82" t="s">
        <v>60</v>
      </c>
      <c r="C33" s="468">
        <v>107</v>
      </c>
      <c r="D33" s="469">
        <v>53</v>
      </c>
      <c r="E33" s="469">
        <v>50</v>
      </c>
      <c r="F33" s="469">
        <v>43</v>
      </c>
      <c r="G33" s="469">
        <v>60</v>
      </c>
      <c r="H33" s="469">
        <v>19</v>
      </c>
      <c r="I33" s="474">
        <v>332</v>
      </c>
      <c r="J33" s="479"/>
      <c r="K33" s="468">
        <v>106</v>
      </c>
      <c r="L33" s="469">
        <v>45</v>
      </c>
      <c r="M33" s="469">
        <v>46</v>
      </c>
      <c r="N33" s="469">
        <v>45</v>
      </c>
      <c r="O33" s="469">
        <v>58</v>
      </c>
      <c r="P33" s="469">
        <v>22</v>
      </c>
      <c r="Q33" s="474">
        <v>322</v>
      </c>
      <c r="R33" s="434"/>
      <c r="S33" s="468">
        <v>115</v>
      </c>
      <c r="T33" s="469">
        <v>48</v>
      </c>
      <c r="U33" s="469">
        <v>47</v>
      </c>
      <c r="V33" s="469">
        <v>49</v>
      </c>
      <c r="W33" s="469">
        <v>64</v>
      </c>
      <c r="X33" s="469">
        <v>20</v>
      </c>
      <c r="Y33" s="474">
        <v>343</v>
      </c>
      <c r="Z33" s="435"/>
      <c r="AA33" s="468">
        <v>118</v>
      </c>
      <c r="AB33" s="469">
        <v>49</v>
      </c>
      <c r="AC33" s="469">
        <v>51</v>
      </c>
      <c r="AD33" s="469">
        <v>46</v>
      </c>
      <c r="AE33" s="469">
        <v>61</v>
      </c>
      <c r="AF33" s="469">
        <v>19</v>
      </c>
      <c r="AG33" s="474">
        <v>344</v>
      </c>
      <c r="AH33" s="376"/>
      <c r="AI33" s="468">
        <v>130</v>
      </c>
      <c r="AJ33" s="469">
        <v>66</v>
      </c>
      <c r="AK33" s="469">
        <v>59</v>
      </c>
      <c r="AL33" s="469">
        <v>55</v>
      </c>
      <c r="AM33" s="469">
        <v>69</v>
      </c>
      <c r="AN33" s="469">
        <v>30</v>
      </c>
      <c r="AO33" s="474">
        <v>409</v>
      </c>
    </row>
    <row r="34" spans="2:41">
      <c r="B34" s="82" t="s">
        <v>61</v>
      </c>
      <c r="C34" s="468">
        <v>240</v>
      </c>
      <c r="D34" s="469">
        <v>84</v>
      </c>
      <c r="E34" s="469">
        <v>128</v>
      </c>
      <c r="F34" s="469">
        <v>157</v>
      </c>
      <c r="G34" s="469">
        <v>138</v>
      </c>
      <c r="H34" s="469">
        <v>71</v>
      </c>
      <c r="I34" s="474">
        <v>818</v>
      </c>
      <c r="J34" s="479"/>
      <c r="K34" s="468">
        <v>243</v>
      </c>
      <c r="L34" s="469">
        <v>83</v>
      </c>
      <c r="M34" s="469">
        <v>126</v>
      </c>
      <c r="N34" s="469">
        <v>159</v>
      </c>
      <c r="O34" s="469">
        <v>133</v>
      </c>
      <c r="P34" s="469">
        <v>75</v>
      </c>
      <c r="Q34" s="474">
        <v>819</v>
      </c>
      <c r="R34" s="434"/>
      <c r="S34" s="468">
        <v>251</v>
      </c>
      <c r="T34" s="469">
        <v>88</v>
      </c>
      <c r="U34" s="469">
        <v>132</v>
      </c>
      <c r="V34" s="469">
        <v>159</v>
      </c>
      <c r="W34" s="469">
        <v>140</v>
      </c>
      <c r="X34" s="469">
        <v>88</v>
      </c>
      <c r="Y34" s="474">
        <v>858</v>
      </c>
      <c r="Z34" s="435"/>
      <c r="AA34" s="468">
        <v>241</v>
      </c>
      <c r="AB34" s="469">
        <v>91</v>
      </c>
      <c r="AC34" s="469">
        <v>126</v>
      </c>
      <c r="AD34" s="469">
        <v>159</v>
      </c>
      <c r="AE34" s="469">
        <v>144</v>
      </c>
      <c r="AF34" s="469">
        <v>89</v>
      </c>
      <c r="AG34" s="474">
        <v>850</v>
      </c>
      <c r="AH34" s="376"/>
      <c r="AI34" s="468">
        <v>293</v>
      </c>
      <c r="AJ34" s="469">
        <v>126</v>
      </c>
      <c r="AK34" s="469">
        <v>157</v>
      </c>
      <c r="AL34" s="469">
        <v>193</v>
      </c>
      <c r="AM34" s="469">
        <v>162</v>
      </c>
      <c r="AN34" s="469">
        <v>110</v>
      </c>
      <c r="AO34" s="474">
        <v>1041</v>
      </c>
    </row>
    <row r="35" ht="12.75" customHeight="1" spans="2:41">
      <c r="B35" s="82" t="s">
        <v>62</v>
      </c>
      <c r="C35" s="468">
        <v>1011</v>
      </c>
      <c r="D35" s="469">
        <v>408</v>
      </c>
      <c r="E35" s="469">
        <v>333</v>
      </c>
      <c r="F35" s="469">
        <v>316</v>
      </c>
      <c r="G35" s="469">
        <v>232</v>
      </c>
      <c r="H35" s="469">
        <v>92</v>
      </c>
      <c r="I35" s="474">
        <v>2392</v>
      </c>
      <c r="J35" s="479"/>
      <c r="K35" s="468">
        <v>1021</v>
      </c>
      <c r="L35" s="469">
        <v>410</v>
      </c>
      <c r="M35" s="469">
        <v>330</v>
      </c>
      <c r="N35" s="469">
        <v>320</v>
      </c>
      <c r="O35" s="469">
        <v>231</v>
      </c>
      <c r="P35" s="469">
        <v>91</v>
      </c>
      <c r="Q35" s="474">
        <v>2403</v>
      </c>
      <c r="R35" s="484"/>
      <c r="S35" s="468">
        <v>1054</v>
      </c>
      <c r="T35" s="469">
        <v>430</v>
      </c>
      <c r="U35" s="469">
        <v>338</v>
      </c>
      <c r="V35" s="469">
        <v>321</v>
      </c>
      <c r="W35" s="469">
        <v>243</v>
      </c>
      <c r="X35" s="469">
        <v>96</v>
      </c>
      <c r="Y35" s="474">
        <v>2482</v>
      </c>
      <c r="Z35" s="435"/>
      <c r="AA35" s="468">
        <v>1077</v>
      </c>
      <c r="AB35" s="469">
        <v>442</v>
      </c>
      <c r="AC35" s="469">
        <v>344</v>
      </c>
      <c r="AD35" s="469">
        <v>326</v>
      </c>
      <c r="AE35" s="469">
        <v>252</v>
      </c>
      <c r="AF35" s="469">
        <v>103</v>
      </c>
      <c r="AG35" s="474">
        <v>2544</v>
      </c>
      <c r="AH35" s="376"/>
      <c r="AI35" s="468">
        <v>1179</v>
      </c>
      <c r="AJ35" s="469">
        <v>521</v>
      </c>
      <c r="AK35" s="469">
        <v>389</v>
      </c>
      <c r="AL35" s="469">
        <v>375</v>
      </c>
      <c r="AM35" s="469">
        <v>286</v>
      </c>
      <c r="AN35" s="469">
        <v>128</v>
      </c>
      <c r="AO35" s="474">
        <v>2878</v>
      </c>
    </row>
    <row r="36" spans="2:41">
      <c r="B36" s="82" t="s">
        <v>63</v>
      </c>
      <c r="C36" s="468">
        <v>66</v>
      </c>
      <c r="D36" s="469">
        <v>32</v>
      </c>
      <c r="E36" s="469">
        <v>48</v>
      </c>
      <c r="F36" s="469">
        <v>80</v>
      </c>
      <c r="G36" s="469">
        <v>139</v>
      </c>
      <c r="H36" s="469">
        <v>55</v>
      </c>
      <c r="I36" s="474">
        <v>420</v>
      </c>
      <c r="J36" s="480"/>
      <c r="K36" s="468">
        <v>58</v>
      </c>
      <c r="L36" s="469">
        <v>24</v>
      </c>
      <c r="M36" s="469">
        <v>49</v>
      </c>
      <c r="N36" s="469">
        <v>72</v>
      </c>
      <c r="O36" s="469">
        <v>135</v>
      </c>
      <c r="P36" s="469">
        <v>51</v>
      </c>
      <c r="Q36" s="474">
        <v>389</v>
      </c>
      <c r="R36" s="484"/>
      <c r="S36" s="468">
        <v>60</v>
      </c>
      <c r="T36" s="469">
        <v>26</v>
      </c>
      <c r="U36" s="469">
        <v>42</v>
      </c>
      <c r="V36" s="469">
        <v>74</v>
      </c>
      <c r="W36" s="469">
        <v>133</v>
      </c>
      <c r="X36" s="469">
        <v>48</v>
      </c>
      <c r="Y36" s="474">
        <v>383</v>
      </c>
      <c r="Z36" s="436"/>
      <c r="AA36" s="468">
        <v>67</v>
      </c>
      <c r="AB36" s="469">
        <v>24</v>
      </c>
      <c r="AC36" s="469">
        <v>43</v>
      </c>
      <c r="AD36" s="469">
        <v>72</v>
      </c>
      <c r="AE36" s="469">
        <v>135</v>
      </c>
      <c r="AF36" s="469">
        <v>48</v>
      </c>
      <c r="AG36" s="474">
        <v>389</v>
      </c>
      <c r="AH36" s="377"/>
      <c r="AI36" s="468">
        <v>87</v>
      </c>
      <c r="AJ36" s="469">
        <v>40</v>
      </c>
      <c r="AK36" s="469">
        <v>55</v>
      </c>
      <c r="AL36" s="469">
        <v>100</v>
      </c>
      <c r="AM36" s="469">
        <v>157</v>
      </c>
      <c r="AN36" s="469">
        <v>61</v>
      </c>
      <c r="AO36" s="474">
        <v>500</v>
      </c>
    </row>
    <row r="37" spans="2:41">
      <c r="B37" s="82" t="s">
        <v>64</v>
      </c>
      <c r="C37" s="468">
        <v>22</v>
      </c>
      <c r="D37" s="469">
        <v>20</v>
      </c>
      <c r="E37" s="469">
        <v>21</v>
      </c>
      <c r="F37" s="469">
        <v>33</v>
      </c>
      <c r="G37" s="469">
        <v>49</v>
      </c>
      <c r="H37" s="469">
        <v>27</v>
      </c>
      <c r="I37" s="474">
        <v>172</v>
      </c>
      <c r="J37" s="478"/>
      <c r="K37" s="468">
        <v>25</v>
      </c>
      <c r="L37" s="469">
        <v>18</v>
      </c>
      <c r="M37" s="469">
        <v>19</v>
      </c>
      <c r="N37" s="469">
        <v>33</v>
      </c>
      <c r="O37" s="469">
        <v>57</v>
      </c>
      <c r="P37" s="469">
        <v>28</v>
      </c>
      <c r="Q37" s="474">
        <v>180</v>
      </c>
      <c r="R37" s="434"/>
      <c r="S37" s="468">
        <v>24</v>
      </c>
      <c r="T37" s="469">
        <v>18</v>
      </c>
      <c r="U37" s="469">
        <v>15</v>
      </c>
      <c r="V37" s="469">
        <v>25</v>
      </c>
      <c r="W37" s="469">
        <v>56</v>
      </c>
      <c r="X37" s="469">
        <v>31</v>
      </c>
      <c r="Y37" s="474">
        <v>169</v>
      </c>
      <c r="Z37" s="435"/>
      <c r="AA37" s="468">
        <v>23</v>
      </c>
      <c r="AB37" s="469">
        <v>17</v>
      </c>
      <c r="AC37" s="469">
        <v>17</v>
      </c>
      <c r="AD37" s="469">
        <v>26</v>
      </c>
      <c r="AE37" s="469">
        <v>55</v>
      </c>
      <c r="AF37" s="469">
        <v>34</v>
      </c>
      <c r="AG37" s="474">
        <v>172</v>
      </c>
      <c r="AH37" s="376"/>
      <c r="AI37" s="468">
        <v>28</v>
      </c>
      <c r="AJ37" s="469">
        <v>23</v>
      </c>
      <c r="AK37" s="469">
        <v>24</v>
      </c>
      <c r="AL37" s="469">
        <v>34</v>
      </c>
      <c r="AM37" s="469">
        <v>65</v>
      </c>
      <c r="AN37" s="469">
        <v>36</v>
      </c>
      <c r="AO37" s="474">
        <v>210</v>
      </c>
    </row>
    <row r="38" spans="2:41">
      <c r="B38" s="82" t="s">
        <v>65</v>
      </c>
      <c r="C38" s="468">
        <v>52</v>
      </c>
      <c r="D38" s="469">
        <v>24</v>
      </c>
      <c r="E38" s="469">
        <v>38</v>
      </c>
      <c r="F38" s="469">
        <v>56</v>
      </c>
      <c r="G38" s="469">
        <v>41</v>
      </c>
      <c r="H38" s="469">
        <v>32</v>
      </c>
      <c r="I38" s="474">
        <v>243</v>
      </c>
      <c r="J38" s="479"/>
      <c r="K38" s="468">
        <v>53</v>
      </c>
      <c r="L38" s="469">
        <v>27</v>
      </c>
      <c r="M38" s="469">
        <v>38</v>
      </c>
      <c r="N38" s="469">
        <v>53</v>
      </c>
      <c r="O38" s="469">
        <v>47</v>
      </c>
      <c r="P38" s="469">
        <v>31</v>
      </c>
      <c r="Q38" s="474">
        <v>249</v>
      </c>
      <c r="R38" s="434"/>
      <c r="S38" s="468">
        <v>53</v>
      </c>
      <c r="T38" s="469">
        <v>26</v>
      </c>
      <c r="U38" s="469">
        <v>35</v>
      </c>
      <c r="V38" s="469">
        <v>48</v>
      </c>
      <c r="W38" s="469">
        <v>51</v>
      </c>
      <c r="X38" s="469">
        <v>34</v>
      </c>
      <c r="Y38" s="474">
        <v>247</v>
      </c>
      <c r="Z38" s="435"/>
      <c r="AA38" s="468">
        <v>51</v>
      </c>
      <c r="AB38" s="469">
        <v>26</v>
      </c>
      <c r="AC38" s="469">
        <v>32</v>
      </c>
      <c r="AD38" s="469">
        <v>40</v>
      </c>
      <c r="AE38" s="469">
        <v>53</v>
      </c>
      <c r="AF38" s="469">
        <v>34</v>
      </c>
      <c r="AG38" s="474">
        <v>236</v>
      </c>
      <c r="AH38" s="376"/>
      <c r="AI38" s="468">
        <v>59</v>
      </c>
      <c r="AJ38" s="469">
        <v>33</v>
      </c>
      <c r="AK38" s="469">
        <v>42</v>
      </c>
      <c r="AL38" s="469">
        <v>54</v>
      </c>
      <c r="AM38" s="469">
        <v>58</v>
      </c>
      <c r="AN38" s="469">
        <v>40</v>
      </c>
      <c r="AO38" s="474">
        <v>286</v>
      </c>
    </row>
    <row r="39" spans="2:41">
      <c r="B39" s="82" t="s">
        <v>66</v>
      </c>
      <c r="C39" s="470">
        <v>117</v>
      </c>
      <c r="D39" s="471">
        <v>41</v>
      </c>
      <c r="E39" s="471">
        <v>51</v>
      </c>
      <c r="F39" s="471">
        <v>77</v>
      </c>
      <c r="G39" s="471">
        <v>100</v>
      </c>
      <c r="H39" s="471">
        <v>31</v>
      </c>
      <c r="I39" s="476">
        <v>417</v>
      </c>
      <c r="J39" s="481"/>
      <c r="K39" s="470">
        <v>110</v>
      </c>
      <c r="L39" s="471">
        <v>39</v>
      </c>
      <c r="M39" s="471">
        <v>47</v>
      </c>
      <c r="N39" s="471">
        <v>80</v>
      </c>
      <c r="O39" s="471">
        <v>100</v>
      </c>
      <c r="P39" s="471">
        <v>33</v>
      </c>
      <c r="Q39" s="476">
        <v>409</v>
      </c>
      <c r="R39" s="485"/>
      <c r="S39" s="470">
        <v>107</v>
      </c>
      <c r="T39" s="471">
        <v>44</v>
      </c>
      <c r="U39" s="471">
        <v>49</v>
      </c>
      <c r="V39" s="471">
        <v>75</v>
      </c>
      <c r="W39" s="471">
        <v>91</v>
      </c>
      <c r="X39" s="471">
        <v>35</v>
      </c>
      <c r="Y39" s="476">
        <v>401</v>
      </c>
      <c r="Z39" s="435"/>
      <c r="AA39" s="470">
        <v>107</v>
      </c>
      <c r="AB39" s="471">
        <v>45</v>
      </c>
      <c r="AC39" s="471">
        <v>45</v>
      </c>
      <c r="AD39" s="471">
        <v>71</v>
      </c>
      <c r="AE39" s="471">
        <v>91</v>
      </c>
      <c r="AF39" s="471">
        <v>40</v>
      </c>
      <c r="AG39" s="476">
        <v>399</v>
      </c>
      <c r="AH39" s="487"/>
      <c r="AI39" s="470">
        <v>141</v>
      </c>
      <c r="AJ39" s="471">
        <v>60</v>
      </c>
      <c r="AK39" s="471">
        <v>61</v>
      </c>
      <c r="AL39" s="471">
        <v>90</v>
      </c>
      <c r="AM39" s="471">
        <v>108</v>
      </c>
      <c r="AN39" s="471">
        <v>46</v>
      </c>
      <c r="AO39" s="476">
        <v>506</v>
      </c>
    </row>
    <row r="40" spans="2:21">
      <c r="B40" s="19"/>
      <c r="C40" s="360"/>
      <c r="D40" s="361"/>
      <c r="E40" s="361"/>
      <c r="F40" s="361"/>
      <c r="G40" s="361"/>
      <c r="H40" s="361"/>
      <c r="I40" s="361"/>
      <c r="J40" s="360"/>
      <c r="K40" s="361"/>
      <c r="L40" s="361"/>
      <c r="M40" s="361"/>
      <c r="N40" s="361"/>
      <c r="O40" s="361"/>
      <c r="Q40" s="372"/>
      <c r="R40" s="365"/>
      <c r="S40" s="365"/>
      <c r="T40" s="365"/>
      <c r="U40" s="365"/>
    </row>
    <row r="41" spans="2:30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AD41" s="61"/>
    </row>
    <row r="42" spans="30:30">
      <c r="AD42" s="61"/>
    </row>
    <row r="44" spans="29:29">
      <c r="AC44" s="198"/>
    </row>
  </sheetData>
  <mergeCells count="9">
    <mergeCell ref="C9:AO9"/>
    <mergeCell ref="C10:I10"/>
    <mergeCell ref="K10:Q10"/>
    <mergeCell ref="S10:Y10"/>
    <mergeCell ref="AA10:AG10"/>
    <mergeCell ref="AI10:AO10"/>
    <mergeCell ref="C40:I40"/>
    <mergeCell ref="J40:M40"/>
    <mergeCell ref="Q40:S40"/>
  </mergeCells>
  <conditionalFormatting sqref="I12:I39">
    <cfRule type="cellIs" dxfId="0" priority="26" operator="between">
      <formula>1</formula>
      <formula>2</formula>
    </cfRule>
  </conditionalFormatting>
  <conditionalFormatting sqref="Q12:Q39">
    <cfRule type="cellIs" dxfId="0" priority="11" operator="between">
      <formula>1</formula>
      <formula>2</formula>
    </cfRule>
  </conditionalFormatting>
  <conditionalFormatting sqref="Y12:Y39">
    <cfRule type="cellIs" dxfId="0" priority="8" operator="between">
      <formula>1</formula>
      <formula>2</formula>
    </cfRule>
  </conditionalFormatting>
  <conditionalFormatting sqref="AG12:AG39">
    <cfRule type="cellIs" dxfId="0" priority="5" operator="between">
      <formula>1</formula>
      <formula>2</formula>
    </cfRule>
  </conditionalFormatting>
  <conditionalFormatting sqref="AO12:AO39">
    <cfRule type="cellIs" dxfId="0" priority="2" operator="between">
      <formula>1</formula>
      <formula>2</formula>
    </cfRule>
  </conditionalFormatting>
  <conditionalFormatting sqref="C12:H39">
    <cfRule type="cellIs" dxfId="0" priority="27" operator="between">
      <formula>1</formula>
      <formula>2</formula>
    </cfRule>
  </conditionalFormatting>
  <conditionalFormatting sqref="C12:I39">
    <cfRule type="cellIs" dxfId="1" priority="25" operator="between">
      <formula>1</formula>
      <formula>2</formula>
    </cfRule>
  </conditionalFormatting>
  <conditionalFormatting sqref="K12:P39">
    <cfRule type="cellIs" dxfId="0" priority="12" operator="between">
      <formula>1</formula>
      <formula>2</formula>
    </cfRule>
  </conditionalFormatting>
  <conditionalFormatting sqref="K12:Q39">
    <cfRule type="cellIs" dxfId="1" priority="10" operator="between">
      <formula>1</formula>
      <formula>2</formula>
    </cfRule>
  </conditionalFormatting>
  <conditionalFormatting sqref="S12:X39">
    <cfRule type="cellIs" dxfId="0" priority="9" operator="between">
      <formula>1</formula>
      <formula>2</formula>
    </cfRule>
  </conditionalFormatting>
  <conditionalFormatting sqref="S12:Y39">
    <cfRule type="cellIs" dxfId="1" priority="7" operator="between">
      <formula>1</formula>
      <formula>2</formula>
    </cfRule>
  </conditionalFormatting>
  <conditionalFormatting sqref="AA12:AF39">
    <cfRule type="cellIs" dxfId="0" priority="6" operator="between">
      <formula>1</formula>
      <formula>2</formula>
    </cfRule>
  </conditionalFormatting>
  <conditionalFormatting sqref="AA12:AG39">
    <cfRule type="cellIs" dxfId="1" priority="4" operator="between">
      <formula>1</formula>
      <formula>2</formula>
    </cfRule>
  </conditionalFormatting>
  <conditionalFormatting sqref="AI12:AN39">
    <cfRule type="cellIs" dxfId="0" priority="3" operator="between">
      <formula>1</formula>
      <formula>2</formula>
    </cfRule>
  </conditionalFormatting>
  <conditionalFormatting sqref="AI12:AO39">
    <cfRule type="cellIs" dxfId="1" priority="1" operator="between">
      <formula>1</formula>
      <formula>2</formula>
    </cfRule>
  </conditionalFormatting>
  <conditionalFormatting sqref="AH15;AH36">
    <cfRule type="cellIs" dxfId="0" priority="64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8" width="10.7142857142857" style="2" customWidth="1"/>
    <col min="9" max="9" width="1.28571428571429" style="2" customWidth="1"/>
    <col min="10" max="15" width="10.7142857142857" style="2" customWidth="1"/>
    <col min="16" max="16" width="1.28571428571429" style="2" customWidth="1"/>
    <col min="17" max="22" width="10.7142857142857" style="2" customWidth="1"/>
    <col min="23" max="23" width="1.28571428571429" style="2" customWidth="1"/>
    <col min="24" max="29" width="10.7142857142857" style="2" customWidth="1"/>
    <col min="30" max="30" width="1.28571428571429" style="2" customWidth="1"/>
    <col min="31" max="36" width="10.7142857142857" style="2" customWidth="1"/>
    <col min="37" max="37" width="10.7142857142857" style="2" hidden="1" customWidth="1"/>
    <col min="3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25</v>
      </c>
      <c r="B5" s="4" t="s">
        <v>258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s="1" customFormat="1" ht="12" customHeight="1" spans="1:8">
      <c r="A7" s="3"/>
      <c r="B7" s="25"/>
      <c r="F7" s="88"/>
      <c r="G7" s="88"/>
      <c r="H7" s="88"/>
    </row>
    <row r="8" customHeight="1" spans="11:20">
      <c r="K8" s="6"/>
      <c r="L8" s="6"/>
      <c r="M8" s="6"/>
      <c r="N8" s="6"/>
      <c r="O8" s="6"/>
      <c r="P8" s="6"/>
      <c r="Q8" s="6"/>
      <c r="R8" s="6"/>
      <c r="S8" s="6"/>
      <c r="T8" s="6"/>
    </row>
    <row r="9" ht="24.95" customHeight="1" spans="2:37">
      <c r="B9" s="6"/>
      <c r="C9" s="63" t="s">
        <v>257</v>
      </c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</row>
    <row r="10" ht="24.95" customHeight="1" spans="2:37">
      <c r="B10" s="8"/>
      <c r="C10" s="65" t="s">
        <v>286</v>
      </c>
      <c r="D10" s="65"/>
      <c r="E10" s="65"/>
      <c r="F10" s="65"/>
      <c r="G10" s="65"/>
      <c r="H10" s="65"/>
      <c r="I10" s="66"/>
      <c r="J10" s="65" t="s">
        <v>287</v>
      </c>
      <c r="K10" s="65"/>
      <c r="L10" s="65"/>
      <c r="M10" s="65"/>
      <c r="N10" s="65"/>
      <c r="O10" s="65"/>
      <c r="P10" s="66"/>
      <c r="Q10" s="65" t="s">
        <v>288</v>
      </c>
      <c r="R10" s="65"/>
      <c r="S10" s="65"/>
      <c r="T10" s="65"/>
      <c r="U10" s="65"/>
      <c r="V10" s="65"/>
      <c r="W10" s="66"/>
      <c r="X10" s="64"/>
      <c r="Y10" s="65" t="s">
        <v>289</v>
      </c>
      <c r="Z10" s="65"/>
      <c r="AA10" s="65"/>
      <c r="AB10" s="65"/>
      <c r="AC10" s="65"/>
      <c r="AD10" s="66"/>
      <c r="AE10" s="87" t="s">
        <v>290</v>
      </c>
      <c r="AF10" s="87"/>
      <c r="AG10" s="87"/>
      <c r="AH10" s="87"/>
      <c r="AI10" s="87"/>
      <c r="AJ10" s="87"/>
      <c r="AK10" s="177"/>
    </row>
    <row r="11" spans="2:37">
      <c r="B11" s="68" t="s">
        <v>68</v>
      </c>
      <c r="C11" s="69" t="s">
        <v>70</v>
      </c>
      <c r="D11" s="69" t="s">
        <v>71</v>
      </c>
      <c r="E11" s="69" t="s">
        <v>72</v>
      </c>
      <c r="F11" s="69" t="s">
        <v>73</v>
      </c>
      <c r="G11" s="69" t="s">
        <v>74</v>
      </c>
      <c r="H11" s="69" t="s">
        <v>75</v>
      </c>
      <c r="I11" s="70"/>
      <c r="J11" s="69" t="s">
        <v>70</v>
      </c>
      <c r="K11" s="69" t="s">
        <v>71</v>
      </c>
      <c r="L11" s="69" t="s">
        <v>72</v>
      </c>
      <c r="M11" s="69" t="s">
        <v>73</v>
      </c>
      <c r="N11" s="69" t="s">
        <v>74</v>
      </c>
      <c r="O11" s="69" t="s">
        <v>75</v>
      </c>
      <c r="P11" s="70"/>
      <c r="Q11" s="69" t="s">
        <v>70</v>
      </c>
      <c r="R11" s="69" t="s">
        <v>71</v>
      </c>
      <c r="S11" s="69" t="s">
        <v>72</v>
      </c>
      <c r="T11" s="69" t="s">
        <v>73</v>
      </c>
      <c r="U11" s="69" t="s">
        <v>74</v>
      </c>
      <c r="V11" s="69" t="s">
        <v>75</v>
      </c>
      <c r="W11" s="70"/>
      <c r="X11" s="69" t="s">
        <v>70</v>
      </c>
      <c r="Y11" s="69" t="s">
        <v>71</v>
      </c>
      <c r="Z11" s="69" t="s">
        <v>72</v>
      </c>
      <c r="AA11" s="69" t="s">
        <v>73</v>
      </c>
      <c r="AB11" s="69" t="s">
        <v>74</v>
      </c>
      <c r="AC11" s="69" t="s">
        <v>75</v>
      </c>
      <c r="AD11" s="70"/>
      <c r="AE11" s="69" t="s">
        <v>70</v>
      </c>
      <c r="AF11" s="69" t="s">
        <v>71</v>
      </c>
      <c r="AG11" s="69" t="s">
        <v>72</v>
      </c>
      <c r="AH11" s="69" t="s">
        <v>73</v>
      </c>
      <c r="AI11" s="69" t="s">
        <v>74</v>
      </c>
      <c r="AJ11" s="69" t="s">
        <v>75</v>
      </c>
      <c r="AK11" s="178" t="s">
        <v>38</v>
      </c>
    </row>
    <row r="12" spans="2:38">
      <c r="B12" s="71" t="s">
        <v>39</v>
      </c>
      <c r="C12" s="139">
        <f>'RSI_idade (16)'!C12/'RSI_idade (16)'!I12</f>
        <v>0.320295460365396</v>
      </c>
      <c r="D12" s="140">
        <f>'RSI_idade (16)'!D12/'RSI_idade (16)'!I12</f>
        <v>0.157567087869877</v>
      </c>
      <c r="E12" s="140">
        <f>'RSI_idade (16)'!E12/'RSI_idade (16)'!I12</f>
        <v>0.123601508207723</v>
      </c>
      <c r="F12" s="140">
        <f>'RSI_idade (16)'!F12/'RSI_idade (16)'!I12</f>
        <v>0.162052857912351</v>
      </c>
      <c r="G12" s="140">
        <f>'RSI_idade (16)'!G12/'RSI_idade (16)'!I12</f>
        <v>0.16909940219167</v>
      </c>
      <c r="H12" s="141">
        <f>'RSI_idade (16)'!H12/'RSI_idade (16)'!I12</f>
        <v>0.0673836834529833</v>
      </c>
      <c r="I12" s="152"/>
      <c r="J12" s="153">
        <f>'RSI_idade (16)'!K12/'RSI_idade (16)'!Q12</f>
        <v>0.319233818267521</v>
      </c>
      <c r="K12" s="154">
        <f>'RSI_idade (16)'!L12/'RSI_idade (16)'!Q12</f>
        <v>0.156818717459773</v>
      </c>
      <c r="L12" s="154">
        <f>'RSI_idade (16)'!M12/'RSI_idade (16)'!Q12</f>
        <v>0.122627643391254</v>
      </c>
      <c r="M12" s="154">
        <f>'RSI_idade (16)'!N12/'RSI_idade (16)'!Q12</f>
        <v>0.161532363464958</v>
      </c>
      <c r="N12" s="154">
        <f>'RSI_idade (16)'!O12/'RSI_idade (16)'!Q12</f>
        <v>0.170959655475328</v>
      </c>
      <c r="O12" s="155">
        <f>'RSI_idade (16)'!P12/'RSI_idade (16)'!Q12</f>
        <v>0.0688278019411651</v>
      </c>
      <c r="P12" s="420"/>
      <c r="Q12" s="153">
        <f>'RSI_idade (16)'!S12/'RSI_idade (16)'!Y12</f>
        <v>0.319976350728972</v>
      </c>
      <c r="R12" s="154">
        <f>'RSI_idade (16)'!T12/'RSI_idade (16)'!Y12</f>
        <v>0.155952375852038</v>
      </c>
      <c r="S12" s="154">
        <f>'RSI_idade (16)'!U12/'RSI_idade (16)'!Y12</f>
        <v>0.121086838238129</v>
      </c>
      <c r="T12" s="154">
        <f>'RSI_idade (16)'!V12/'RSI_idade (16)'!Y12</f>
        <v>0.160510858528518</v>
      </c>
      <c r="U12" s="154">
        <f>'RSI_idade (16)'!W12/'RSI_idade (16)'!Y12</f>
        <v>0.172455454113131</v>
      </c>
      <c r="V12" s="155">
        <f>'RSI_idade (16)'!X12/'RSI_idade (16)'!Y12</f>
        <v>0.070018122539212</v>
      </c>
      <c r="W12" s="170"/>
      <c r="X12" s="153">
        <f>'RSI_idade (16)'!AA12/'RSI_idade (16)'!AG12</f>
        <v>0.319381003201708</v>
      </c>
      <c r="Y12" s="154">
        <f>'RSI_idade (16)'!AB12/'RSI_idade (16)'!AG12</f>
        <v>0.154996798292423</v>
      </c>
      <c r="Z12" s="154">
        <f>'RSI_idade (16)'!AC12/'RSI_idade (16)'!AG12</f>
        <v>0.119773745997866</v>
      </c>
      <c r="AA12" s="154">
        <f>'RSI_idade (16)'!AD12/'RSI_idade (16)'!AG12</f>
        <v>0.159667022411953</v>
      </c>
      <c r="AB12" s="154">
        <f>'RSI_idade (16)'!AE12/'RSI_idade (16)'!AG12</f>
        <v>0.173596584845251</v>
      </c>
      <c r="AC12" s="155">
        <f>'RSI_idade (16)'!AF12/'RSI_idade (16)'!AG12</f>
        <v>0.0725848452508004</v>
      </c>
      <c r="AD12" s="464"/>
      <c r="AE12" s="153">
        <f>'RSI_idade (16)'!AI12/'RSI_idade (16)'!AO12</f>
        <v>0.308815088721376</v>
      </c>
      <c r="AF12" s="154">
        <f>'RSI_idade (16)'!AJ12/'RSI_idade (16)'!AO12</f>
        <v>0.16376494488178</v>
      </c>
      <c r="AG12" s="154">
        <f>'RSI_idade (16)'!AK12/'RSI_idade (16)'!AO12</f>
        <v>0.122244523833543</v>
      </c>
      <c r="AH12" s="154">
        <f>'RSI_idade (16)'!AL12/'RSI_idade (16)'!AO12</f>
        <v>0.161677792349195</v>
      </c>
      <c r="AI12" s="154">
        <f>'RSI_idade (16)'!AM12/'RSI_idade (16)'!AO12</f>
        <v>0.170669941177084</v>
      </c>
      <c r="AJ12" s="155">
        <f>'RSI_idade (16)'!AN12/'RSI_idade (16)'!AO12</f>
        <v>0.0728277090370226</v>
      </c>
      <c r="AK12" s="366">
        <v>301306</v>
      </c>
      <c r="AL12" s="180"/>
    </row>
    <row r="13" spans="2:38">
      <c r="B13" s="76" t="s">
        <v>40</v>
      </c>
      <c r="C13" s="142">
        <f>'RSI_idade (16)'!C13/'RSI_idade (16)'!I13</f>
        <v>0.343971882987788</v>
      </c>
      <c r="D13" s="143">
        <f>'RSI_idade (16)'!D13/'RSI_idade (16)'!I13</f>
        <v>0.14354941777904</v>
      </c>
      <c r="E13" s="143">
        <f>'RSI_idade (16)'!E13/'RSI_idade (16)'!I13</f>
        <v>0.124857994887816</v>
      </c>
      <c r="F13" s="143">
        <f>'RSI_idade (16)'!F13/'RSI_idade (16)'!I13</f>
        <v>0.15778543027549</v>
      </c>
      <c r="G13" s="143">
        <f>'RSI_idade (16)'!G13/'RSI_idade (16)'!I13</f>
        <v>0.157909684748651</v>
      </c>
      <c r="H13" s="144">
        <f>'RSI_idade (16)'!H13/'RSI_idade (16)'!I13</f>
        <v>0.0719255893212156</v>
      </c>
      <c r="I13" s="152"/>
      <c r="J13" s="157">
        <f>'RSI_idade (16)'!K13/'RSI_idade (16)'!Q13</f>
        <v>0.343599413366855</v>
      </c>
      <c r="K13" s="143">
        <f>'RSI_idade (16)'!L13/'RSI_idade (16)'!Q13</f>
        <v>0.143969550946295</v>
      </c>
      <c r="L13" s="143">
        <f>'RSI_idade (16)'!M13/'RSI_idade (16)'!Q13</f>
        <v>0.123472309518821</v>
      </c>
      <c r="M13" s="143">
        <f>'RSI_idade (16)'!N13/'RSI_idade (16)'!Q13</f>
        <v>0.156784691668413</v>
      </c>
      <c r="N13" s="143">
        <f>'RSI_idade (16)'!O13/'RSI_idade (16)'!Q13</f>
        <v>0.159106781199804</v>
      </c>
      <c r="O13" s="158">
        <f>'RSI_idade (16)'!P13/'RSI_idade (16)'!Q13</f>
        <v>0.0730672532998114</v>
      </c>
      <c r="P13" s="420"/>
      <c r="Q13" s="157">
        <f>'RSI_idade (16)'!S13/'RSI_idade (16)'!Y13</f>
        <v>0.346537420312636</v>
      </c>
      <c r="R13" s="143">
        <f>'RSI_idade (16)'!T13/'RSI_idade (16)'!Y13</f>
        <v>0.143131604226705</v>
      </c>
      <c r="S13" s="143">
        <f>'RSI_idade (16)'!U13/'RSI_idade (16)'!Y13</f>
        <v>0.121980613046895</v>
      </c>
      <c r="T13" s="143">
        <f>'RSI_idade (16)'!V13/'RSI_idade (16)'!Y13</f>
        <v>0.155462405030128</v>
      </c>
      <c r="U13" s="143">
        <f>'RSI_idade (16)'!W13/'RSI_idade (16)'!Y13</f>
        <v>0.159200069862894</v>
      </c>
      <c r="V13" s="158">
        <f>'RSI_idade (16)'!X13/'RSI_idade (16)'!Y13</f>
        <v>0.0736878875207405</v>
      </c>
      <c r="W13" s="170"/>
      <c r="X13" s="157">
        <f>'RSI_idade (16)'!AA13/'RSI_idade (16)'!AG13</f>
        <v>0.346304866077689</v>
      </c>
      <c r="Y13" s="143">
        <f>'RSI_idade (16)'!AB13/'RSI_idade (16)'!AG13</f>
        <v>0.14256415649979</v>
      </c>
      <c r="Z13" s="143">
        <f>'RSI_idade (16)'!AC13/'RSI_idade (16)'!AG13</f>
        <v>0.121055952881784</v>
      </c>
      <c r="AA13" s="143">
        <f>'RSI_idade (16)'!AD13/'RSI_idade (16)'!AG13</f>
        <v>0.153975599495162</v>
      </c>
      <c r="AB13" s="143">
        <f>'RSI_idade (16)'!AE13/'RSI_idade (16)'!AG13</f>
        <v>0.159795260131819</v>
      </c>
      <c r="AC13" s="158">
        <f>'RSI_idade (16)'!AF13/'RSI_idade (16)'!AG13</f>
        <v>0.0763041649137568</v>
      </c>
      <c r="AD13" s="464"/>
      <c r="AE13" s="157">
        <f>'RSI_idade (16)'!AI13/'RSI_idade (16)'!AO13</f>
        <v>0.334655520486792</v>
      </c>
      <c r="AF13" s="143">
        <f>'RSI_idade (16)'!AJ13/'RSI_idade (16)'!AO13</f>
        <v>0.14989052859052</v>
      </c>
      <c r="AG13" s="143">
        <f>'RSI_idade (16)'!AK13/'RSI_idade (16)'!AO13</f>
        <v>0.122835451676192</v>
      </c>
      <c r="AH13" s="143">
        <f>'RSI_idade (16)'!AL13/'RSI_idade (16)'!AO13</f>
        <v>0.157041712872132</v>
      </c>
      <c r="AI13" s="143">
        <f>'RSI_idade (16)'!AM13/'RSI_idade (16)'!AO13</f>
        <v>0.158008473371435</v>
      </c>
      <c r="AJ13" s="158">
        <f>'RSI_idade (16)'!AN13/'RSI_idade (16)'!AO13</f>
        <v>0.0775683130029287</v>
      </c>
      <c r="AK13" s="74">
        <v>81610</v>
      </c>
      <c r="AL13" s="180"/>
    </row>
    <row r="14" spans="2:38">
      <c r="B14" s="76" t="s">
        <v>41</v>
      </c>
      <c r="C14" s="142">
        <f>'RSI_idade (16)'!C14/'RSI_idade (16)'!I14</f>
        <v>0.336237414948907</v>
      </c>
      <c r="D14" s="143">
        <f>'RSI_idade (16)'!D14/'RSI_idade (16)'!I14</f>
        <v>0.139998493559969</v>
      </c>
      <c r="E14" s="143">
        <f>'RSI_idade (16)'!E14/'RSI_idade (16)'!I14</f>
        <v>0.124205980566924</v>
      </c>
      <c r="F14" s="143">
        <f>'RSI_idade (16)'!F14/'RSI_idade (16)'!I14</f>
        <v>0.160109467975596</v>
      </c>
      <c r="G14" s="143">
        <f>'RSI_idade (16)'!G14/'RSI_idade (16)'!I14</f>
        <v>0.163448743377941</v>
      </c>
      <c r="H14" s="144">
        <f>'RSI_idade (16)'!H14/'RSI_idade (16)'!I14</f>
        <v>0.0759998995706646</v>
      </c>
      <c r="I14" s="152"/>
      <c r="J14" s="157">
        <f>'RSI_idade (16)'!K14/'RSI_idade (16)'!Q14</f>
        <v>0.33503613256915</v>
      </c>
      <c r="K14" s="143">
        <f>'RSI_idade (16)'!L14/'RSI_idade (16)'!Q14</f>
        <v>0.139322202840768</v>
      </c>
      <c r="L14" s="143">
        <f>'RSI_idade (16)'!M14/'RSI_idade (16)'!Q14</f>
        <v>0.123124844256167</v>
      </c>
      <c r="M14" s="143">
        <f>'RSI_idade (16)'!N14/'RSI_idade (16)'!Q14</f>
        <v>0.160079740842263</v>
      </c>
      <c r="N14" s="143">
        <f>'RSI_idade (16)'!O14/'RSI_idade (16)'!Q14</f>
        <v>0.164490406179915</v>
      </c>
      <c r="O14" s="158">
        <f>'RSI_idade (16)'!P14/'RSI_idade (16)'!Q14</f>
        <v>0.0779466733117369</v>
      </c>
      <c r="P14" s="420"/>
      <c r="Q14" s="157">
        <f>'RSI_idade (16)'!S14/'RSI_idade (16)'!Y14</f>
        <v>0.339439439439439</v>
      </c>
      <c r="R14" s="143">
        <f>'RSI_idade (16)'!T14/'RSI_idade (16)'!Y14</f>
        <v>0.138538538538539</v>
      </c>
      <c r="S14" s="143">
        <f>'RSI_idade (16)'!U14/'RSI_idade (16)'!Y14</f>
        <v>0.121321321321321</v>
      </c>
      <c r="T14" s="143">
        <f>'RSI_idade (16)'!V14/'RSI_idade (16)'!Y14</f>
        <v>0.158058058058058</v>
      </c>
      <c r="U14" s="143">
        <f>'RSI_idade (16)'!W14/'RSI_idade (16)'!Y14</f>
        <v>0.164464464464464</v>
      </c>
      <c r="V14" s="158">
        <f>'RSI_idade (16)'!X14/'RSI_idade (16)'!Y14</f>
        <v>0.0781781781781782</v>
      </c>
      <c r="W14" s="170"/>
      <c r="X14" s="157">
        <f>'RSI_idade (16)'!AA14/'RSI_idade (16)'!AG14</f>
        <v>0.338560514676317</v>
      </c>
      <c r="Y14" s="143">
        <f>'RSI_idade (16)'!AB14/'RSI_idade (16)'!AG14</f>
        <v>0.138394652191395</v>
      </c>
      <c r="Z14" s="143">
        <f>'RSI_idade (16)'!AC14/'RSI_idade (16)'!AG14</f>
        <v>0.119948733413752</v>
      </c>
      <c r="AA14" s="143">
        <f>'RSI_idade (16)'!AD14/'RSI_idade (16)'!AG14</f>
        <v>0.15656413349417</v>
      </c>
      <c r="AB14" s="143">
        <f>'RSI_idade (16)'!AE14/'RSI_idade (16)'!AG14</f>
        <v>0.166013268998794</v>
      </c>
      <c r="AC14" s="158">
        <f>'RSI_idade (16)'!AF14/'RSI_idade (16)'!AG14</f>
        <v>0.080518697225573</v>
      </c>
      <c r="AD14" s="464"/>
      <c r="AE14" s="157">
        <f>'RSI_idade (16)'!AI14/'RSI_idade (16)'!AO14</f>
        <v>0.327092267117634</v>
      </c>
      <c r="AF14" s="143">
        <f>'RSI_idade (16)'!AJ14/'RSI_idade (16)'!AO14</f>
        <v>0.145799359787401</v>
      </c>
      <c r="AG14" s="143">
        <f>'RSI_idade (16)'!AK14/'RSI_idade (16)'!AO14</f>
        <v>0.121902115922772</v>
      </c>
      <c r="AH14" s="143">
        <f>'RSI_idade (16)'!AL14/'RSI_idade (16)'!AO14</f>
        <v>0.160133679611846</v>
      </c>
      <c r="AI14" s="143">
        <f>'RSI_idade (16)'!AM14/'RSI_idade (16)'!AO14</f>
        <v>0.163153550361378</v>
      </c>
      <c r="AJ14" s="158">
        <f>'RSI_idade (16)'!AN14/'RSI_idade (16)'!AO14</f>
        <v>0.0819190271989692</v>
      </c>
      <c r="AK14" s="74">
        <v>61094</v>
      </c>
      <c r="AL14" s="180"/>
    </row>
    <row r="15" spans="2:38">
      <c r="B15" s="76" t="s">
        <v>42</v>
      </c>
      <c r="C15" s="149">
        <f>'RSI_idade (16)'!C15/'RSI_idade (16)'!I15</f>
        <v>0.324173027989822</v>
      </c>
      <c r="D15" s="150">
        <f>'RSI_idade (16)'!D15/'RSI_idade (16)'!I15</f>
        <v>0.140076335877863</v>
      </c>
      <c r="E15" s="150">
        <f>'RSI_idade (16)'!E15/'RSI_idade (16)'!I15</f>
        <v>0.129516539440204</v>
      </c>
      <c r="F15" s="150">
        <f>'RSI_idade (16)'!F15/'RSI_idade (16)'!I15</f>
        <v>0.165839694656489</v>
      </c>
      <c r="G15" s="150">
        <f>'RSI_idade (16)'!G15/'RSI_idade (16)'!I15</f>
        <v>0.16469465648855</v>
      </c>
      <c r="H15" s="151">
        <f>'RSI_idade (16)'!H15/'RSI_idade (16)'!I15</f>
        <v>0.0756997455470738</v>
      </c>
      <c r="I15" s="159"/>
      <c r="J15" s="166">
        <f>'RSI_idade (16)'!K15/'RSI_idade (16)'!Q15</f>
        <v>0.321146308552336</v>
      </c>
      <c r="K15" s="167">
        <f>'RSI_idade (16)'!L15/'RSI_idade (16)'!Q15</f>
        <v>0.140589860566729</v>
      </c>
      <c r="L15" s="167">
        <f>'RSI_idade (16)'!M15/'RSI_idade (16)'!Q15</f>
        <v>0.129345241919938</v>
      </c>
      <c r="M15" s="167">
        <f>'RSI_idade (16)'!N15/'RSI_idade (16)'!Q15</f>
        <v>0.164492707061621</v>
      </c>
      <c r="N15" s="167">
        <f>'RSI_idade (16)'!O15/'RSI_idade (16)'!Q15</f>
        <v>0.167384180427938</v>
      </c>
      <c r="O15" s="168">
        <f>'RSI_idade (16)'!P15/'RSI_idade (16)'!Q15</f>
        <v>0.0770417014714387</v>
      </c>
      <c r="P15" s="421"/>
      <c r="Q15" s="166">
        <f>'RSI_idade (16)'!S15/'RSI_idade (16)'!Y15</f>
        <v>0.324663734302289</v>
      </c>
      <c r="R15" s="167">
        <f>'RSI_idade (16)'!T15/'RSI_idade (16)'!Y15</f>
        <v>0.141582201823166</v>
      </c>
      <c r="S15" s="167">
        <f>'RSI_idade (16)'!U15/'RSI_idade (16)'!Y15</f>
        <v>0.126920379932428</v>
      </c>
      <c r="T15" s="167">
        <f>'RSI_idade (16)'!V15/'RSI_idade (16)'!Y15</f>
        <v>0.161407534901511</v>
      </c>
      <c r="U15" s="167">
        <f>'RSI_idade (16)'!W15/'RSI_idade (16)'!Y15</f>
        <v>0.168355963536686</v>
      </c>
      <c r="V15" s="168">
        <f>'RSI_idade (16)'!X15/'RSI_idade (16)'!Y15</f>
        <v>0.0770701855039204</v>
      </c>
      <c r="W15" s="171"/>
      <c r="X15" s="166">
        <f>'RSI_idade (16)'!AA15/'RSI_idade (16)'!AG15</f>
        <v>0.323723647447295</v>
      </c>
      <c r="Y15" s="167">
        <f>'RSI_idade (16)'!AB15/'RSI_idade (16)'!AG15</f>
        <v>0.141033782067564</v>
      </c>
      <c r="Z15" s="167">
        <f>'RSI_idade (16)'!AC15/'RSI_idade (16)'!AG15</f>
        <v>0.125984251968504</v>
      </c>
      <c r="AA15" s="167">
        <f>'RSI_idade (16)'!AD15/'RSI_idade (16)'!AG15</f>
        <v>0.15995681991364</v>
      </c>
      <c r="AB15" s="167">
        <f>'RSI_idade (16)'!AE15/'RSI_idade (16)'!AG15</f>
        <v>0.169545339090678</v>
      </c>
      <c r="AC15" s="168">
        <f>'RSI_idade (16)'!AF15/'RSI_idade (16)'!AG15</f>
        <v>0.079756159512319</v>
      </c>
      <c r="AD15" s="465"/>
      <c r="AE15" s="166">
        <f>'RSI_idade (16)'!AI15/'RSI_idade (16)'!AO15</f>
        <v>0.3135866405961</v>
      </c>
      <c r="AF15" s="167">
        <f>'RSI_idade (16)'!AJ15/'RSI_idade (16)'!AO15</f>
        <v>0.148549384347091</v>
      </c>
      <c r="AG15" s="167">
        <f>'RSI_idade (16)'!AK15/'RSI_idade (16)'!AO15</f>
        <v>0.127094012577287</v>
      </c>
      <c r="AH15" s="167">
        <f>'RSI_idade (16)'!AL15/'RSI_idade (16)'!AO15</f>
        <v>0.162817735031443</v>
      </c>
      <c r="AI15" s="167">
        <f>'RSI_idade (16)'!AM15/'RSI_idade (16)'!AO15</f>
        <v>0.165354330708661</v>
      </c>
      <c r="AJ15" s="168">
        <f>'RSI_idade (16)'!AN15/'RSI_idade (16)'!AO15</f>
        <v>0.0825978967394176</v>
      </c>
      <c r="AK15" s="367">
        <v>21700</v>
      </c>
      <c r="AL15" s="180"/>
    </row>
    <row r="16" spans="2:38">
      <c r="B16" s="148" t="s">
        <v>43</v>
      </c>
      <c r="C16" s="140">
        <f>'RSI_idade (16)'!C16/'RSI_idade (16)'!I16</f>
        <v>0.382716049382716</v>
      </c>
      <c r="D16" s="140">
        <f>'RSI_idade (16)'!D16/'RSI_idade (16)'!I16</f>
        <v>0.161728395061728</v>
      </c>
      <c r="E16" s="140">
        <f>'RSI_idade (16)'!E16/'RSI_idade (16)'!I16</f>
        <v>0.135802469135802</v>
      </c>
      <c r="F16" s="140">
        <f>'RSI_idade (16)'!F16/'RSI_idade (16)'!I16</f>
        <v>0.139506172839506</v>
      </c>
      <c r="G16" s="140">
        <f>'RSI_idade (16)'!G16/'RSI_idade (16)'!I16</f>
        <v>0.128395061728395</v>
      </c>
      <c r="H16" s="141">
        <f>'RSI_idade (16)'!H16/'RSI_idade (16)'!I16</f>
        <v>0.0518518518518519</v>
      </c>
      <c r="I16" s="164"/>
      <c r="J16" s="140">
        <f>'RSI_idade (16)'!K16/'RSI_idade (16)'!Q16</f>
        <v>0.382063882063882</v>
      </c>
      <c r="K16" s="140">
        <f>'RSI_idade (16)'!L16/'RSI_idade (16)'!Q16</f>
        <v>0.160933660933661</v>
      </c>
      <c r="L16" s="140">
        <f>'RSI_idade (16)'!M16/'RSI_idade (16)'!Q16</f>
        <v>0.133906633906634</v>
      </c>
      <c r="M16" s="140">
        <f>'RSI_idade (16)'!N16/'RSI_idade (16)'!Q16</f>
        <v>0.142506142506143</v>
      </c>
      <c r="N16" s="140">
        <f>'RSI_idade (16)'!O16/'RSI_idade (16)'!Q16</f>
        <v>0.121621621621622</v>
      </c>
      <c r="O16" s="141">
        <f>'RSI_idade (16)'!P16/'RSI_idade (16)'!Q16</f>
        <v>0.058968058968059</v>
      </c>
      <c r="P16" s="422"/>
      <c r="Q16" s="153">
        <f>'RSI_idade (16)'!S16/'RSI_idade (16)'!Y16</f>
        <v>0.382640586797066</v>
      </c>
      <c r="R16" s="154">
        <f>'RSI_idade (16)'!T16/'RSI_idade (16)'!Y16</f>
        <v>0.166259168704156</v>
      </c>
      <c r="S16" s="154">
        <f>'RSI_idade (16)'!U16/'RSI_idade (16)'!Y16</f>
        <v>0.12958435207824</v>
      </c>
      <c r="T16" s="154">
        <f>'RSI_idade (16)'!V16/'RSI_idade (16)'!Y16</f>
        <v>0.140586797066015</v>
      </c>
      <c r="U16" s="154">
        <f>'RSI_idade (16)'!W16/'RSI_idade (16)'!Y16</f>
        <v>0.125916870415648</v>
      </c>
      <c r="V16" s="155">
        <f>'RSI_idade (16)'!X16/'RSI_idade (16)'!Y16</f>
        <v>0.0550122249388753</v>
      </c>
      <c r="W16" s="172"/>
      <c r="X16" s="153">
        <f>'RSI_idade (16)'!AA16/'RSI_idade (16)'!AG16</f>
        <v>0.377358490566038</v>
      </c>
      <c r="Y16" s="154">
        <f>'RSI_idade (16)'!AB16/'RSI_idade (16)'!AG16</f>
        <v>0.16627358490566</v>
      </c>
      <c r="Z16" s="154">
        <f>'RSI_idade (16)'!AC16/'RSI_idade (16)'!AG16</f>
        <v>0.128537735849057</v>
      </c>
      <c r="AA16" s="154">
        <f>'RSI_idade (16)'!AD16/'RSI_idade (16)'!AG16</f>
        <v>0.141509433962264</v>
      </c>
      <c r="AB16" s="154">
        <f>'RSI_idade (16)'!AE16/'RSI_idade (16)'!AG16</f>
        <v>0.127358490566038</v>
      </c>
      <c r="AC16" s="155">
        <f>'RSI_idade (16)'!AF16/'RSI_idade (16)'!AG16</f>
        <v>0.0589622641509434</v>
      </c>
      <c r="AD16" s="465"/>
      <c r="AE16" s="153">
        <f>'RSI_idade (16)'!AI16/'RSI_idade (16)'!AO16</f>
        <v>0.370607028753994</v>
      </c>
      <c r="AF16" s="154">
        <f>'RSI_idade (16)'!AJ16/'RSI_idade (16)'!AO16</f>
        <v>0.167199148029819</v>
      </c>
      <c r="AG16" s="154">
        <f>'RSI_idade (16)'!AK16/'RSI_idade (16)'!AO16</f>
        <v>0.12779552715655</v>
      </c>
      <c r="AH16" s="154">
        <f>'RSI_idade (16)'!AL16/'RSI_idade (16)'!AO16</f>
        <v>0.148029818956337</v>
      </c>
      <c r="AI16" s="154">
        <f>'RSI_idade (16)'!AM16/'RSI_idade (16)'!AO16</f>
        <v>0.12779552715655</v>
      </c>
      <c r="AJ16" s="155">
        <f>'RSI_idade (16)'!AN16/'RSI_idade (16)'!AO16</f>
        <v>0.0585729499467519</v>
      </c>
      <c r="AK16" s="366">
        <v>1002</v>
      </c>
      <c r="AL16" s="180"/>
    </row>
    <row r="17" spans="2:38">
      <c r="B17" s="148" t="s">
        <v>44</v>
      </c>
      <c r="C17" s="143">
        <f>'RSI_idade (16)'!C17/'RSI_idade (16)'!I17</f>
        <v>0.29512893982808</v>
      </c>
      <c r="D17" s="143">
        <f>'RSI_idade (16)'!D17/'RSI_idade (16)'!I17</f>
        <v>0.0601719197707736</v>
      </c>
      <c r="E17" s="143">
        <f>'RSI_idade (16)'!E17/'RSI_idade (16)'!I17</f>
        <v>0.134670487106017</v>
      </c>
      <c r="F17" s="143">
        <f>'RSI_idade (16)'!F17/'RSI_idade (16)'!I17</f>
        <v>0.212034383954155</v>
      </c>
      <c r="G17" s="143">
        <f>'RSI_idade (16)'!G17/'RSI_idade (16)'!I17</f>
        <v>0.206303724928367</v>
      </c>
      <c r="H17" s="144">
        <f>'RSI_idade (16)'!H17/'RSI_idade (16)'!I17</f>
        <v>0.0916905444126074</v>
      </c>
      <c r="I17" s="164"/>
      <c r="J17" s="143">
        <f>'RSI_idade (16)'!K17/'RSI_idade (16)'!Q17</f>
        <v>0.300859598853868</v>
      </c>
      <c r="K17" s="143">
        <f>'RSI_idade (16)'!L17/'RSI_idade (16)'!Q17</f>
        <v>0.0773638968481375</v>
      </c>
      <c r="L17" s="143">
        <f>'RSI_idade (16)'!M17/'RSI_idade (16)'!Q17</f>
        <v>0.131805157593123</v>
      </c>
      <c r="M17" s="143">
        <f>'RSI_idade (16)'!N17/'RSI_idade (16)'!Q17</f>
        <v>0.186246418338109</v>
      </c>
      <c r="N17" s="143">
        <f>'RSI_idade (16)'!O17/'RSI_idade (16)'!Q17</f>
        <v>0.209169054441261</v>
      </c>
      <c r="O17" s="144">
        <f>'RSI_idade (16)'!P17/'RSI_idade (16)'!Q17</f>
        <v>0.0945558739255014</v>
      </c>
      <c r="P17" s="422"/>
      <c r="Q17" s="157">
        <f>'RSI_idade (16)'!S17/'RSI_idade (16)'!Y17</f>
        <v>0.303206997084548</v>
      </c>
      <c r="R17" s="143">
        <f>'RSI_idade (16)'!T17/'RSI_idade (16)'!Y17</f>
        <v>0.0787172011661808</v>
      </c>
      <c r="S17" s="143">
        <f>'RSI_idade (16)'!U17/'RSI_idade (16)'!Y17</f>
        <v>0.139941690962099</v>
      </c>
      <c r="T17" s="143">
        <f>'RSI_idade (16)'!V17/'RSI_idade (16)'!Y17</f>
        <v>0.186588921282799</v>
      </c>
      <c r="U17" s="143">
        <f>'RSI_idade (16)'!W17/'RSI_idade (16)'!Y17</f>
        <v>0.201166180758017</v>
      </c>
      <c r="V17" s="158">
        <f>'RSI_idade (16)'!X17/'RSI_idade (16)'!Y17</f>
        <v>0.0903790087463557</v>
      </c>
      <c r="W17" s="172"/>
      <c r="X17" s="157">
        <f>'RSI_idade (16)'!AA17/'RSI_idade (16)'!AG17</f>
        <v>0.308571428571429</v>
      </c>
      <c r="Y17" s="143">
        <f>'RSI_idade (16)'!AB17/'RSI_idade (16)'!AG17</f>
        <v>0.0885714285714286</v>
      </c>
      <c r="Z17" s="143">
        <f>'RSI_idade (16)'!AC17/'RSI_idade (16)'!AG17</f>
        <v>0.14</v>
      </c>
      <c r="AA17" s="143">
        <f>'RSI_idade (16)'!AD17/'RSI_idade (16)'!AG17</f>
        <v>0.18</v>
      </c>
      <c r="AB17" s="143">
        <f>'RSI_idade (16)'!AE17/'RSI_idade (16)'!AG17</f>
        <v>0.182857142857143</v>
      </c>
      <c r="AC17" s="158">
        <f>'RSI_idade (16)'!AF17/'RSI_idade (16)'!AG17</f>
        <v>0.1</v>
      </c>
      <c r="AD17" s="464"/>
      <c r="AE17" s="157">
        <f>'RSI_idade (16)'!AI17/'RSI_idade (16)'!AO17</f>
        <v>0.30751708428246</v>
      </c>
      <c r="AF17" s="143">
        <f>'RSI_idade (16)'!AJ17/'RSI_idade (16)'!AO17</f>
        <v>0.0842824601366743</v>
      </c>
      <c r="AG17" s="143">
        <f>'RSI_idade (16)'!AK17/'RSI_idade (16)'!AO17</f>
        <v>0.143507972665148</v>
      </c>
      <c r="AH17" s="143">
        <f>'RSI_idade (16)'!AL17/'RSI_idade (16)'!AO17</f>
        <v>0.193621867881549</v>
      </c>
      <c r="AI17" s="143">
        <f>'RSI_idade (16)'!AM17/'RSI_idade (16)'!AO17</f>
        <v>0.177676537585421</v>
      </c>
      <c r="AJ17" s="158">
        <f>'RSI_idade (16)'!AN17/'RSI_idade (16)'!AO17</f>
        <v>0.0933940774487472</v>
      </c>
      <c r="AK17" s="74">
        <v>454</v>
      </c>
      <c r="AL17" s="180"/>
    </row>
    <row r="18" spans="2:38">
      <c r="B18" s="148" t="s">
        <v>45</v>
      </c>
      <c r="C18" s="143">
        <f>'RSI_idade (16)'!C18/'RSI_idade (16)'!I18</f>
        <v>0.35042735042735</v>
      </c>
      <c r="D18" s="143">
        <f>'RSI_idade (16)'!D18/'RSI_idade (16)'!I18</f>
        <v>0.11965811965812</v>
      </c>
      <c r="E18" s="143">
        <f>'RSI_idade (16)'!E18/'RSI_idade (16)'!I18</f>
        <v>0.164529914529915</v>
      </c>
      <c r="F18" s="143">
        <f>'RSI_idade (16)'!F18/'RSI_idade (16)'!I18</f>
        <v>0.16025641025641</v>
      </c>
      <c r="G18" s="143">
        <f>'RSI_idade (16)'!G18/'RSI_idade (16)'!I18</f>
        <v>0.134615384615385</v>
      </c>
      <c r="H18" s="144">
        <f>'RSI_idade (16)'!H18/'RSI_idade (16)'!I18</f>
        <v>0.0705128205128205</v>
      </c>
      <c r="I18" s="164"/>
      <c r="J18" s="143">
        <f>'RSI_idade (16)'!K18/'RSI_idade (16)'!Q18</f>
        <v>0.337579617834395</v>
      </c>
      <c r="K18" s="143">
        <f>'RSI_idade (16)'!L18/'RSI_idade (16)'!Q18</f>
        <v>0.112526539278132</v>
      </c>
      <c r="L18" s="143">
        <f>'RSI_idade (16)'!M18/'RSI_idade (16)'!Q18</f>
        <v>0.165605095541401</v>
      </c>
      <c r="M18" s="143">
        <f>'RSI_idade (16)'!N18/'RSI_idade (16)'!Q18</f>
        <v>0.154989384288747</v>
      </c>
      <c r="N18" s="143">
        <f>'RSI_idade (16)'!O18/'RSI_idade (16)'!Q18</f>
        <v>0.159235668789809</v>
      </c>
      <c r="O18" s="144">
        <f>'RSI_idade (16)'!P18/'RSI_idade (16)'!Q18</f>
        <v>0.0700636942675159</v>
      </c>
      <c r="P18" s="422"/>
      <c r="Q18" s="157">
        <f>'RSI_idade (16)'!S18/'RSI_idade (16)'!Y18</f>
        <v>0.350537634408602</v>
      </c>
      <c r="R18" s="143">
        <f>'RSI_idade (16)'!T18/'RSI_idade (16)'!Y18</f>
        <v>0.0967741935483871</v>
      </c>
      <c r="S18" s="143">
        <f>'RSI_idade (16)'!U18/'RSI_idade (16)'!Y18</f>
        <v>0.16989247311828</v>
      </c>
      <c r="T18" s="143">
        <f>'RSI_idade (16)'!V18/'RSI_idade (16)'!Y18</f>
        <v>0.148387096774194</v>
      </c>
      <c r="U18" s="143">
        <f>'RSI_idade (16)'!W18/'RSI_idade (16)'!Y18</f>
        <v>0.165591397849462</v>
      </c>
      <c r="V18" s="158">
        <f>'RSI_idade (16)'!X18/'RSI_idade (16)'!Y18</f>
        <v>0.0688172043010753</v>
      </c>
      <c r="W18" s="172"/>
      <c r="X18" s="157">
        <f>'RSI_idade (16)'!AA18/'RSI_idade (16)'!AG18</f>
        <v>0.347252747252747</v>
      </c>
      <c r="Y18" s="143">
        <f>'RSI_idade (16)'!AB18/'RSI_idade (16)'!AG18</f>
        <v>0.0901098901098901</v>
      </c>
      <c r="Z18" s="143">
        <f>'RSI_idade (16)'!AC18/'RSI_idade (16)'!AG18</f>
        <v>0.171428571428571</v>
      </c>
      <c r="AA18" s="143">
        <f>'RSI_idade (16)'!AD18/'RSI_idade (16)'!AG18</f>
        <v>0.142857142857143</v>
      </c>
      <c r="AB18" s="143">
        <f>'RSI_idade (16)'!AE18/'RSI_idade (16)'!AG18</f>
        <v>0.175824175824176</v>
      </c>
      <c r="AC18" s="158">
        <f>'RSI_idade (16)'!AF18/'RSI_idade (16)'!AG18</f>
        <v>0.0725274725274725</v>
      </c>
      <c r="AD18" s="464"/>
      <c r="AE18" s="157">
        <f>'RSI_idade (16)'!AI18/'RSI_idade (16)'!AO18</f>
        <v>0.336397058823529</v>
      </c>
      <c r="AF18" s="143">
        <f>'RSI_idade (16)'!AJ18/'RSI_idade (16)'!AO18</f>
        <v>0.108455882352941</v>
      </c>
      <c r="AG18" s="143">
        <f>'RSI_idade (16)'!AK18/'RSI_idade (16)'!AO18</f>
        <v>0.159926470588235</v>
      </c>
      <c r="AH18" s="143">
        <f>'RSI_idade (16)'!AL18/'RSI_idade (16)'!AO18</f>
        <v>0.148897058823529</v>
      </c>
      <c r="AI18" s="143">
        <f>'RSI_idade (16)'!AM18/'RSI_idade (16)'!AO18</f>
        <v>0.165441176470588</v>
      </c>
      <c r="AJ18" s="158">
        <f>'RSI_idade (16)'!AN18/'RSI_idade (16)'!AO18</f>
        <v>0.0808823529411765</v>
      </c>
      <c r="AK18" s="74">
        <v>520</v>
      </c>
      <c r="AL18" s="180"/>
    </row>
    <row r="19" spans="2:38">
      <c r="B19" s="148" t="s">
        <v>46</v>
      </c>
      <c r="C19" s="143">
        <f>'RSI_idade (16)'!C19/'RSI_idade (16)'!I19</f>
        <v>0.366925064599483</v>
      </c>
      <c r="D19" s="143">
        <f>'RSI_idade (16)'!D19/'RSI_idade (16)'!I19</f>
        <v>0.149870801033592</v>
      </c>
      <c r="E19" s="143">
        <f>'RSI_idade (16)'!E19/'RSI_idade (16)'!I19</f>
        <v>0.116279069767442</v>
      </c>
      <c r="F19" s="143">
        <f>'RSI_idade (16)'!F19/'RSI_idade (16)'!I19</f>
        <v>0.162790697674419</v>
      </c>
      <c r="G19" s="143">
        <f>'RSI_idade (16)'!G19/'RSI_idade (16)'!I19</f>
        <v>0.131782945736434</v>
      </c>
      <c r="H19" s="144">
        <f>'RSI_idade (16)'!H19/'RSI_idade (16)'!I19</f>
        <v>0.0723514211886305</v>
      </c>
      <c r="I19" s="164"/>
      <c r="J19" s="143">
        <f>'RSI_idade (16)'!K19/'RSI_idade (16)'!Q19</f>
        <v>0.354330708661417</v>
      </c>
      <c r="K19" s="143">
        <f>'RSI_idade (16)'!L19/'RSI_idade (16)'!Q19</f>
        <v>0.146981627296588</v>
      </c>
      <c r="L19" s="143">
        <f>'RSI_idade (16)'!M19/'RSI_idade (16)'!Q19</f>
        <v>0.131233595800525</v>
      </c>
      <c r="M19" s="143">
        <f>'RSI_idade (16)'!N19/'RSI_idade (16)'!Q19</f>
        <v>0.152230971128609</v>
      </c>
      <c r="N19" s="143">
        <f>'RSI_idade (16)'!O19/'RSI_idade (16)'!Q19</f>
        <v>0.133858267716535</v>
      </c>
      <c r="O19" s="144">
        <f>'RSI_idade (16)'!P19/'RSI_idade (16)'!Q19</f>
        <v>0.0813648293963255</v>
      </c>
      <c r="P19" s="422"/>
      <c r="Q19" s="157">
        <f>'RSI_idade (16)'!S19/'RSI_idade (16)'!Y19</f>
        <v>0.345205479452055</v>
      </c>
      <c r="R19" s="143">
        <f>'RSI_idade (16)'!T19/'RSI_idade (16)'!Y19</f>
        <v>0.150684931506849</v>
      </c>
      <c r="S19" s="143">
        <f>'RSI_idade (16)'!U19/'RSI_idade (16)'!Y19</f>
        <v>0.126027397260274</v>
      </c>
      <c r="T19" s="143">
        <f>'RSI_idade (16)'!V19/'RSI_idade (16)'!Y19</f>
        <v>0.153424657534247</v>
      </c>
      <c r="U19" s="143">
        <f>'RSI_idade (16)'!W19/'RSI_idade (16)'!Y19</f>
        <v>0.142465753424658</v>
      </c>
      <c r="V19" s="158">
        <f>'RSI_idade (16)'!X19/'RSI_idade (16)'!Y19</f>
        <v>0.0821917808219178</v>
      </c>
      <c r="W19" s="172"/>
      <c r="X19" s="157">
        <f>'RSI_idade (16)'!AA19/'RSI_idade (16)'!AG19</f>
        <v>0.345646437994723</v>
      </c>
      <c r="Y19" s="143">
        <f>'RSI_idade (16)'!AB19/'RSI_idade (16)'!AG19</f>
        <v>0.147757255936675</v>
      </c>
      <c r="Z19" s="143">
        <f>'RSI_idade (16)'!AC19/'RSI_idade (16)'!AG19</f>
        <v>0.129287598944591</v>
      </c>
      <c r="AA19" s="143">
        <f>'RSI_idade (16)'!AD19/'RSI_idade (16)'!AG19</f>
        <v>0.155672823218997</v>
      </c>
      <c r="AB19" s="143">
        <f>'RSI_idade (16)'!AE19/'RSI_idade (16)'!AG19</f>
        <v>0.139841688654354</v>
      </c>
      <c r="AC19" s="158">
        <f>'RSI_idade (16)'!AF19/'RSI_idade (16)'!AG19</f>
        <v>0.0817941952506596</v>
      </c>
      <c r="AD19" s="464"/>
      <c r="AE19" s="157">
        <f>'RSI_idade (16)'!AI19/'RSI_idade (16)'!AO19</f>
        <v>0.343680709534368</v>
      </c>
      <c r="AF19" s="143">
        <f>'RSI_idade (16)'!AJ19/'RSI_idade (16)'!AO19</f>
        <v>0.144124168514412</v>
      </c>
      <c r="AG19" s="143">
        <f>'RSI_idade (16)'!AK19/'RSI_idade (16)'!AO19</f>
        <v>0.12860310421286</v>
      </c>
      <c r="AH19" s="143">
        <f>'RSI_idade (16)'!AL19/'RSI_idade (16)'!AO19</f>
        <v>0.164079822616408</v>
      </c>
      <c r="AI19" s="143">
        <f>'RSI_idade (16)'!AM19/'RSI_idade (16)'!AO19</f>
        <v>0.135254988913525</v>
      </c>
      <c r="AJ19" s="158">
        <f>'RSI_idade (16)'!AN19/'RSI_idade (16)'!AO19</f>
        <v>0.0842572062084257</v>
      </c>
      <c r="AK19" s="74">
        <v>438</v>
      </c>
      <c r="AL19" s="180"/>
    </row>
    <row r="20" spans="2:38">
      <c r="B20" s="148" t="s">
        <v>47</v>
      </c>
      <c r="C20" s="143">
        <f>'RSI_idade (16)'!C20/'RSI_idade (16)'!I20</f>
        <v>0.101534828807556</v>
      </c>
      <c r="D20" s="143">
        <f>'RSI_idade (16)'!D20/'RSI_idade (16)'!I20</f>
        <v>0.0696576151121606</v>
      </c>
      <c r="E20" s="143">
        <f>'RSI_idade (16)'!E20/'RSI_idade (16)'!I20</f>
        <v>0.122786304604486</v>
      </c>
      <c r="F20" s="143">
        <f>'RSI_idade (16)'!F20/'RSI_idade (16)'!I20</f>
        <v>0.25974025974026</v>
      </c>
      <c r="G20" s="143">
        <f>'RSI_idade (16)'!G20/'RSI_idade (16)'!I20</f>
        <v>0.283353010625738</v>
      </c>
      <c r="H20" s="144">
        <f>'RSI_idade (16)'!H20/'RSI_idade (16)'!I20</f>
        <v>0.162927981109799</v>
      </c>
      <c r="I20" s="164"/>
      <c r="J20" s="143">
        <f>'RSI_idade (16)'!K20/'RSI_idade (16)'!Q20</f>
        <v>0.0983009708737864</v>
      </c>
      <c r="K20" s="143">
        <f>'RSI_idade (16)'!L20/'RSI_idade (16)'!Q20</f>
        <v>0.0691747572815534</v>
      </c>
      <c r="L20" s="143">
        <f>'RSI_idade (16)'!M20/'RSI_idade (16)'!Q20</f>
        <v>0.122572815533981</v>
      </c>
      <c r="M20" s="143">
        <f>'RSI_idade (16)'!N20/'RSI_idade (16)'!Q20</f>
        <v>0.264563106796116</v>
      </c>
      <c r="N20" s="143">
        <f>'RSI_idade (16)'!O20/'RSI_idade (16)'!Q20</f>
        <v>0.277912621359223</v>
      </c>
      <c r="O20" s="144">
        <f>'RSI_idade (16)'!P20/'RSI_idade (16)'!Q20</f>
        <v>0.16747572815534</v>
      </c>
      <c r="P20" s="422"/>
      <c r="Q20" s="157">
        <f>'RSI_idade (16)'!S20/'RSI_idade (16)'!Y20</f>
        <v>0.10906862745098</v>
      </c>
      <c r="R20" s="143">
        <f>'RSI_idade (16)'!T20/'RSI_idade (16)'!Y20</f>
        <v>0.0686274509803922</v>
      </c>
      <c r="S20" s="143">
        <f>'RSI_idade (16)'!U20/'RSI_idade (16)'!Y20</f>
        <v>0.113970588235294</v>
      </c>
      <c r="T20" s="143">
        <f>'RSI_idade (16)'!V20/'RSI_idade (16)'!Y20</f>
        <v>0.253676470588235</v>
      </c>
      <c r="U20" s="143">
        <f>'RSI_idade (16)'!W20/'RSI_idade (16)'!Y20</f>
        <v>0.290441176470588</v>
      </c>
      <c r="V20" s="158">
        <f>'RSI_idade (16)'!X20/'RSI_idade (16)'!Y20</f>
        <v>0.16421568627451</v>
      </c>
      <c r="W20" s="172"/>
      <c r="X20" s="157">
        <f>'RSI_idade (16)'!AA20/'RSI_idade (16)'!AG20</f>
        <v>0.102402022756005</v>
      </c>
      <c r="Y20" s="143">
        <f>'RSI_idade (16)'!AB20/'RSI_idade (16)'!AG20</f>
        <v>0.0632111251580278</v>
      </c>
      <c r="Z20" s="143">
        <f>'RSI_idade (16)'!AC20/'RSI_idade (16)'!AG20</f>
        <v>0.11251580278129</v>
      </c>
      <c r="AA20" s="143">
        <f>'RSI_idade (16)'!AD20/'RSI_idade (16)'!AG20</f>
        <v>0.254108723135272</v>
      </c>
      <c r="AB20" s="143">
        <f>'RSI_idade (16)'!AE20/'RSI_idade (16)'!AG20</f>
        <v>0.286978508217446</v>
      </c>
      <c r="AC20" s="158">
        <f>'RSI_idade (16)'!AF20/'RSI_idade (16)'!AG20</f>
        <v>0.18078381795196</v>
      </c>
      <c r="AD20" s="464"/>
      <c r="AE20" s="157">
        <f>'RSI_idade (16)'!AI20/'RSI_idade (16)'!AO20</f>
        <v>0.113391984359726</v>
      </c>
      <c r="AF20" s="143">
        <f>'RSI_idade (16)'!AJ20/'RSI_idade (16)'!AO20</f>
        <v>0.0752688172043011</v>
      </c>
      <c r="AG20" s="143">
        <f>'RSI_idade (16)'!AK20/'RSI_idade (16)'!AO20</f>
        <v>0.118279569892473</v>
      </c>
      <c r="AH20" s="143">
        <f>'RSI_idade (16)'!AL20/'RSI_idade (16)'!AO20</f>
        <v>0.247311827956989</v>
      </c>
      <c r="AI20" s="143">
        <f>'RSI_idade (16)'!AM20/'RSI_idade (16)'!AO20</f>
        <v>0.271749755620723</v>
      </c>
      <c r="AJ20" s="158">
        <f>'RSI_idade (16)'!AN20/'RSI_idade (16)'!AO20</f>
        <v>0.173998044965787</v>
      </c>
      <c r="AK20" s="74">
        <v>1176</v>
      </c>
      <c r="AL20" s="180"/>
    </row>
    <row r="21" spans="2:38">
      <c r="B21" s="148" t="s">
        <v>48</v>
      </c>
      <c r="C21" s="143">
        <f>'RSI_idade (16)'!C21/'RSI_idade (16)'!I21</f>
        <v>0.271565495207668</v>
      </c>
      <c r="D21" s="143">
        <f>'RSI_idade (16)'!D21/'RSI_idade (16)'!I21</f>
        <v>0.130990415335463</v>
      </c>
      <c r="E21" s="143">
        <f>'RSI_idade (16)'!E21/'RSI_idade (16)'!I21</f>
        <v>0.118210862619808</v>
      </c>
      <c r="F21" s="143">
        <f>'RSI_idade (16)'!F21/'RSI_idade (16)'!I21</f>
        <v>0.134185303514377</v>
      </c>
      <c r="G21" s="143">
        <f>'RSI_idade (16)'!G21/'RSI_idade (16)'!I21</f>
        <v>0.220447284345048</v>
      </c>
      <c r="H21" s="144">
        <f>'RSI_idade (16)'!H21/'RSI_idade (16)'!I21</f>
        <v>0.124600638977636</v>
      </c>
      <c r="I21" s="164"/>
      <c r="J21" s="143">
        <f>'RSI_idade (16)'!K21/'RSI_idade (16)'!Q21</f>
        <v>0.267295597484277</v>
      </c>
      <c r="K21" s="143">
        <f>'RSI_idade (16)'!L21/'RSI_idade (16)'!Q21</f>
        <v>0.154088050314465</v>
      </c>
      <c r="L21" s="143">
        <f>'RSI_idade (16)'!M21/'RSI_idade (16)'!Q21</f>
        <v>0.10062893081761</v>
      </c>
      <c r="M21" s="143">
        <f>'RSI_idade (16)'!N21/'RSI_idade (16)'!Q21</f>
        <v>0.147798742138365</v>
      </c>
      <c r="N21" s="143">
        <f>'RSI_idade (16)'!O21/'RSI_idade (16)'!Q21</f>
        <v>0.20440251572327</v>
      </c>
      <c r="O21" s="144">
        <f>'RSI_idade (16)'!P21/'RSI_idade (16)'!Q21</f>
        <v>0.125786163522013</v>
      </c>
      <c r="P21" s="422"/>
      <c r="Q21" s="157">
        <f>'RSI_idade (16)'!S21/'RSI_idade (16)'!Y21</f>
        <v>0.266233766233766</v>
      </c>
      <c r="R21" s="143">
        <f>'RSI_idade (16)'!T21/'RSI_idade (16)'!Y21</f>
        <v>0.149350649350649</v>
      </c>
      <c r="S21" s="143">
        <f>'RSI_idade (16)'!U21/'RSI_idade (16)'!Y21</f>
        <v>0.0876623376623377</v>
      </c>
      <c r="T21" s="143">
        <f>'RSI_idade (16)'!V21/'RSI_idade (16)'!Y21</f>
        <v>0.155844155844156</v>
      </c>
      <c r="U21" s="143">
        <f>'RSI_idade (16)'!W21/'RSI_idade (16)'!Y21</f>
        <v>0.217532467532468</v>
      </c>
      <c r="V21" s="158">
        <f>'RSI_idade (16)'!X21/'RSI_idade (16)'!Y21</f>
        <v>0.123376623376623</v>
      </c>
      <c r="W21" s="172"/>
      <c r="X21" s="157">
        <f>'RSI_idade (16)'!AA21/'RSI_idade (16)'!AG21</f>
        <v>0.253333333333333</v>
      </c>
      <c r="Y21" s="143">
        <f>'RSI_idade (16)'!AB21/'RSI_idade (16)'!AG21</f>
        <v>0.15</v>
      </c>
      <c r="Z21" s="143">
        <f>'RSI_idade (16)'!AC21/'RSI_idade (16)'!AG21</f>
        <v>0.0933333333333333</v>
      </c>
      <c r="AA21" s="143">
        <f>'RSI_idade (16)'!AD21/'RSI_idade (16)'!AG21</f>
        <v>0.153333333333333</v>
      </c>
      <c r="AB21" s="143">
        <f>'RSI_idade (16)'!AE21/'RSI_idade (16)'!AG21</f>
        <v>0.216666666666667</v>
      </c>
      <c r="AC21" s="158">
        <f>'RSI_idade (16)'!AF21/'RSI_idade (16)'!AG21</f>
        <v>0.133333333333333</v>
      </c>
      <c r="AD21" s="464"/>
      <c r="AE21" s="157">
        <f>'RSI_idade (16)'!AI21/'RSI_idade (16)'!AO21</f>
        <v>0.254794520547945</v>
      </c>
      <c r="AF21" s="143">
        <f>'RSI_idade (16)'!AJ21/'RSI_idade (16)'!AO21</f>
        <v>0.156164383561644</v>
      </c>
      <c r="AG21" s="143">
        <f>'RSI_idade (16)'!AK21/'RSI_idade (16)'!AO21</f>
        <v>0.101369863013699</v>
      </c>
      <c r="AH21" s="143">
        <f>'RSI_idade (16)'!AL21/'RSI_idade (16)'!AO21</f>
        <v>0.142465753424658</v>
      </c>
      <c r="AI21" s="143">
        <f>'RSI_idade (16)'!AM21/'RSI_idade (16)'!AO21</f>
        <v>0.210958904109589</v>
      </c>
      <c r="AJ21" s="158">
        <f>'RSI_idade (16)'!AN21/'RSI_idade (16)'!AO21</f>
        <v>0.134246575342466</v>
      </c>
      <c r="AK21" s="74">
        <v>434</v>
      </c>
      <c r="AL21" s="180"/>
    </row>
    <row r="22" spans="2:38">
      <c r="B22" s="148" t="s">
        <v>49</v>
      </c>
      <c r="C22" s="143">
        <f>'RSI_idade (16)'!C22/'RSI_idade (16)'!I22</f>
        <v>0.320175438596491</v>
      </c>
      <c r="D22" s="143">
        <f>'RSI_idade (16)'!D22/'RSI_idade (16)'!I22</f>
        <v>0.16374269005848</v>
      </c>
      <c r="E22" s="143">
        <f>'RSI_idade (16)'!E22/'RSI_idade (16)'!I22</f>
        <v>0.124269005847953</v>
      </c>
      <c r="F22" s="143">
        <f>'RSI_idade (16)'!F22/'RSI_idade (16)'!I22</f>
        <v>0.140350877192982</v>
      </c>
      <c r="G22" s="143">
        <f>'RSI_idade (16)'!G22/'RSI_idade (16)'!I22</f>
        <v>0.169590643274854</v>
      </c>
      <c r="H22" s="144">
        <f>'RSI_idade (16)'!H22/'RSI_idade (16)'!I22</f>
        <v>0.0818713450292398</v>
      </c>
      <c r="I22" s="164"/>
      <c r="J22" s="143">
        <f>'RSI_idade (16)'!K22/'RSI_idade (16)'!Q22</f>
        <v>0.324712643678161</v>
      </c>
      <c r="K22" s="143">
        <f>'RSI_idade (16)'!L22/'RSI_idade (16)'!Q22</f>
        <v>0.16235632183908</v>
      </c>
      <c r="L22" s="143">
        <f>'RSI_idade (16)'!M22/'RSI_idade (16)'!Q22</f>
        <v>0.130747126436782</v>
      </c>
      <c r="M22" s="143">
        <f>'RSI_idade (16)'!N22/'RSI_idade (16)'!Q22</f>
        <v>0.137931034482759</v>
      </c>
      <c r="N22" s="143">
        <f>'RSI_idade (16)'!O22/'RSI_idade (16)'!Q22</f>
        <v>0.169540229885057</v>
      </c>
      <c r="O22" s="144">
        <f>'RSI_idade (16)'!P22/'RSI_idade (16)'!Q22</f>
        <v>0.0747126436781609</v>
      </c>
      <c r="P22" s="422"/>
      <c r="Q22" s="157">
        <f>'RSI_idade (16)'!S22/'RSI_idade (16)'!Y22</f>
        <v>0.328212290502793</v>
      </c>
      <c r="R22" s="143">
        <f>'RSI_idade (16)'!T22/'RSI_idade (16)'!Y22</f>
        <v>0.170391061452514</v>
      </c>
      <c r="S22" s="143">
        <f>'RSI_idade (16)'!U22/'RSI_idade (16)'!Y22</f>
        <v>0.113128491620112</v>
      </c>
      <c r="T22" s="143">
        <f>'RSI_idade (16)'!V22/'RSI_idade (16)'!Y22</f>
        <v>0.145251396648045</v>
      </c>
      <c r="U22" s="143">
        <f>'RSI_idade (16)'!W22/'RSI_idade (16)'!Y22</f>
        <v>0.168994413407821</v>
      </c>
      <c r="V22" s="158">
        <f>'RSI_idade (16)'!X22/'RSI_idade (16)'!Y22</f>
        <v>0.0740223463687151</v>
      </c>
      <c r="W22" s="172"/>
      <c r="X22" s="157">
        <f>'RSI_idade (16)'!AA22/'RSI_idade (16)'!AG22</f>
        <v>0.333333333333333</v>
      </c>
      <c r="Y22" s="143">
        <f>'RSI_idade (16)'!AB22/'RSI_idade (16)'!AG22</f>
        <v>0.163208852005533</v>
      </c>
      <c r="Z22" s="143">
        <f>'RSI_idade (16)'!AC22/'RSI_idade (16)'!AG22</f>
        <v>0.117565698478562</v>
      </c>
      <c r="AA22" s="143">
        <f>'RSI_idade (16)'!AD22/'RSI_idade (16)'!AG22</f>
        <v>0.143845089903181</v>
      </c>
      <c r="AB22" s="143">
        <f>'RSI_idade (16)'!AE22/'RSI_idade (16)'!AG22</f>
        <v>0.16597510373444</v>
      </c>
      <c r="AC22" s="158">
        <f>'RSI_idade (16)'!AF22/'RSI_idade (16)'!AG22</f>
        <v>0.0760719225449516</v>
      </c>
      <c r="AD22" s="464"/>
      <c r="AE22" s="157">
        <f>'RSI_idade (16)'!AI22/'RSI_idade (16)'!AO22</f>
        <v>0.316151202749141</v>
      </c>
      <c r="AF22" s="143">
        <f>'RSI_idade (16)'!AJ22/'RSI_idade (16)'!AO22</f>
        <v>0.170675830469645</v>
      </c>
      <c r="AG22" s="143">
        <f>'RSI_idade (16)'!AK22/'RSI_idade (16)'!AO22</f>
        <v>0.121420389461627</v>
      </c>
      <c r="AH22" s="143">
        <f>'RSI_idade (16)'!AL22/'RSI_idade (16)'!AO22</f>
        <v>0.143184421534937</v>
      </c>
      <c r="AI22" s="143">
        <f>'RSI_idade (16)'!AM22/'RSI_idade (16)'!AO22</f>
        <v>0.168384879725086</v>
      </c>
      <c r="AJ22" s="158">
        <f>'RSI_idade (16)'!AN22/'RSI_idade (16)'!AO22</f>
        <v>0.0801832760595647</v>
      </c>
      <c r="AK22" s="74">
        <v>938</v>
      </c>
      <c r="AL22" s="180"/>
    </row>
    <row r="23" spans="2:38">
      <c r="B23" s="148" t="s">
        <v>50</v>
      </c>
      <c r="C23" s="143">
        <f>'RSI_idade (16)'!C23/'RSI_idade (16)'!I23</f>
        <v>0.20253164556962</v>
      </c>
      <c r="D23" s="143">
        <f>'RSI_idade (16)'!D23/'RSI_idade (16)'!I23</f>
        <v>0.113924050632911</v>
      </c>
      <c r="E23" s="143">
        <f>'RSI_idade (16)'!E23/'RSI_idade (16)'!I23</f>
        <v>0.126582278481013</v>
      </c>
      <c r="F23" s="143">
        <f>'RSI_idade (16)'!F23/'RSI_idade (16)'!I23</f>
        <v>0.240506329113924</v>
      </c>
      <c r="G23" s="143">
        <f>'RSI_idade (16)'!G23/'RSI_idade (16)'!I23</f>
        <v>0.227848101265823</v>
      </c>
      <c r="H23" s="144">
        <f>'RSI_idade (16)'!H23/'RSI_idade (16)'!I23</f>
        <v>0.0886075949367089</v>
      </c>
      <c r="I23" s="164"/>
      <c r="J23" s="143">
        <f>'RSI_idade (16)'!K23/'RSI_idade (16)'!Q23</f>
        <v>0.202380952380952</v>
      </c>
      <c r="K23" s="143">
        <f>'RSI_idade (16)'!L23/'RSI_idade (16)'!Q23</f>
        <v>0.107142857142857</v>
      </c>
      <c r="L23" s="143">
        <f>'RSI_idade (16)'!M23/'RSI_idade (16)'!Q23</f>
        <v>0.166666666666667</v>
      </c>
      <c r="M23" s="143">
        <f>'RSI_idade (16)'!N23/'RSI_idade (16)'!Q23</f>
        <v>0.238095238095238</v>
      </c>
      <c r="N23" s="143">
        <f>'RSI_idade (16)'!O23/'RSI_idade (16)'!Q23</f>
        <v>0.19047619047619</v>
      </c>
      <c r="O23" s="144">
        <f>'RSI_idade (16)'!P23/'RSI_idade (16)'!Q23</f>
        <v>0.0952380952380952</v>
      </c>
      <c r="P23" s="422"/>
      <c r="Q23" s="157">
        <f>'RSI_idade (16)'!S23/'RSI_idade (16)'!Y23</f>
        <v>0.217391304347826</v>
      </c>
      <c r="R23" s="143">
        <f>'RSI_idade (16)'!T23/'RSI_idade (16)'!Y23</f>
        <v>0.119565217391304</v>
      </c>
      <c r="S23" s="143">
        <f>'RSI_idade (16)'!U23/'RSI_idade (16)'!Y23</f>
        <v>0.173913043478261</v>
      </c>
      <c r="T23" s="143">
        <f>'RSI_idade (16)'!V23/'RSI_idade (16)'!Y23</f>
        <v>0.184782608695652</v>
      </c>
      <c r="U23" s="143">
        <f>'RSI_idade (16)'!W23/'RSI_idade (16)'!Y23</f>
        <v>0.206521739130435</v>
      </c>
      <c r="V23" s="158">
        <f>'RSI_idade (16)'!X23/'RSI_idade (16)'!Y23</f>
        <v>0.0978260869565217</v>
      </c>
      <c r="W23" s="172"/>
      <c r="X23" s="157">
        <f>'RSI_idade (16)'!AA23/'RSI_idade (16)'!AG23</f>
        <v>0.223404255319149</v>
      </c>
      <c r="Y23" s="143">
        <f>'RSI_idade (16)'!AB23/'RSI_idade (16)'!AG23</f>
        <v>0.0851063829787234</v>
      </c>
      <c r="Z23" s="143">
        <f>'RSI_idade (16)'!AC23/'RSI_idade (16)'!AG23</f>
        <v>0.191489361702128</v>
      </c>
      <c r="AA23" s="143">
        <f>'RSI_idade (16)'!AD23/'RSI_idade (16)'!AG23</f>
        <v>0.212765957446809</v>
      </c>
      <c r="AB23" s="143">
        <f>'RSI_idade (16)'!AE23/'RSI_idade (16)'!AG23</f>
        <v>0.180851063829787</v>
      </c>
      <c r="AC23" s="158">
        <f>'RSI_idade (16)'!AF23/'RSI_idade (16)'!AG23</f>
        <v>0.106382978723404</v>
      </c>
      <c r="AD23" s="464"/>
      <c r="AE23" s="157">
        <f>'RSI_idade (16)'!AI23/'RSI_idade (16)'!AO23</f>
        <v>0.217391304347826</v>
      </c>
      <c r="AF23" s="143">
        <f>'RSI_idade (16)'!AJ23/'RSI_idade (16)'!AO23</f>
        <v>0.121739130434783</v>
      </c>
      <c r="AG23" s="143">
        <f>'RSI_idade (16)'!AK23/'RSI_idade (16)'!AO23</f>
        <v>0.165217391304348</v>
      </c>
      <c r="AH23" s="143">
        <f>'RSI_idade (16)'!AL23/'RSI_idade (16)'!AO23</f>
        <v>0.217391304347826</v>
      </c>
      <c r="AI23" s="143">
        <f>'RSI_idade (16)'!AM23/'RSI_idade (16)'!AO23</f>
        <v>0.173913043478261</v>
      </c>
      <c r="AJ23" s="158">
        <f>'RSI_idade (16)'!AN23/'RSI_idade (16)'!AO23</f>
        <v>0.104347826086957</v>
      </c>
      <c r="AK23" s="74">
        <v>106</v>
      </c>
      <c r="AL23" s="180"/>
    </row>
    <row r="24" spans="2:38">
      <c r="B24" s="148" t="s">
        <v>51</v>
      </c>
      <c r="C24" s="143">
        <f>'RSI_idade (16)'!C24/'RSI_idade (16)'!I24</f>
        <v>0.332214765100671</v>
      </c>
      <c r="D24" s="143">
        <f>'RSI_idade (16)'!D24/'RSI_idade (16)'!I24</f>
        <v>0.156599552572707</v>
      </c>
      <c r="E24" s="143">
        <f>'RSI_idade (16)'!E24/'RSI_idade (16)'!I24</f>
        <v>0.114093959731544</v>
      </c>
      <c r="F24" s="143">
        <f>'RSI_idade (16)'!F24/'RSI_idade (16)'!I24</f>
        <v>0.174496644295302</v>
      </c>
      <c r="G24" s="143">
        <f>'RSI_idade (16)'!G24/'RSI_idade (16)'!I24</f>
        <v>0.138702460850112</v>
      </c>
      <c r="H24" s="144">
        <f>'RSI_idade (16)'!H24/'RSI_idade (16)'!I24</f>
        <v>0.0838926174496644</v>
      </c>
      <c r="I24" s="164"/>
      <c r="J24" s="143">
        <f>'RSI_idade (16)'!K24/'RSI_idade (16)'!Q24</f>
        <v>0.32090395480226</v>
      </c>
      <c r="K24" s="143">
        <f>'RSI_idade (16)'!L24/'RSI_idade (16)'!Q24</f>
        <v>0.163841807909605</v>
      </c>
      <c r="L24" s="143">
        <f>'RSI_idade (16)'!M24/'RSI_idade (16)'!Q24</f>
        <v>0.109604519774011</v>
      </c>
      <c r="M24" s="143">
        <f>'RSI_idade (16)'!N24/'RSI_idade (16)'!Q24</f>
        <v>0.175141242937853</v>
      </c>
      <c r="N24" s="143">
        <f>'RSI_idade (16)'!O24/'RSI_idade (16)'!Q24</f>
        <v>0.142372881355932</v>
      </c>
      <c r="O24" s="144">
        <f>'RSI_idade (16)'!P24/'RSI_idade (16)'!Q24</f>
        <v>0.088135593220339</v>
      </c>
      <c r="P24" s="422"/>
      <c r="Q24" s="157">
        <f>'RSI_idade (16)'!S24/'RSI_idade (16)'!Y24</f>
        <v>0.321176470588235</v>
      </c>
      <c r="R24" s="143">
        <f>'RSI_idade (16)'!T24/'RSI_idade (16)'!Y24</f>
        <v>0.155294117647059</v>
      </c>
      <c r="S24" s="143">
        <f>'RSI_idade (16)'!U24/'RSI_idade (16)'!Y24</f>
        <v>0.114117647058824</v>
      </c>
      <c r="T24" s="143">
        <f>'RSI_idade (16)'!V24/'RSI_idade (16)'!Y24</f>
        <v>0.176470588235294</v>
      </c>
      <c r="U24" s="143">
        <f>'RSI_idade (16)'!W24/'RSI_idade (16)'!Y24</f>
        <v>0.142352941176471</v>
      </c>
      <c r="V24" s="158">
        <f>'RSI_idade (16)'!X24/'RSI_idade (16)'!Y24</f>
        <v>0.0905882352941176</v>
      </c>
      <c r="W24" s="172"/>
      <c r="X24" s="157">
        <f>'RSI_idade (16)'!AA24/'RSI_idade (16)'!AG24</f>
        <v>0.316279069767442</v>
      </c>
      <c r="Y24" s="143">
        <f>'RSI_idade (16)'!AB24/'RSI_idade (16)'!AG24</f>
        <v>0.153488372093023</v>
      </c>
      <c r="Z24" s="143">
        <f>'RSI_idade (16)'!AC24/'RSI_idade (16)'!AG24</f>
        <v>0.106976744186047</v>
      </c>
      <c r="AA24" s="143">
        <f>'RSI_idade (16)'!AD24/'RSI_idade (16)'!AG24</f>
        <v>0.176744186046512</v>
      </c>
      <c r="AB24" s="143">
        <f>'RSI_idade (16)'!AE24/'RSI_idade (16)'!AG24</f>
        <v>0.155813953488372</v>
      </c>
      <c r="AC24" s="158">
        <f>'RSI_idade (16)'!AF24/'RSI_idade (16)'!AG24</f>
        <v>0.0906976744186047</v>
      </c>
      <c r="AD24" s="464"/>
      <c r="AE24" s="157">
        <f>'RSI_idade (16)'!AI24/'RSI_idade (16)'!AO24</f>
        <v>0.307042253521127</v>
      </c>
      <c r="AF24" s="143">
        <f>'RSI_idade (16)'!AJ24/'RSI_idade (16)'!AO24</f>
        <v>0.167136150234742</v>
      </c>
      <c r="AG24" s="143">
        <f>'RSI_idade (16)'!AK24/'RSI_idade (16)'!AO24</f>
        <v>0.107981220657277</v>
      </c>
      <c r="AH24" s="143">
        <f>'RSI_idade (16)'!AL24/'RSI_idade (16)'!AO24</f>
        <v>0.169953051643192</v>
      </c>
      <c r="AI24" s="143">
        <f>'RSI_idade (16)'!AM24/'RSI_idade (16)'!AO24</f>
        <v>0.153051643192488</v>
      </c>
      <c r="AJ24" s="158">
        <f>'RSI_idade (16)'!AN24/'RSI_idade (16)'!AO24</f>
        <v>0.0948356807511737</v>
      </c>
      <c r="AK24" s="74">
        <v>1383</v>
      </c>
      <c r="AL24" s="180"/>
    </row>
    <row r="25" spans="2:38">
      <c r="B25" s="148" t="s">
        <v>52</v>
      </c>
      <c r="C25" s="143">
        <f>'RSI_idade (16)'!C25/'RSI_idade (16)'!I25</f>
        <v>0.313157894736842</v>
      </c>
      <c r="D25" s="143">
        <f>'RSI_idade (16)'!D25/'RSI_idade (16)'!I25</f>
        <v>0.1</v>
      </c>
      <c r="E25" s="143">
        <f>'RSI_idade (16)'!E25/'RSI_idade (16)'!I25</f>
        <v>0.136842105263158</v>
      </c>
      <c r="F25" s="143">
        <f>'RSI_idade (16)'!F25/'RSI_idade (16)'!I25</f>
        <v>0.157894736842105</v>
      </c>
      <c r="G25" s="143">
        <f>'RSI_idade (16)'!G25/'RSI_idade (16)'!I25</f>
        <v>0.181578947368421</v>
      </c>
      <c r="H25" s="144">
        <f>'RSI_idade (16)'!H25/'RSI_idade (16)'!I25</f>
        <v>0.110526315789474</v>
      </c>
      <c r="I25" s="164"/>
      <c r="J25" s="143">
        <f>'RSI_idade (16)'!K25/'RSI_idade (16)'!Q25</f>
        <v>0.296103896103896</v>
      </c>
      <c r="K25" s="143">
        <f>'RSI_idade (16)'!L25/'RSI_idade (16)'!Q25</f>
        <v>0.101298701298701</v>
      </c>
      <c r="L25" s="143">
        <f>'RSI_idade (16)'!M25/'RSI_idade (16)'!Q25</f>
        <v>0.137662337662338</v>
      </c>
      <c r="M25" s="143">
        <f>'RSI_idade (16)'!N25/'RSI_idade (16)'!Q25</f>
        <v>0.153246753246753</v>
      </c>
      <c r="N25" s="143">
        <f>'RSI_idade (16)'!O25/'RSI_idade (16)'!Q25</f>
        <v>0.205194805194805</v>
      </c>
      <c r="O25" s="144">
        <f>'RSI_idade (16)'!P25/'RSI_idade (16)'!Q25</f>
        <v>0.106493506493506</v>
      </c>
      <c r="P25" s="422"/>
      <c r="Q25" s="157">
        <f>'RSI_idade (16)'!S25/'RSI_idade (16)'!Y25</f>
        <v>0.301408450704225</v>
      </c>
      <c r="R25" s="143">
        <f>'RSI_idade (16)'!T25/'RSI_idade (16)'!Y25</f>
        <v>0.0957746478873239</v>
      </c>
      <c r="S25" s="143">
        <f>'RSI_idade (16)'!U25/'RSI_idade (16)'!Y25</f>
        <v>0.123943661971831</v>
      </c>
      <c r="T25" s="143">
        <f>'RSI_idade (16)'!V25/'RSI_idade (16)'!Y25</f>
        <v>0.143661971830986</v>
      </c>
      <c r="U25" s="143">
        <f>'RSI_idade (16)'!W25/'RSI_idade (16)'!Y25</f>
        <v>0.230985915492958</v>
      </c>
      <c r="V25" s="158">
        <f>'RSI_idade (16)'!X25/'RSI_idade (16)'!Y25</f>
        <v>0.104225352112676</v>
      </c>
      <c r="W25" s="172"/>
      <c r="X25" s="157">
        <f>'RSI_idade (16)'!AA25/'RSI_idade (16)'!AG25</f>
        <v>0.312154696132597</v>
      </c>
      <c r="Y25" s="143">
        <f>'RSI_idade (16)'!AB25/'RSI_idade (16)'!AG25</f>
        <v>0.0801104972375691</v>
      </c>
      <c r="Z25" s="143">
        <f>'RSI_idade (16)'!AC25/'RSI_idade (16)'!AG25</f>
        <v>0.110497237569061</v>
      </c>
      <c r="AA25" s="143">
        <f>'RSI_idade (16)'!AD25/'RSI_idade (16)'!AG25</f>
        <v>0.157458563535912</v>
      </c>
      <c r="AB25" s="143">
        <f>'RSI_idade (16)'!AE25/'RSI_idade (16)'!AG25</f>
        <v>0.232044198895028</v>
      </c>
      <c r="AC25" s="158">
        <f>'RSI_idade (16)'!AF25/'RSI_idade (16)'!AG25</f>
        <v>0.107734806629834</v>
      </c>
      <c r="AD25" s="464"/>
      <c r="AE25" s="157">
        <f>'RSI_idade (16)'!AI25/'RSI_idade (16)'!AO25</f>
        <v>0.296610169491525</v>
      </c>
      <c r="AF25" s="143">
        <f>'RSI_idade (16)'!AJ25/'RSI_idade (16)'!AO25</f>
        <v>0.105932203389831</v>
      </c>
      <c r="AG25" s="143">
        <f>'RSI_idade (16)'!AK25/'RSI_idade (16)'!AO25</f>
        <v>0.125</v>
      </c>
      <c r="AH25" s="143">
        <f>'RSI_idade (16)'!AL25/'RSI_idade (16)'!AO25</f>
        <v>0.156779661016949</v>
      </c>
      <c r="AI25" s="143">
        <f>'RSI_idade (16)'!AM25/'RSI_idade (16)'!AO25</f>
        <v>0.199152542372881</v>
      </c>
      <c r="AJ25" s="158">
        <f>'RSI_idade (16)'!AN25/'RSI_idade (16)'!AO25</f>
        <v>0.116525423728814</v>
      </c>
      <c r="AK25" s="74">
        <v>500</v>
      </c>
      <c r="AL25" s="180"/>
    </row>
    <row r="26" spans="2:38">
      <c r="B26" s="148" t="s">
        <v>53</v>
      </c>
      <c r="C26" s="143">
        <f>'RSI_idade (16)'!C26/'RSI_idade (16)'!I26</f>
        <v>0.192307692307692</v>
      </c>
      <c r="D26" s="143">
        <f>'RSI_idade (16)'!D26/'RSI_idade (16)'!I26</f>
        <v>0.157692307692308</v>
      </c>
      <c r="E26" s="143">
        <f>'RSI_idade (16)'!E26/'RSI_idade (16)'!I26</f>
        <v>0.0923076923076923</v>
      </c>
      <c r="F26" s="143">
        <f>'RSI_idade (16)'!F26/'RSI_idade (16)'!I26</f>
        <v>0.2</v>
      </c>
      <c r="G26" s="143">
        <f>'RSI_idade (16)'!G26/'RSI_idade (16)'!I26</f>
        <v>0.25</v>
      </c>
      <c r="H26" s="144">
        <f>'RSI_idade (16)'!H26/'RSI_idade (16)'!I26</f>
        <v>0.107692307692308</v>
      </c>
      <c r="I26" s="164"/>
      <c r="J26" s="143">
        <f>'RSI_idade (16)'!K26/'RSI_idade (16)'!Q26</f>
        <v>0.208333333333333</v>
      </c>
      <c r="K26" s="143">
        <f>'RSI_idade (16)'!L26/'RSI_idade (16)'!Q26</f>
        <v>0.125</v>
      </c>
      <c r="L26" s="143">
        <f>'RSI_idade (16)'!M26/'RSI_idade (16)'!Q26</f>
        <v>0.104166666666667</v>
      </c>
      <c r="M26" s="143">
        <f>'RSI_idade (16)'!N26/'RSI_idade (16)'!Q26</f>
        <v>0.204166666666667</v>
      </c>
      <c r="N26" s="143">
        <f>'RSI_idade (16)'!O26/'RSI_idade (16)'!Q26</f>
        <v>0.245833333333333</v>
      </c>
      <c r="O26" s="144">
        <f>'RSI_idade (16)'!P26/'RSI_idade (16)'!Q26</f>
        <v>0.1125</v>
      </c>
      <c r="P26" s="422"/>
      <c r="Q26" s="157">
        <f>'RSI_idade (16)'!S26/'RSI_idade (16)'!Y26</f>
        <v>0.18595041322314</v>
      </c>
      <c r="R26" s="143">
        <f>'RSI_idade (16)'!T26/'RSI_idade (16)'!Y26</f>
        <v>0.128099173553719</v>
      </c>
      <c r="S26" s="143">
        <f>'RSI_idade (16)'!U26/'RSI_idade (16)'!Y26</f>
        <v>0.0991735537190083</v>
      </c>
      <c r="T26" s="143">
        <f>'RSI_idade (16)'!V26/'RSI_idade (16)'!Y26</f>
        <v>0.214876033057851</v>
      </c>
      <c r="U26" s="143">
        <f>'RSI_idade (16)'!W26/'RSI_idade (16)'!Y26</f>
        <v>0.256198347107438</v>
      </c>
      <c r="V26" s="158">
        <f>'RSI_idade (16)'!X26/'RSI_idade (16)'!Y26</f>
        <v>0.115702479338843</v>
      </c>
      <c r="W26" s="172"/>
      <c r="X26" s="157">
        <f>'RSI_idade (16)'!AA26/'RSI_idade (16)'!AG26</f>
        <v>0.200772200772201</v>
      </c>
      <c r="Y26" s="143">
        <f>'RSI_idade (16)'!AB26/'RSI_idade (16)'!AG26</f>
        <v>0.131274131274131</v>
      </c>
      <c r="Z26" s="143">
        <f>'RSI_idade (16)'!AC26/'RSI_idade (16)'!AG26</f>
        <v>0.0965250965250965</v>
      </c>
      <c r="AA26" s="143">
        <f>'RSI_idade (16)'!AD26/'RSI_idade (16)'!AG26</f>
        <v>0.212355212355212</v>
      </c>
      <c r="AB26" s="143">
        <f>'RSI_idade (16)'!AE26/'RSI_idade (16)'!AG26</f>
        <v>0.243243243243243</v>
      </c>
      <c r="AC26" s="158">
        <f>'RSI_idade (16)'!AF26/'RSI_idade (16)'!AG26</f>
        <v>0.115830115830116</v>
      </c>
      <c r="AD26" s="464"/>
      <c r="AE26" s="157">
        <f>'RSI_idade (16)'!AI26/'RSI_idade (16)'!AO26</f>
        <v>0.217008797653959</v>
      </c>
      <c r="AF26" s="143">
        <f>'RSI_idade (16)'!AJ26/'RSI_idade (16)'!AO26</f>
        <v>0.158357771260997</v>
      </c>
      <c r="AG26" s="143">
        <f>'RSI_idade (16)'!AK26/'RSI_idade (16)'!AO26</f>
        <v>0.0879765395894428</v>
      </c>
      <c r="AH26" s="143">
        <f>'RSI_idade (16)'!AL26/'RSI_idade (16)'!AO26</f>
        <v>0.196480938416422</v>
      </c>
      <c r="AI26" s="143">
        <f>'RSI_idade (16)'!AM26/'RSI_idade (16)'!AO26</f>
        <v>0.237536656891496</v>
      </c>
      <c r="AJ26" s="158">
        <f>'RSI_idade (16)'!AN26/'RSI_idade (16)'!AO26</f>
        <v>0.102639296187683</v>
      </c>
      <c r="AK26" s="74">
        <v>408</v>
      </c>
      <c r="AL26" s="180"/>
    </row>
    <row r="27" spans="2:38">
      <c r="B27" s="148" t="s">
        <v>54</v>
      </c>
      <c r="C27" s="143">
        <f>'RSI_idade (16)'!C27/'RSI_idade (16)'!I27</f>
        <v>0.349157733537519</v>
      </c>
      <c r="D27" s="143">
        <f>'RSI_idade (16)'!D27/'RSI_idade (16)'!I27</f>
        <v>0.17457886676876</v>
      </c>
      <c r="E27" s="143">
        <f>'RSI_idade (16)'!E27/'RSI_idade (16)'!I27</f>
        <v>0.108728943338438</v>
      </c>
      <c r="F27" s="143">
        <f>'RSI_idade (16)'!F27/'RSI_idade (16)'!I27</f>
        <v>0.156202143950995</v>
      </c>
      <c r="G27" s="143">
        <f>'RSI_idade (16)'!G27/'RSI_idade (16)'!I27</f>
        <v>0.147013782542113</v>
      </c>
      <c r="H27" s="144">
        <f>'RSI_idade (16)'!H27/'RSI_idade (16)'!I27</f>
        <v>0.0643185298621746</v>
      </c>
      <c r="I27" s="164"/>
      <c r="J27" s="143">
        <f>'RSI_idade (16)'!K27/'RSI_idade (16)'!Q27</f>
        <v>0.347286821705426</v>
      </c>
      <c r="K27" s="143">
        <f>'RSI_idade (16)'!L27/'RSI_idade (16)'!Q27</f>
        <v>0.178294573643411</v>
      </c>
      <c r="L27" s="143">
        <f>'RSI_idade (16)'!M27/'RSI_idade (16)'!Q27</f>
        <v>0.105426356589147</v>
      </c>
      <c r="M27" s="143">
        <f>'RSI_idade (16)'!N27/'RSI_idade (16)'!Q27</f>
        <v>0.148837209302326</v>
      </c>
      <c r="N27" s="143">
        <f>'RSI_idade (16)'!O27/'RSI_idade (16)'!Q27</f>
        <v>0.151937984496124</v>
      </c>
      <c r="O27" s="144">
        <f>'RSI_idade (16)'!P27/'RSI_idade (16)'!Q27</f>
        <v>0.0682170542635659</v>
      </c>
      <c r="P27" s="422"/>
      <c r="Q27" s="157">
        <f>'RSI_idade (16)'!S27/'RSI_idade (16)'!Y27</f>
        <v>0.35660091047041</v>
      </c>
      <c r="R27" s="143">
        <f>'RSI_idade (16)'!T27/'RSI_idade (16)'!Y27</f>
        <v>0.171471927162367</v>
      </c>
      <c r="S27" s="143">
        <f>'RSI_idade (16)'!U27/'RSI_idade (16)'!Y27</f>
        <v>0.115326251896813</v>
      </c>
      <c r="T27" s="143">
        <f>'RSI_idade (16)'!V27/'RSI_idade (16)'!Y27</f>
        <v>0.141122913505311</v>
      </c>
      <c r="U27" s="143">
        <f>'RSI_idade (16)'!W27/'RSI_idade (16)'!Y27</f>
        <v>0.144157814871017</v>
      </c>
      <c r="V27" s="158">
        <f>'RSI_idade (16)'!X27/'RSI_idade (16)'!Y27</f>
        <v>0.0713201820940819</v>
      </c>
      <c r="W27" s="172"/>
      <c r="X27" s="157">
        <f>'RSI_idade (16)'!AA27/'RSI_idade (16)'!AG27</f>
        <v>0.34748427672956</v>
      </c>
      <c r="Y27" s="143">
        <f>'RSI_idade (16)'!AB27/'RSI_idade (16)'!AG27</f>
        <v>0.172955974842767</v>
      </c>
      <c r="Z27" s="143">
        <f>'RSI_idade (16)'!AC27/'RSI_idade (16)'!AG27</f>
        <v>0.110062893081761</v>
      </c>
      <c r="AA27" s="143">
        <f>'RSI_idade (16)'!AD27/'RSI_idade (16)'!AG27</f>
        <v>0.150943396226415</v>
      </c>
      <c r="AB27" s="143">
        <f>'RSI_idade (16)'!AE27/'RSI_idade (16)'!AG27</f>
        <v>0.14937106918239</v>
      </c>
      <c r="AC27" s="158">
        <f>'RSI_idade (16)'!AF27/'RSI_idade (16)'!AG27</f>
        <v>0.0691823899371069</v>
      </c>
      <c r="AD27" s="464"/>
      <c r="AE27" s="157">
        <f>'RSI_idade (16)'!AI27/'RSI_idade (16)'!AO27</f>
        <v>0.353548387096774</v>
      </c>
      <c r="AF27" s="143">
        <f>'RSI_idade (16)'!AJ27/'RSI_idade (16)'!AO27</f>
        <v>0.174193548387097</v>
      </c>
      <c r="AG27" s="143">
        <f>'RSI_idade (16)'!AK27/'RSI_idade (16)'!AO27</f>
        <v>0.112258064516129</v>
      </c>
      <c r="AH27" s="143">
        <f>'RSI_idade (16)'!AL27/'RSI_idade (16)'!AO27</f>
        <v>0.144516129032258</v>
      </c>
      <c r="AI27" s="143">
        <f>'RSI_idade (16)'!AM27/'RSI_idade (16)'!AO27</f>
        <v>0.140645161290323</v>
      </c>
      <c r="AJ27" s="158">
        <f>'RSI_idade (16)'!AN27/'RSI_idade (16)'!AO27</f>
        <v>0.0748387096774194</v>
      </c>
      <c r="AK27" s="74">
        <v>1146</v>
      </c>
      <c r="AL27" s="180"/>
    </row>
    <row r="28" spans="2:38">
      <c r="B28" s="148" t="s">
        <v>55</v>
      </c>
      <c r="C28" s="143">
        <f>'RSI_idade (16)'!C28/'RSI_idade (16)'!I28</f>
        <v>0.19672131147541</v>
      </c>
      <c r="D28" s="143">
        <f>'RSI_idade (16)'!D28/'RSI_idade (16)'!I28</f>
        <v>0.147540983606557</v>
      </c>
      <c r="E28" s="143">
        <f>'RSI_idade (16)'!E28/'RSI_idade (16)'!I28</f>
        <v>0.0901639344262295</v>
      </c>
      <c r="F28" s="143">
        <f>'RSI_idade (16)'!F28/'RSI_idade (16)'!I28</f>
        <v>0.204918032786885</v>
      </c>
      <c r="G28" s="143">
        <f>'RSI_idade (16)'!G28/'RSI_idade (16)'!I28</f>
        <v>0.237704918032787</v>
      </c>
      <c r="H28" s="144">
        <f>'RSI_idade (16)'!H28/'RSI_idade (16)'!I28</f>
        <v>0.122950819672131</v>
      </c>
      <c r="I28" s="164"/>
      <c r="J28" s="143">
        <f>'RSI_idade (16)'!K28/'RSI_idade (16)'!Q28</f>
        <v>0.166666666666667</v>
      </c>
      <c r="K28" s="143">
        <f>'RSI_idade (16)'!L28/'RSI_idade (16)'!Q28</f>
        <v>0.134259259259259</v>
      </c>
      <c r="L28" s="143">
        <f>'RSI_idade (16)'!M28/'RSI_idade (16)'!Q28</f>
        <v>0.087962962962963</v>
      </c>
      <c r="M28" s="143">
        <f>'RSI_idade (16)'!N28/'RSI_idade (16)'!Q28</f>
        <v>0.203703703703704</v>
      </c>
      <c r="N28" s="143">
        <f>'RSI_idade (16)'!O28/'RSI_idade (16)'!Q28</f>
        <v>0.277777777777778</v>
      </c>
      <c r="O28" s="144">
        <f>'RSI_idade (16)'!P28/'RSI_idade (16)'!Q28</f>
        <v>0.12962962962963</v>
      </c>
      <c r="P28" s="422"/>
      <c r="Q28" s="157">
        <f>'RSI_idade (16)'!S28/'RSI_idade (16)'!Y28</f>
        <v>0.161904761904762</v>
      </c>
      <c r="R28" s="143">
        <f>'RSI_idade (16)'!T28/'RSI_idade (16)'!Y28</f>
        <v>0.128571428571429</v>
      </c>
      <c r="S28" s="143">
        <f>'RSI_idade (16)'!U28/'RSI_idade (16)'!Y28</f>
        <v>0.0904761904761905</v>
      </c>
      <c r="T28" s="143">
        <f>'RSI_idade (16)'!V28/'RSI_idade (16)'!Y28</f>
        <v>0.20952380952381</v>
      </c>
      <c r="U28" s="143">
        <f>'RSI_idade (16)'!W28/'RSI_idade (16)'!Y28</f>
        <v>0.276190476190476</v>
      </c>
      <c r="V28" s="158">
        <f>'RSI_idade (16)'!X28/'RSI_idade (16)'!Y28</f>
        <v>0.133333333333333</v>
      </c>
      <c r="W28" s="172"/>
      <c r="X28" s="157">
        <f>'RSI_idade (16)'!AA28/'RSI_idade (16)'!AG28</f>
        <v>0.169230769230769</v>
      </c>
      <c r="Y28" s="143">
        <f>'RSI_idade (16)'!AB28/'RSI_idade (16)'!AG28</f>
        <v>0.102564102564103</v>
      </c>
      <c r="Z28" s="143">
        <f>'RSI_idade (16)'!AC28/'RSI_idade (16)'!AG28</f>
        <v>0.112820512820513</v>
      </c>
      <c r="AA28" s="143">
        <f>'RSI_idade (16)'!AD28/'RSI_idade (16)'!AG28</f>
        <v>0.205128205128205</v>
      </c>
      <c r="AB28" s="143">
        <f>'RSI_idade (16)'!AE28/'RSI_idade (16)'!AG28</f>
        <v>0.271794871794872</v>
      </c>
      <c r="AC28" s="158">
        <f>'RSI_idade (16)'!AF28/'RSI_idade (16)'!AG28</f>
        <v>0.138461538461538</v>
      </c>
      <c r="AD28" s="464"/>
      <c r="AE28" s="157">
        <f>'RSI_idade (16)'!AI28/'RSI_idade (16)'!AO28</f>
        <v>0.190647482014388</v>
      </c>
      <c r="AF28" s="143">
        <f>'RSI_idade (16)'!AJ28/'RSI_idade (16)'!AO28</f>
        <v>0.133093525179856</v>
      </c>
      <c r="AG28" s="143">
        <f>'RSI_idade (16)'!AK28/'RSI_idade (16)'!AO28</f>
        <v>0.111510791366906</v>
      </c>
      <c r="AH28" s="143">
        <f>'RSI_idade (16)'!AL28/'RSI_idade (16)'!AO28</f>
        <v>0.201438848920863</v>
      </c>
      <c r="AI28" s="143">
        <f>'RSI_idade (16)'!AM28/'RSI_idade (16)'!AO28</f>
        <v>0.237410071942446</v>
      </c>
      <c r="AJ28" s="158">
        <f>'RSI_idade (16)'!AN28/'RSI_idade (16)'!AO28</f>
        <v>0.12589928057554</v>
      </c>
      <c r="AK28" s="74">
        <v>315</v>
      </c>
      <c r="AL28" s="180"/>
    </row>
    <row r="29" spans="2:38">
      <c r="B29" s="148" t="s">
        <v>56</v>
      </c>
      <c r="C29" s="143">
        <f>'RSI_idade (16)'!C29/'RSI_idade (16)'!I29</f>
        <v>0.382871536523929</v>
      </c>
      <c r="D29" s="143">
        <f>'RSI_idade (16)'!D29/'RSI_idade (16)'!I29</f>
        <v>0.14735516372796</v>
      </c>
      <c r="E29" s="143">
        <f>'RSI_idade (16)'!E29/'RSI_idade (16)'!I29</f>
        <v>0.141057934508816</v>
      </c>
      <c r="F29" s="143">
        <f>'RSI_idade (16)'!F29/'RSI_idade (16)'!I29</f>
        <v>0.142317380352645</v>
      </c>
      <c r="G29" s="143">
        <f>'RSI_idade (16)'!G29/'RSI_idade (16)'!I29</f>
        <v>0.128463476070529</v>
      </c>
      <c r="H29" s="144">
        <f>'RSI_idade (16)'!H29/'RSI_idade (16)'!I29</f>
        <v>0.0579345088161209</v>
      </c>
      <c r="I29" s="164"/>
      <c r="J29" s="143">
        <f>'RSI_idade (16)'!K29/'RSI_idade (16)'!Q29</f>
        <v>0.379393939393939</v>
      </c>
      <c r="K29" s="143">
        <f>'RSI_idade (16)'!L29/'RSI_idade (16)'!Q29</f>
        <v>0.155151515151515</v>
      </c>
      <c r="L29" s="143">
        <f>'RSI_idade (16)'!M29/'RSI_idade (16)'!Q29</f>
        <v>0.135757575757576</v>
      </c>
      <c r="M29" s="143">
        <f>'RSI_idade (16)'!N29/'RSI_idade (16)'!Q29</f>
        <v>0.135757575757576</v>
      </c>
      <c r="N29" s="143">
        <f>'RSI_idade (16)'!O29/'RSI_idade (16)'!Q29</f>
        <v>0.134545454545455</v>
      </c>
      <c r="O29" s="144">
        <f>'RSI_idade (16)'!P29/'RSI_idade (16)'!Q29</f>
        <v>0.0593939393939394</v>
      </c>
      <c r="P29" s="422"/>
      <c r="Q29" s="157">
        <f>'RSI_idade (16)'!S29/'RSI_idade (16)'!Y29</f>
        <v>0.386666666666667</v>
      </c>
      <c r="R29" s="143">
        <f>'RSI_idade (16)'!T29/'RSI_idade (16)'!Y29</f>
        <v>0.153939393939394</v>
      </c>
      <c r="S29" s="143">
        <f>'RSI_idade (16)'!U29/'RSI_idade (16)'!Y29</f>
        <v>0.135757575757576</v>
      </c>
      <c r="T29" s="143">
        <f>'RSI_idade (16)'!V29/'RSI_idade (16)'!Y29</f>
        <v>0.123636363636364</v>
      </c>
      <c r="U29" s="143">
        <f>'RSI_idade (16)'!W29/'RSI_idade (16)'!Y29</f>
        <v>0.139393939393939</v>
      </c>
      <c r="V29" s="158">
        <f>'RSI_idade (16)'!X29/'RSI_idade (16)'!Y29</f>
        <v>0.0606060606060606</v>
      </c>
      <c r="W29" s="172"/>
      <c r="X29" s="157">
        <f>'RSI_idade (16)'!AA29/'RSI_idade (16)'!AG29</f>
        <v>0.378378378378378</v>
      </c>
      <c r="Y29" s="143">
        <f>'RSI_idade (16)'!AB29/'RSI_idade (16)'!AG29</f>
        <v>0.154791154791155</v>
      </c>
      <c r="Z29" s="143">
        <f>'RSI_idade (16)'!AC29/'RSI_idade (16)'!AG29</f>
        <v>0.141277641277641</v>
      </c>
      <c r="AA29" s="143">
        <f>'RSI_idade (16)'!AD29/'RSI_idade (16)'!AG29</f>
        <v>0.124078624078624</v>
      </c>
      <c r="AB29" s="143">
        <f>'RSI_idade (16)'!AE29/'RSI_idade (16)'!AG29</f>
        <v>0.14004914004914</v>
      </c>
      <c r="AC29" s="158">
        <f>'RSI_idade (16)'!AF29/'RSI_idade (16)'!AG29</f>
        <v>0.0614250614250614</v>
      </c>
      <c r="AD29" s="464"/>
      <c r="AE29" s="157">
        <f>'RSI_idade (16)'!AI29/'RSI_idade (16)'!AO29</f>
        <v>0.373373373373373</v>
      </c>
      <c r="AF29" s="143">
        <f>'RSI_idade (16)'!AJ29/'RSI_idade (16)'!AO29</f>
        <v>0.16016016016016</v>
      </c>
      <c r="AG29" s="143">
        <f>'RSI_idade (16)'!AK29/'RSI_idade (16)'!AO29</f>
        <v>0.136136136136136</v>
      </c>
      <c r="AH29" s="143">
        <f>'RSI_idade (16)'!AL29/'RSI_idade (16)'!AO29</f>
        <v>0.128128128128128</v>
      </c>
      <c r="AI29" s="143">
        <f>'RSI_idade (16)'!AM29/'RSI_idade (16)'!AO29</f>
        <v>0.139139139139139</v>
      </c>
      <c r="AJ29" s="158">
        <f>'RSI_idade (16)'!AN29/'RSI_idade (16)'!AO29</f>
        <v>0.0630630630630631</v>
      </c>
      <c r="AK29" s="74">
        <v>1082</v>
      </c>
      <c r="AL29" s="180"/>
    </row>
    <row r="30" spans="2:38">
      <c r="B30" s="148" t="s">
        <v>57</v>
      </c>
      <c r="C30" s="143">
        <f>'RSI_idade (16)'!C30/'RSI_idade (16)'!I30</f>
        <v>0.368273280299485</v>
      </c>
      <c r="D30" s="143">
        <f>'RSI_idade (16)'!D30/'RSI_idade (16)'!I30</f>
        <v>0.146934955545157</v>
      </c>
      <c r="E30" s="143">
        <f>'RSI_idade (16)'!E30/'RSI_idade (16)'!I30</f>
        <v>0.126345343940103</v>
      </c>
      <c r="F30" s="143">
        <f>'RSI_idade (16)'!F30/'RSI_idade (16)'!I30</f>
        <v>0.157229761347684</v>
      </c>
      <c r="G30" s="143">
        <f>'RSI_idade (16)'!G30/'RSI_idade (16)'!I30</f>
        <v>0.142723444080487</v>
      </c>
      <c r="H30" s="144">
        <f>'RSI_idade (16)'!H30/'RSI_idade (16)'!I30</f>
        <v>0.0584932147870847</v>
      </c>
      <c r="I30" s="164"/>
      <c r="J30" s="143">
        <f>'RSI_idade (16)'!K30/'RSI_idade (16)'!Q30</f>
        <v>0.362861203221222</v>
      </c>
      <c r="K30" s="143">
        <f>'RSI_idade (16)'!L30/'RSI_idade (16)'!Q30</f>
        <v>0.148744670772146</v>
      </c>
      <c r="L30" s="143">
        <f>'RSI_idade (16)'!M30/'RSI_idade (16)'!Q30</f>
        <v>0.126954050213169</v>
      </c>
      <c r="M30" s="143">
        <f>'RSI_idade (16)'!N30/'RSI_idade (16)'!Q30</f>
        <v>0.152534343912838</v>
      </c>
      <c r="N30" s="143">
        <f>'RSI_idade (16)'!O30/'RSI_idade (16)'!Q30</f>
        <v>0.151113216485078</v>
      </c>
      <c r="O30" s="144">
        <f>'RSI_idade (16)'!P30/'RSI_idade (16)'!Q30</f>
        <v>0.0577925153955471</v>
      </c>
      <c r="P30" s="422"/>
      <c r="Q30" s="157">
        <f>'RSI_idade (16)'!S30/'RSI_idade (16)'!Y30</f>
        <v>0.364990689013035</v>
      </c>
      <c r="R30" s="143">
        <f>'RSI_idade (16)'!T30/'RSI_idade (16)'!Y30</f>
        <v>0.151769087523277</v>
      </c>
      <c r="S30" s="143">
        <f>'RSI_idade (16)'!U30/'RSI_idade (16)'!Y30</f>
        <v>0.125232774674115</v>
      </c>
      <c r="T30" s="143">
        <f>'RSI_idade (16)'!V30/'RSI_idade (16)'!Y30</f>
        <v>0.156424581005587</v>
      </c>
      <c r="U30" s="143">
        <f>'RSI_idade (16)'!W30/'RSI_idade (16)'!Y30</f>
        <v>0.144320297951583</v>
      </c>
      <c r="V30" s="158">
        <f>'RSI_idade (16)'!X30/'RSI_idade (16)'!Y30</f>
        <v>0.0572625698324022</v>
      </c>
      <c r="W30" s="172"/>
      <c r="X30" s="157">
        <f>'RSI_idade (16)'!AA30/'RSI_idade (16)'!AG30</f>
        <v>0.3635103926097</v>
      </c>
      <c r="Y30" s="143">
        <f>'RSI_idade (16)'!AB30/'RSI_idade (16)'!AG30</f>
        <v>0.150115473441109</v>
      </c>
      <c r="Z30" s="143">
        <f>'RSI_idade (16)'!AC30/'RSI_idade (16)'!AG30</f>
        <v>0.124249422632794</v>
      </c>
      <c r="AA30" s="143">
        <f>'RSI_idade (16)'!AD30/'RSI_idade (16)'!AG30</f>
        <v>0.15473441108545</v>
      </c>
      <c r="AB30" s="143">
        <f>'RSI_idade (16)'!AE30/'RSI_idade (16)'!AG30</f>
        <v>0.147806004618938</v>
      </c>
      <c r="AC30" s="158">
        <f>'RSI_idade (16)'!AF30/'RSI_idade (16)'!AG30</f>
        <v>0.0595842956120092</v>
      </c>
      <c r="AD30" s="464"/>
      <c r="AE30" s="157">
        <f>'RSI_idade (16)'!AI30/'RSI_idade (16)'!AO30</f>
        <v>0.354158531823506</v>
      </c>
      <c r="AF30" s="143">
        <f>'RSI_idade (16)'!AJ30/'RSI_idade (16)'!AO30</f>
        <v>0.160874658336587</v>
      </c>
      <c r="AG30" s="143">
        <f>'RSI_idade (16)'!AK30/'RSI_idade (16)'!AO30</f>
        <v>0.127684498242874</v>
      </c>
      <c r="AH30" s="143">
        <f>'RSI_idade (16)'!AL30/'RSI_idade (16)'!AO30</f>
        <v>0.155798516204608</v>
      </c>
      <c r="AI30" s="143">
        <f>'RSI_idade (16)'!AM30/'RSI_idade (16)'!AO30</f>
        <v>0.14135103475205</v>
      </c>
      <c r="AJ30" s="158">
        <f>'RSI_idade (16)'!AN30/'RSI_idade (16)'!AO30</f>
        <v>0.0601327606403749</v>
      </c>
      <c r="AK30" s="74">
        <v>3086</v>
      </c>
      <c r="AL30" s="180"/>
    </row>
    <row r="31" spans="2:38">
      <c r="B31" s="148" t="s">
        <v>58</v>
      </c>
      <c r="C31" s="143">
        <f>'RSI_idade (16)'!C31/'RSI_idade (16)'!I31</f>
        <v>0.108359133126935</v>
      </c>
      <c r="D31" s="143">
        <f>'RSI_idade (16)'!D31/'RSI_idade (16)'!I31</f>
        <v>0.0835913312693498</v>
      </c>
      <c r="E31" s="143">
        <f>'RSI_idade (16)'!E31/'RSI_idade (16)'!I31</f>
        <v>0.1671826625387</v>
      </c>
      <c r="F31" s="143">
        <f>'RSI_idade (16)'!F31/'RSI_idade (16)'!I31</f>
        <v>0.219814241486068</v>
      </c>
      <c r="G31" s="143">
        <f>'RSI_idade (16)'!G31/'RSI_idade (16)'!I31</f>
        <v>0.281733746130031</v>
      </c>
      <c r="H31" s="144">
        <f>'RSI_idade (16)'!H31/'RSI_idade (16)'!I31</f>
        <v>0.139318885448916</v>
      </c>
      <c r="I31" s="164"/>
      <c r="J31" s="143">
        <f>'RSI_idade (16)'!K31/'RSI_idade (16)'!Q31</f>
        <v>0.0986842105263158</v>
      </c>
      <c r="K31" s="143">
        <f>'RSI_idade (16)'!L31/'RSI_idade (16)'!Q31</f>
        <v>0.0789473684210526</v>
      </c>
      <c r="L31" s="143">
        <f>'RSI_idade (16)'!M31/'RSI_idade (16)'!Q31</f>
        <v>0.177631578947368</v>
      </c>
      <c r="M31" s="143">
        <f>'RSI_idade (16)'!N31/'RSI_idade (16)'!Q31</f>
        <v>0.240131578947368</v>
      </c>
      <c r="N31" s="143">
        <f>'RSI_idade (16)'!O31/'RSI_idade (16)'!Q31</f>
        <v>0.273026315789474</v>
      </c>
      <c r="O31" s="144">
        <f>'RSI_idade (16)'!P31/'RSI_idade (16)'!Q31</f>
        <v>0.131578947368421</v>
      </c>
      <c r="P31" s="422"/>
      <c r="Q31" s="157">
        <f>'RSI_idade (16)'!S31/'RSI_idade (16)'!Y31</f>
        <v>0.116207951070336</v>
      </c>
      <c r="R31" s="143">
        <f>'RSI_idade (16)'!T31/'RSI_idade (16)'!Y31</f>
        <v>0.073394495412844</v>
      </c>
      <c r="S31" s="143">
        <f>'RSI_idade (16)'!U31/'RSI_idade (16)'!Y31</f>
        <v>0.17737003058104</v>
      </c>
      <c r="T31" s="143">
        <f>'RSI_idade (16)'!V31/'RSI_idade (16)'!Y31</f>
        <v>0.244648318042813</v>
      </c>
      <c r="U31" s="143">
        <f>'RSI_idade (16)'!W31/'RSI_idade (16)'!Y31</f>
        <v>0.26605504587156</v>
      </c>
      <c r="V31" s="158">
        <f>'RSI_idade (16)'!X31/'RSI_idade (16)'!Y31</f>
        <v>0.122324159021407</v>
      </c>
      <c r="W31" s="172"/>
      <c r="X31" s="157">
        <f>'RSI_idade (16)'!AA31/'RSI_idade (16)'!AG31</f>
        <v>0.105095541401274</v>
      </c>
      <c r="Y31" s="143">
        <f>'RSI_idade (16)'!AB31/'RSI_idade (16)'!AG31</f>
        <v>0.0796178343949045</v>
      </c>
      <c r="Z31" s="143">
        <f>'RSI_idade (16)'!AC31/'RSI_idade (16)'!AG31</f>
        <v>0.156050955414013</v>
      </c>
      <c r="AA31" s="143">
        <f>'RSI_idade (16)'!AD31/'RSI_idade (16)'!AG31</f>
        <v>0.245222929936306</v>
      </c>
      <c r="AB31" s="143">
        <f>'RSI_idade (16)'!AE31/'RSI_idade (16)'!AG31</f>
        <v>0.270700636942675</v>
      </c>
      <c r="AC31" s="158">
        <f>'RSI_idade (16)'!AF31/'RSI_idade (16)'!AG31</f>
        <v>0.143312101910828</v>
      </c>
      <c r="AD31" s="464"/>
      <c r="AE31" s="157">
        <f>'RSI_idade (16)'!AI31/'RSI_idade (16)'!AO31</f>
        <v>0.104368932038835</v>
      </c>
      <c r="AF31" s="143">
        <f>'RSI_idade (16)'!AJ31/'RSI_idade (16)'!AO31</f>
        <v>0.0898058252427184</v>
      </c>
      <c r="AG31" s="143">
        <f>'RSI_idade (16)'!AK31/'RSI_idade (16)'!AO31</f>
        <v>0.152912621359223</v>
      </c>
      <c r="AH31" s="143">
        <f>'RSI_idade (16)'!AL31/'RSI_idade (16)'!AO31</f>
        <v>0.252427184466019</v>
      </c>
      <c r="AI31" s="143">
        <f>'RSI_idade (16)'!AM31/'RSI_idade (16)'!AO31</f>
        <v>0.262135922330097</v>
      </c>
      <c r="AJ31" s="158">
        <f>'RSI_idade (16)'!AN31/'RSI_idade (16)'!AO31</f>
        <v>0.138349514563107</v>
      </c>
      <c r="AK31" s="74">
        <v>367</v>
      </c>
      <c r="AL31" s="180"/>
    </row>
    <row r="32" spans="2:38">
      <c r="B32" s="148" t="s">
        <v>59</v>
      </c>
      <c r="C32" s="143">
        <f>'RSI_idade (16)'!C32/'RSI_idade (16)'!I32</f>
        <v>0.375095492742552</v>
      </c>
      <c r="D32" s="143">
        <f>'RSI_idade (16)'!D32/'RSI_idade (16)'!I32</f>
        <v>0.173414820473644</v>
      </c>
      <c r="E32" s="143">
        <f>'RSI_idade (16)'!E32/'RSI_idade (16)'!I32</f>
        <v>0.110771581359817</v>
      </c>
      <c r="F32" s="143">
        <f>'RSI_idade (16)'!F32/'RSI_idade (16)'!I32</f>
        <v>0.155080213903743</v>
      </c>
      <c r="G32" s="143">
        <f>'RSI_idade (16)'!G32/'RSI_idade (16)'!I32</f>
        <v>0.142857142857143</v>
      </c>
      <c r="H32" s="144">
        <f>'RSI_idade (16)'!H32/'RSI_idade (16)'!I32</f>
        <v>0.0427807486631016</v>
      </c>
      <c r="I32" s="164"/>
      <c r="J32" s="143">
        <f>'RSI_idade (16)'!K32/'RSI_idade (16)'!Q32</f>
        <v>0.360511590727418</v>
      </c>
      <c r="K32" s="143">
        <f>'RSI_idade (16)'!L32/'RSI_idade (16)'!Q32</f>
        <v>0.179856115107914</v>
      </c>
      <c r="L32" s="143">
        <f>'RSI_idade (16)'!M32/'RSI_idade (16)'!Q32</f>
        <v>0.112709832134293</v>
      </c>
      <c r="M32" s="143">
        <f>'RSI_idade (16)'!N32/'RSI_idade (16)'!Q32</f>
        <v>0.155875299760192</v>
      </c>
      <c r="N32" s="143">
        <f>'RSI_idade (16)'!O32/'RSI_idade (16)'!Q32</f>
        <v>0.146282973621103</v>
      </c>
      <c r="O32" s="144">
        <f>'RSI_idade (16)'!P32/'RSI_idade (16)'!Q32</f>
        <v>0.0447641886490807</v>
      </c>
      <c r="P32" s="422"/>
      <c r="Q32" s="157">
        <f>'RSI_idade (16)'!S32/'RSI_idade (16)'!Y32</f>
        <v>0.365217391304348</v>
      </c>
      <c r="R32" s="143">
        <f>'RSI_idade (16)'!T32/'RSI_idade (16)'!Y32</f>
        <v>0.18102766798419</v>
      </c>
      <c r="S32" s="143">
        <f>'RSI_idade (16)'!U32/'RSI_idade (16)'!Y32</f>
        <v>0.109090909090909</v>
      </c>
      <c r="T32" s="143">
        <f>'RSI_idade (16)'!V32/'RSI_idade (16)'!Y32</f>
        <v>0.152569169960474</v>
      </c>
      <c r="U32" s="143">
        <f>'RSI_idade (16)'!W32/'RSI_idade (16)'!Y32</f>
        <v>0.148616600790514</v>
      </c>
      <c r="V32" s="158">
        <f>'RSI_idade (16)'!X32/'RSI_idade (16)'!Y32</f>
        <v>0.0434782608695652</v>
      </c>
      <c r="W32" s="172"/>
      <c r="X32" s="157">
        <f>'RSI_idade (16)'!AA32/'RSI_idade (16)'!AG32</f>
        <v>0.36191974822974</v>
      </c>
      <c r="Y32" s="143">
        <f>'RSI_idade (16)'!AB32/'RSI_idade (16)'!AG32</f>
        <v>0.186467348544453</v>
      </c>
      <c r="Z32" s="143">
        <f>'RSI_idade (16)'!AC32/'RSI_idade (16)'!AG32</f>
        <v>0.109362706530291</v>
      </c>
      <c r="AA32" s="143">
        <f>'RSI_idade (16)'!AD32/'RSI_idade (16)'!AG32</f>
        <v>0.147915027537372</v>
      </c>
      <c r="AB32" s="143">
        <f>'RSI_idade (16)'!AE32/'RSI_idade (16)'!AG32</f>
        <v>0.154996066089693</v>
      </c>
      <c r="AC32" s="158">
        <f>'RSI_idade (16)'!AF32/'RSI_idade (16)'!AG32</f>
        <v>0.03933910306845</v>
      </c>
      <c r="AD32" s="464"/>
      <c r="AE32" s="157">
        <f>'RSI_idade (16)'!AI32/'RSI_idade (16)'!AO32</f>
        <v>0.346693386773547</v>
      </c>
      <c r="AF32" s="143">
        <f>'RSI_idade (16)'!AJ32/'RSI_idade (16)'!AO32</f>
        <v>0.193052772211089</v>
      </c>
      <c r="AG32" s="143">
        <f>'RSI_idade (16)'!AK32/'RSI_idade (16)'!AO32</f>
        <v>0.107548430193721</v>
      </c>
      <c r="AH32" s="143">
        <f>'RSI_idade (16)'!AL32/'RSI_idade (16)'!AO32</f>
        <v>0.152304609218437</v>
      </c>
      <c r="AI32" s="143">
        <f>'RSI_idade (16)'!AM32/'RSI_idade (16)'!AO32</f>
        <v>0.154308617234469</v>
      </c>
      <c r="AJ32" s="158">
        <f>'RSI_idade (16)'!AN32/'RSI_idade (16)'!AO32</f>
        <v>0.0460921843687375</v>
      </c>
      <c r="AK32" s="74">
        <v>1846</v>
      </c>
      <c r="AL32" s="180"/>
    </row>
    <row r="33" spans="2:38">
      <c r="B33" s="148" t="s">
        <v>60</v>
      </c>
      <c r="C33" s="143">
        <f>'RSI_idade (16)'!C33/'RSI_idade (16)'!I33</f>
        <v>0.322289156626506</v>
      </c>
      <c r="D33" s="143">
        <f>'RSI_idade (16)'!D33/'RSI_idade (16)'!I33</f>
        <v>0.159638554216867</v>
      </c>
      <c r="E33" s="143">
        <f>'RSI_idade (16)'!E33/'RSI_idade (16)'!I33</f>
        <v>0.150602409638554</v>
      </c>
      <c r="F33" s="143">
        <f>'RSI_idade (16)'!F33/'RSI_idade (16)'!I33</f>
        <v>0.129518072289157</v>
      </c>
      <c r="G33" s="143">
        <f>'RSI_idade (16)'!G33/'RSI_idade (16)'!I33</f>
        <v>0.180722891566265</v>
      </c>
      <c r="H33" s="144">
        <f>'RSI_idade (16)'!H33/'RSI_idade (16)'!I33</f>
        <v>0.0572289156626506</v>
      </c>
      <c r="I33" s="164"/>
      <c r="J33" s="143">
        <f>'RSI_idade (16)'!K33/'RSI_idade (16)'!Q33</f>
        <v>0.329192546583851</v>
      </c>
      <c r="K33" s="143">
        <f>'RSI_idade (16)'!L33/'RSI_idade (16)'!Q33</f>
        <v>0.139751552795031</v>
      </c>
      <c r="L33" s="143">
        <f>'RSI_idade (16)'!M33/'RSI_idade (16)'!Q33</f>
        <v>0.142857142857143</v>
      </c>
      <c r="M33" s="143">
        <f>'RSI_idade (16)'!N33/'RSI_idade (16)'!Q33</f>
        <v>0.139751552795031</v>
      </c>
      <c r="N33" s="143">
        <f>'RSI_idade (16)'!O33/'RSI_idade (16)'!Q33</f>
        <v>0.180124223602484</v>
      </c>
      <c r="O33" s="144">
        <f>'RSI_idade (16)'!P33/'RSI_idade (16)'!Q33</f>
        <v>0.0683229813664596</v>
      </c>
      <c r="P33" s="422"/>
      <c r="Q33" s="157">
        <f>'RSI_idade (16)'!S33/'RSI_idade (16)'!Y33</f>
        <v>0.335276967930029</v>
      </c>
      <c r="R33" s="143">
        <f>'RSI_idade (16)'!T33/'RSI_idade (16)'!Y33</f>
        <v>0.139941690962099</v>
      </c>
      <c r="S33" s="143">
        <f>'RSI_idade (16)'!U33/'RSI_idade (16)'!Y33</f>
        <v>0.137026239067055</v>
      </c>
      <c r="T33" s="143">
        <f>'RSI_idade (16)'!V33/'RSI_idade (16)'!Y33</f>
        <v>0.142857142857143</v>
      </c>
      <c r="U33" s="143">
        <f>'RSI_idade (16)'!W33/'RSI_idade (16)'!Y33</f>
        <v>0.186588921282799</v>
      </c>
      <c r="V33" s="158">
        <f>'RSI_idade (16)'!X33/'RSI_idade (16)'!Y33</f>
        <v>0.0583090379008746</v>
      </c>
      <c r="W33" s="172"/>
      <c r="X33" s="157">
        <f>'RSI_idade (16)'!AA33/'RSI_idade (16)'!AG33</f>
        <v>0.343023255813953</v>
      </c>
      <c r="Y33" s="143">
        <f>'RSI_idade (16)'!AB33/'RSI_idade (16)'!AG33</f>
        <v>0.142441860465116</v>
      </c>
      <c r="Z33" s="143">
        <f>'RSI_idade (16)'!AC33/'RSI_idade (16)'!AG33</f>
        <v>0.148255813953488</v>
      </c>
      <c r="AA33" s="143">
        <f>'RSI_idade (16)'!AD33/'RSI_idade (16)'!AG33</f>
        <v>0.133720930232558</v>
      </c>
      <c r="AB33" s="143">
        <f>'RSI_idade (16)'!AE33/'RSI_idade (16)'!AG33</f>
        <v>0.177325581395349</v>
      </c>
      <c r="AC33" s="158">
        <f>'RSI_idade (16)'!AF33/'RSI_idade (16)'!AG33</f>
        <v>0.0552325581395349</v>
      </c>
      <c r="AD33" s="464"/>
      <c r="AE33" s="157">
        <f>'RSI_idade (16)'!AI33/'RSI_idade (16)'!AO33</f>
        <v>0.317848410757946</v>
      </c>
      <c r="AF33" s="143">
        <f>'RSI_idade (16)'!AJ33/'RSI_idade (16)'!AO33</f>
        <v>0.161369193154034</v>
      </c>
      <c r="AG33" s="143">
        <f>'RSI_idade (16)'!AK33/'RSI_idade (16)'!AO33</f>
        <v>0.144254278728606</v>
      </c>
      <c r="AH33" s="143">
        <f>'RSI_idade (16)'!AL33/'RSI_idade (16)'!AO33</f>
        <v>0.134474327628362</v>
      </c>
      <c r="AI33" s="143">
        <f>'RSI_idade (16)'!AM33/'RSI_idade (16)'!AO33</f>
        <v>0.168704156479218</v>
      </c>
      <c r="AJ33" s="158">
        <f>'RSI_idade (16)'!AN33/'RSI_idade (16)'!AO33</f>
        <v>0.0733496332518337</v>
      </c>
      <c r="AK33" s="74">
        <v>295</v>
      </c>
      <c r="AL33" s="180"/>
    </row>
    <row r="34" spans="2:38">
      <c r="B34" s="148" t="s">
        <v>61</v>
      </c>
      <c r="C34" s="143">
        <f>'RSI_idade (16)'!C34/'RSI_idade (16)'!I34</f>
        <v>0.293398533007335</v>
      </c>
      <c r="D34" s="143">
        <f>'RSI_idade (16)'!D34/'RSI_idade (16)'!I34</f>
        <v>0.102689486552567</v>
      </c>
      <c r="E34" s="143">
        <f>'RSI_idade (16)'!E34/'RSI_idade (16)'!I34</f>
        <v>0.156479217603912</v>
      </c>
      <c r="F34" s="143">
        <f>'RSI_idade (16)'!F34/'RSI_idade (16)'!I34</f>
        <v>0.191931540342298</v>
      </c>
      <c r="G34" s="143">
        <f>'RSI_idade (16)'!G34/'RSI_idade (16)'!I34</f>
        <v>0.168704156479218</v>
      </c>
      <c r="H34" s="144">
        <f>'RSI_idade (16)'!H34/'RSI_idade (16)'!I34</f>
        <v>0.0867970660146699</v>
      </c>
      <c r="I34" s="164"/>
      <c r="J34" s="143">
        <f>'RSI_idade (16)'!K34/'RSI_idade (16)'!Q34</f>
        <v>0.296703296703297</v>
      </c>
      <c r="K34" s="143">
        <f>'RSI_idade (16)'!L34/'RSI_idade (16)'!Q34</f>
        <v>0.101343101343101</v>
      </c>
      <c r="L34" s="143">
        <f>'RSI_idade (16)'!M34/'RSI_idade (16)'!Q34</f>
        <v>0.153846153846154</v>
      </c>
      <c r="M34" s="143">
        <f>'RSI_idade (16)'!N34/'RSI_idade (16)'!Q34</f>
        <v>0.194139194139194</v>
      </c>
      <c r="N34" s="143">
        <f>'RSI_idade (16)'!O34/'RSI_idade (16)'!Q34</f>
        <v>0.162393162393162</v>
      </c>
      <c r="O34" s="144">
        <f>'RSI_idade (16)'!P34/'RSI_idade (16)'!Q34</f>
        <v>0.0915750915750916</v>
      </c>
      <c r="P34" s="422"/>
      <c r="Q34" s="157">
        <f>'RSI_idade (16)'!S34/'RSI_idade (16)'!Y34</f>
        <v>0.292540792540793</v>
      </c>
      <c r="R34" s="143">
        <f>'RSI_idade (16)'!T34/'RSI_idade (16)'!Y34</f>
        <v>0.102564102564103</v>
      </c>
      <c r="S34" s="143">
        <f>'RSI_idade (16)'!U34/'RSI_idade (16)'!Y34</f>
        <v>0.153846153846154</v>
      </c>
      <c r="T34" s="143">
        <f>'RSI_idade (16)'!V34/'RSI_idade (16)'!Y34</f>
        <v>0.185314685314685</v>
      </c>
      <c r="U34" s="143">
        <f>'RSI_idade (16)'!W34/'RSI_idade (16)'!Y34</f>
        <v>0.163170163170163</v>
      </c>
      <c r="V34" s="158">
        <f>'RSI_idade (16)'!X34/'RSI_idade (16)'!Y34</f>
        <v>0.102564102564103</v>
      </c>
      <c r="W34" s="172"/>
      <c r="X34" s="157">
        <f>'RSI_idade (16)'!AA34/'RSI_idade (16)'!AG34</f>
        <v>0.283529411764706</v>
      </c>
      <c r="Y34" s="143">
        <f>'RSI_idade (16)'!AB34/'RSI_idade (16)'!AG34</f>
        <v>0.107058823529412</v>
      </c>
      <c r="Z34" s="143">
        <f>'RSI_idade (16)'!AC34/'RSI_idade (16)'!AG34</f>
        <v>0.148235294117647</v>
      </c>
      <c r="AA34" s="143">
        <f>'RSI_idade (16)'!AD34/'RSI_idade (16)'!AG34</f>
        <v>0.187058823529412</v>
      </c>
      <c r="AB34" s="143">
        <f>'RSI_idade (16)'!AE34/'RSI_idade (16)'!AG34</f>
        <v>0.169411764705882</v>
      </c>
      <c r="AC34" s="158">
        <f>'RSI_idade (16)'!AF34/'RSI_idade (16)'!AG34</f>
        <v>0.104705882352941</v>
      </c>
      <c r="AD34" s="464"/>
      <c r="AE34" s="157">
        <f>'RSI_idade (16)'!AI34/'RSI_idade (16)'!AO34</f>
        <v>0.281460134486071</v>
      </c>
      <c r="AF34" s="143">
        <f>'RSI_idade (16)'!AJ34/'RSI_idade (16)'!AO34</f>
        <v>0.121037463976945</v>
      </c>
      <c r="AG34" s="143">
        <f>'RSI_idade (16)'!AK34/'RSI_idade (16)'!AO34</f>
        <v>0.150816522574448</v>
      </c>
      <c r="AH34" s="143">
        <f>'RSI_idade (16)'!AL34/'RSI_idade (16)'!AO34</f>
        <v>0.185398655139289</v>
      </c>
      <c r="AI34" s="143">
        <f>'RSI_idade (16)'!AM34/'RSI_idade (16)'!AO34</f>
        <v>0.155619596541787</v>
      </c>
      <c r="AJ34" s="158">
        <f>'RSI_idade (16)'!AN34/'RSI_idade (16)'!AO34</f>
        <v>0.10566762728146</v>
      </c>
      <c r="AK34" s="74">
        <v>1256</v>
      </c>
      <c r="AL34" s="180"/>
    </row>
    <row r="35" ht="12.75" customHeight="1" spans="2:38">
      <c r="B35" s="148" t="s">
        <v>62</v>
      </c>
      <c r="C35" s="143">
        <f>'RSI_idade (16)'!C35/'RSI_idade (16)'!I35</f>
        <v>0.422658862876254</v>
      </c>
      <c r="D35" s="143">
        <f>'RSI_idade (16)'!D35/'RSI_idade (16)'!I35</f>
        <v>0.17056856187291</v>
      </c>
      <c r="E35" s="143">
        <f>'RSI_idade (16)'!E35/'RSI_idade (16)'!I35</f>
        <v>0.139214046822742</v>
      </c>
      <c r="F35" s="143">
        <f>'RSI_idade (16)'!F35/'RSI_idade (16)'!I35</f>
        <v>0.132107023411371</v>
      </c>
      <c r="G35" s="143">
        <f>'RSI_idade (16)'!G35/'RSI_idade (16)'!I35</f>
        <v>0.096989966555184</v>
      </c>
      <c r="H35" s="144">
        <f>'RSI_idade (16)'!H35/'RSI_idade (16)'!I35</f>
        <v>0.0384615384615385</v>
      </c>
      <c r="I35" s="164"/>
      <c r="J35" s="143">
        <f>'RSI_idade (16)'!K35/'RSI_idade (16)'!Q35</f>
        <v>0.42488555971702</v>
      </c>
      <c r="K35" s="143">
        <f>'RSI_idade (16)'!L35/'RSI_idade (16)'!Q35</f>
        <v>0.170620058260508</v>
      </c>
      <c r="L35" s="143">
        <f>'RSI_idade (16)'!M35/'RSI_idade (16)'!Q35</f>
        <v>0.137328339575531</v>
      </c>
      <c r="M35" s="143">
        <f>'RSI_idade (16)'!N35/'RSI_idade (16)'!Q35</f>
        <v>0.133166874739908</v>
      </c>
      <c r="N35" s="143">
        <f>'RSI_idade (16)'!O35/'RSI_idade (16)'!Q35</f>
        <v>0.0961298377028714</v>
      </c>
      <c r="O35" s="144">
        <f>'RSI_idade (16)'!P35/'RSI_idade (16)'!Q35</f>
        <v>0.0378693300041615</v>
      </c>
      <c r="P35" s="422"/>
      <c r="Q35" s="157">
        <f>'RSI_idade (16)'!S35/'RSI_idade (16)'!Y35</f>
        <v>0.424657534246575</v>
      </c>
      <c r="R35" s="143">
        <f>'RSI_idade (16)'!T35/'RSI_idade (16)'!Y35</f>
        <v>0.173247381144239</v>
      </c>
      <c r="S35" s="143">
        <f>'RSI_idade (16)'!U35/'RSI_idade (16)'!Y35</f>
        <v>0.136180499597099</v>
      </c>
      <c r="T35" s="143">
        <f>'RSI_idade (16)'!V35/'RSI_idade (16)'!Y35</f>
        <v>0.129331184528606</v>
      </c>
      <c r="U35" s="143">
        <f>'RSI_idade (16)'!W35/'RSI_idade (16)'!Y35</f>
        <v>0.0979049153908139</v>
      </c>
      <c r="V35" s="158">
        <f>'RSI_idade (16)'!X35/'RSI_idade (16)'!Y35</f>
        <v>0.0386784850926672</v>
      </c>
      <c r="W35" s="172"/>
      <c r="X35" s="157">
        <f>'RSI_idade (16)'!AA35/'RSI_idade (16)'!AG35</f>
        <v>0.423349056603774</v>
      </c>
      <c r="Y35" s="143">
        <f>'RSI_idade (16)'!AB35/'RSI_idade (16)'!AG35</f>
        <v>0.17374213836478</v>
      </c>
      <c r="Z35" s="143">
        <f>'RSI_idade (16)'!AC35/'RSI_idade (16)'!AG35</f>
        <v>0.135220125786164</v>
      </c>
      <c r="AA35" s="143">
        <f>'RSI_idade (16)'!AD35/'RSI_idade (16)'!AG35</f>
        <v>0.12814465408805</v>
      </c>
      <c r="AB35" s="143">
        <f>'RSI_idade (16)'!AE35/'RSI_idade (16)'!AG35</f>
        <v>0.0990566037735849</v>
      </c>
      <c r="AC35" s="158">
        <f>'RSI_idade (16)'!AF35/'RSI_idade (16)'!AG35</f>
        <v>0.0404874213836478</v>
      </c>
      <c r="AD35" s="464"/>
      <c r="AE35" s="157">
        <f>'RSI_idade (16)'!AI35/'RSI_idade (16)'!AO35</f>
        <v>0.409659485753996</v>
      </c>
      <c r="AF35" s="143">
        <f>'RSI_idade (16)'!AJ35/'RSI_idade (16)'!AO35</f>
        <v>0.181028492008339</v>
      </c>
      <c r="AG35" s="143">
        <f>'RSI_idade (16)'!AK35/'RSI_idade (16)'!AO35</f>
        <v>0.135163307852675</v>
      </c>
      <c r="AH35" s="143">
        <f>'RSI_idade (16)'!AL35/'RSI_idade (16)'!AO35</f>
        <v>0.130298818624044</v>
      </c>
      <c r="AI35" s="143">
        <f>'RSI_idade (16)'!AM35/'RSI_idade (16)'!AO35</f>
        <v>0.0993745656706046</v>
      </c>
      <c r="AJ35" s="158">
        <f>'RSI_idade (16)'!AN35/'RSI_idade (16)'!AO35</f>
        <v>0.0444753300903405</v>
      </c>
      <c r="AK35" s="74">
        <v>2966</v>
      </c>
      <c r="AL35" s="180"/>
    </row>
    <row r="36" spans="2:38">
      <c r="B36" s="148" t="s">
        <v>63</v>
      </c>
      <c r="C36" s="143">
        <f>'RSI_idade (16)'!C36/'RSI_idade (16)'!I36</f>
        <v>0.157142857142857</v>
      </c>
      <c r="D36" s="143">
        <f>'RSI_idade (16)'!D36/'RSI_idade (16)'!I36</f>
        <v>0.0761904761904762</v>
      </c>
      <c r="E36" s="143">
        <f>'RSI_idade (16)'!E36/'RSI_idade (16)'!I36</f>
        <v>0.114285714285714</v>
      </c>
      <c r="F36" s="143">
        <f>'RSI_idade (16)'!F36/'RSI_idade (16)'!I36</f>
        <v>0.19047619047619</v>
      </c>
      <c r="G36" s="143">
        <f>'RSI_idade (16)'!G36/'RSI_idade (16)'!I36</f>
        <v>0.330952380952381</v>
      </c>
      <c r="H36" s="144">
        <f>'RSI_idade (16)'!H36/'RSI_idade (16)'!I36</f>
        <v>0.130952380952381</v>
      </c>
      <c r="I36" s="164"/>
      <c r="J36" s="143">
        <f>'RSI_idade (16)'!K36/'RSI_idade (16)'!Q36</f>
        <v>0.149100257069409</v>
      </c>
      <c r="K36" s="143">
        <f>'RSI_idade (16)'!L36/'RSI_idade (16)'!Q36</f>
        <v>0.0616966580976864</v>
      </c>
      <c r="L36" s="143">
        <f>'RSI_idade (16)'!M36/'RSI_idade (16)'!Q36</f>
        <v>0.125964010282776</v>
      </c>
      <c r="M36" s="143">
        <f>'RSI_idade (16)'!N36/'RSI_idade (16)'!Q36</f>
        <v>0.185089974293059</v>
      </c>
      <c r="N36" s="143">
        <f>'RSI_idade (16)'!O36/'RSI_idade (16)'!Q36</f>
        <v>0.347043701799486</v>
      </c>
      <c r="O36" s="144">
        <f>'RSI_idade (16)'!P36/'RSI_idade (16)'!Q36</f>
        <v>0.131105398457584</v>
      </c>
      <c r="P36" s="422"/>
      <c r="Q36" s="157">
        <f>'RSI_idade (16)'!S36/'RSI_idade (16)'!Y36</f>
        <v>0.156657963446475</v>
      </c>
      <c r="R36" s="143">
        <f>'RSI_idade (16)'!T36/'RSI_idade (16)'!Y36</f>
        <v>0.0678851174934726</v>
      </c>
      <c r="S36" s="143">
        <f>'RSI_idade (16)'!U36/'RSI_idade (16)'!Y36</f>
        <v>0.109660574412533</v>
      </c>
      <c r="T36" s="143">
        <f>'RSI_idade (16)'!V36/'RSI_idade (16)'!Y36</f>
        <v>0.193211488250653</v>
      </c>
      <c r="U36" s="143">
        <f>'RSI_idade (16)'!W36/'RSI_idade (16)'!Y36</f>
        <v>0.347258485639687</v>
      </c>
      <c r="V36" s="158">
        <f>'RSI_idade (16)'!X36/'RSI_idade (16)'!Y36</f>
        <v>0.12532637075718</v>
      </c>
      <c r="W36" s="424"/>
      <c r="X36" s="157">
        <f>'RSI_idade (16)'!AA36/'RSI_idade (16)'!AG36</f>
        <v>0.172236503856041</v>
      </c>
      <c r="Y36" s="143">
        <f>'RSI_idade (16)'!AB36/'RSI_idade (16)'!AG36</f>
        <v>0.0616966580976864</v>
      </c>
      <c r="Z36" s="143">
        <f>'RSI_idade (16)'!AC36/'RSI_idade (16)'!AG36</f>
        <v>0.110539845758355</v>
      </c>
      <c r="AA36" s="143">
        <f>'RSI_idade (16)'!AD36/'RSI_idade (16)'!AG36</f>
        <v>0.185089974293059</v>
      </c>
      <c r="AB36" s="143">
        <f>'RSI_idade (16)'!AE36/'RSI_idade (16)'!AG36</f>
        <v>0.347043701799486</v>
      </c>
      <c r="AC36" s="158">
        <f>'RSI_idade (16)'!AF36/'RSI_idade (16)'!AG36</f>
        <v>0.123393316195373</v>
      </c>
      <c r="AD36" s="464"/>
      <c r="AE36" s="157">
        <f>'RSI_idade (16)'!AI36/'RSI_idade (16)'!AO36</f>
        <v>0.174</v>
      </c>
      <c r="AF36" s="143">
        <f>'RSI_idade (16)'!AJ36/'RSI_idade (16)'!AO36</f>
        <v>0.08</v>
      </c>
      <c r="AG36" s="143">
        <f>'RSI_idade (16)'!AK36/'RSI_idade (16)'!AO36</f>
        <v>0.11</v>
      </c>
      <c r="AH36" s="143">
        <f>'RSI_idade (16)'!AL36/'RSI_idade (16)'!AO36</f>
        <v>0.2</v>
      </c>
      <c r="AI36" s="143">
        <f>'RSI_idade (16)'!AM36/'RSI_idade (16)'!AO36</f>
        <v>0.314</v>
      </c>
      <c r="AJ36" s="158">
        <f>'RSI_idade (16)'!AN36/'RSI_idade (16)'!AO36</f>
        <v>0.122</v>
      </c>
      <c r="AK36" s="367">
        <v>795</v>
      </c>
      <c r="AL36" s="180"/>
    </row>
    <row r="37" spans="2:38">
      <c r="B37" s="148" t="s">
        <v>64</v>
      </c>
      <c r="C37" s="143">
        <f>'RSI_idade (16)'!C37/'RSI_idade (16)'!I37</f>
        <v>0.127906976744186</v>
      </c>
      <c r="D37" s="143">
        <f>'RSI_idade (16)'!D37/'RSI_idade (16)'!I37</f>
        <v>0.116279069767442</v>
      </c>
      <c r="E37" s="143">
        <f>'RSI_idade (16)'!E37/'RSI_idade (16)'!I37</f>
        <v>0.122093023255814</v>
      </c>
      <c r="F37" s="143">
        <f>'RSI_idade (16)'!F37/'RSI_idade (16)'!I37</f>
        <v>0.191860465116279</v>
      </c>
      <c r="G37" s="143">
        <f>'RSI_idade (16)'!G37/'RSI_idade (16)'!I37</f>
        <v>0.284883720930233</v>
      </c>
      <c r="H37" s="144">
        <f>'RSI_idade (16)'!H37/'RSI_idade (16)'!I37</f>
        <v>0.156976744186047</v>
      </c>
      <c r="I37" s="164"/>
      <c r="J37" s="143">
        <f>'RSI_idade (16)'!K37/'RSI_idade (16)'!Q37</f>
        <v>0.138888888888889</v>
      </c>
      <c r="K37" s="143">
        <f>'RSI_idade (16)'!L37/'RSI_idade (16)'!Q37</f>
        <v>0.1</v>
      </c>
      <c r="L37" s="143">
        <f>'RSI_idade (16)'!M37/'RSI_idade (16)'!Q37</f>
        <v>0.105555555555556</v>
      </c>
      <c r="M37" s="143">
        <f>'RSI_idade (16)'!N37/'RSI_idade (16)'!Q37</f>
        <v>0.183333333333333</v>
      </c>
      <c r="N37" s="143">
        <f>'RSI_idade (16)'!O37/'RSI_idade (16)'!Q37</f>
        <v>0.316666666666667</v>
      </c>
      <c r="O37" s="144">
        <f>'RSI_idade (16)'!P37/'RSI_idade (16)'!Q37</f>
        <v>0.155555555555556</v>
      </c>
      <c r="P37" s="422"/>
      <c r="Q37" s="157">
        <f>'RSI_idade (16)'!S37/'RSI_idade (16)'!Y37</f>
        <v>0.142011834319527</v>
      </c>
      <c r="R37" s="143">
        <f>'RSI_idade (16)'!T37/'RSI_idade (16)'!Y37</f>
        <v>0.106508875739645</v>
      </c>
      <c r="S37" s="143">
        <f>'RSI_idade (16)'!U37/'RSI_idade (16)'!Y37</f>
        <v>0.0887573964497041</v>
      </c>
      <c r="T37" s="143">
        <f>'RSI_idade (16)'!V37/'RSI_idade (16)'!Y37</f>
        <v>0.14792899408284</v>
      </c>
      <c r="U37" s="143">
        <f>'RSI_idade (16)'!W37/'RSI_idade (16)'!Y37</f>
        <v>0.331360946745562</v>
      </c>
      <c r="V37" s="158">
        <f>'RSI_idade (16)'!X37/'RSI_idade (16)'!Y37</f>
        <v>0.183431952662722</v>
      </c>
      <c r="W37" s="172"/>
      <c r="X37" s="157">
        <f>'RSI_idade (16)'!AA37/'RSI_idade (16)'!AG37</f>
        <v>0.133720930232558</v>
      </c>
      <c r="Y37" s="143">
        <f>'RSI_idade (16)'!AB37/'RSI_idade (16)'!AG37</f>
        <v>0.0988372093023256</v>
      </c>
      <c r="Z37" s="143">
        <f>'RSI_idade (16)'!AC37/'RSI_idade (16)'!AG37</f>
        <v>0.0988372093023256</v>
      </c>
      <c r="AA37" s="143">
        <f>'RSI_idade (16)'!AD37/'RSI_idade (16)'!AG37</f>
        <v>0.151162790697674</v>
      </c>
      <c r="AB37" s="143">
        <f>'RSI_idade (16)'!AE37/'RSI_idade (16)'!AG37</f>
        <v>0.319767441860465</v>
      </c>
      <c r="AC37" s="158">
        <f>'RSI_idade (16)'!AF37/'RSI_idade (16)'!AG37</f>
        <v>0.197674418604651</v>
      </c>
      <c r="AD37" s="464"/>
      <c r="AE37" s="157">
        <f>'RSI_idade (16)'!AI37/'RSI_idade (16)'!AO37</f>
        <v>0.133333333333333</v>
      </c>
      <c r="AF37" s="143">
        <f>'RSI_idade (16)'!AJ37/'RSI_idade (16)'!AO37</f>
        <v>0.10952380952381</v>
      </c>
      <c r="AG37" s="143">
        <f>'RSI_idade (16)'!AK37/'RSI_idade (16)'!AO37</f>
        <v>0.114285714285714</v>
      </c>
      <c r="AH37" s="143">
        <f>'RSI_idade (16)'!AL37/'RSI_idade (16)'!AO37</f>
        <v>0.161904761904762</v>
      </c>
      <c r="AI37" s="143">
        <f>'RSI_idade (16)'!AM37/'RSI_idade (16)'!AO37</f>
        <v>0.30952380952381</v>
      </c>
      <c r="AJ37" s="158">
        <f>'RSI_idade (16)'!AN37/'RSI_idade (16)'!AO37</f>
        <v>0.171428571428571</v>
      </c>
      <c r="AK37" s="74">
        <v>272</v>
      </c>
      <c r="AL37" s="180"/>
    </row>
    <row r="38" spans="2:38">
      <c r="B38" s="148" t="s">
        <v>65</v>
      </c>
      <c r="C38" s="143">
        <f>'RSI_idade (16)'!C38/'RSI_idade (16)'!I38</f>
        <v>0.213991769547325</v>
      </c>
      <c r="D38" s="143">
        <f>'RSI_idade (16)'!D38/'RSI_idade (16)'!I38</f>
        <v>0.0987654320987654</v>
      </c>
      <c r="E38" s="143">
        <f>'RSI_idade (16)'!E38/'RSI_idade (16)'!I38</f>
        <v>0.156378600823045</v>
      </c>
      <c r="F38" s="143">
        <f>'RSI_idade (16)'!F38/'RSI_idade (16)'!I38</f>
        <v>0.230452674897119</v>
      </c>
      <c r="G38" s="143">
        <f>'RSI_idade (16)'!G38/'RSI_idade (16)'!I38</f>
        <v>0.168724279835391</v>
      </c>
      <c r="H38" s="144">
        <f>'RSI_idade (16)'!H38/'RSI_idade (16)'!I38</f>
        <v>0.131687242798354</v>
      </c>
      <c r="I38" s="164"/>
      <c r="J38" s="143">
        <f>'RSI_idade (16)'!K38/'RSI_idade (16)'!Q38</f>
        <v>0.21285140562249</v>
      </c>
      <c r="K38" s="143">
        <f>'RSI_idade (16)'!L38/'RSI_idade (16)'!Q38</f>
        <v>0.108433734939759</v>
      </c>
      <c r="L38" s="143">
        <f>'RSI_idade (16)'!M38/'RSI_idade (16)'!Q38</f>
        <v>0.152610441767068</v>
      </c>
      <c r="M38" s="143">
        <f>'RSI_idade (16)'!N38/'RSI_idade (16)'!Q38</f>
        <v>0.21285140562249</v>
      </c>
      <c r="N38" s="143">
        <f>'RSI_idade (16)'!O38/'RSI_idade (16)'!Q38</f>
        <v>0.188755020080321</v>
      </c>
      <c r="O38" s="144">
        <f>'RSI_idade (16)'!P38/'RSI_idade (16)'!Q38</f>
        <v>0.124497991967871</v>
      </c>
      <c r="P38" s="422"/>
      <c r="Q38" s="157">
        <f>'RSI_idade (16)'!S38/'RSI_idade (16)'!Y38</f>
        <v>0.214574898785425</v>
      </c>
      <c r="R38" s="143">
        <f>'RSI_idade (16)'!T38/'RSI_idade (16)'!Y38</f>
        <v>0.105263157894737</v>
      </c>
      <c r="S38" s="143">
        <f>'RSI_idade (16)'!U38/'RSI_idade (16)'!Y38</f>
        <v>0.1417004048583</v>
      </c>
      <c r="T38" s="143">
        <f>'RSI_idade (16)'!V38/'RSI_idade (16)'!Y38</f>
        <v>0.194331983805668</v>
      </c>
      <c r="U38" s="143">
        <f>'RSI_idade (16)'!W38/'RSI_idade (16)'!Y38</f>
        <v>0.206477732793522</v>
      </c>
      <c r="V38" s="158">
        <f>'RSI_idade (16)'!X38/'RSI_idade (16)'!Y38</f>
        <v>0.137651821862348</v>
      </c>
      <c r="W38" s="172"/>
      <c r="X38" s="157">
        <f>'RSI_idade (16)'!AA38/'RSI_idade (16)'!AG38</f>
        <v>0.216101694915254</v>
      </c>
      <c r="Y38" s="143">
        <f>'RSI_idade (16)'!AB38/'RSI_idade (16)'!AG38</f>
        <v>0.110169491525424</v>
      </c>
      <c r="Z38" s="143">
        <f>'RSI_idade (16)'!AC38/'RSI_idade (16)'!AG38</f>
        <v>0.135593220338983</v>
      </c>
      <c r="AA38" s="143">
        <f>'RSI_idade (16)'!AD38/'RSI_idade (16)'!AG38</f>
        <v>0.169491525423729</v>
      </c>
      <c r="AB38" s="143">
        <f>'RSI_idade (16)'!AE38/'RSI_idade (16)'!AG38</f>
        <v>0.224576271186441</v>
      </c>
      <c r="AC38" s="158">
        <f>'RSI_idade (16)'!AF38/'RSI_idade (16)'!AG38</f>
        <v>0.144067796610169</v>
      </c>
      <c r="AD38" s="464"/>
      <c r="AE38" s="157">
        <f>'RSI_idade (16)'!AI38/'RSI_idade (16)'!AO38</f>
        <v>0.206293706293706</v>
      </c>
      <c r="AF38" s="143">
        <f>'RSI_idade (16)'!AJ38/'RSI_idade (16)'!AO38</f>
        <v>0.115384615384615</v>
      </c>
      <c r="AG38" s="143">
        <f>'RSI_idade (16)'!AK38/'RSI_idade (16)'!AO38</f>
        <v>0.146853146853147</v>
      </c>
      <c r="AH38" s="143">
        <f>'RSI_idade (16)'!AL38/'RSI_idade (16)'!AO38</f>
        <v>0.188811188811189</v>
      </c>
      <c r="AI38" s="143">
        <f>'RSI_idade (16)'!AM38/'RSI_idade (16)'!AO38</f>
        <v>0.202797202797203</v>
      </c>
      <c r="AJ38" s="158">
        <f>'RSI_idade (16)'!AN38/'RSI_idade (16)'!AO38</f>
        <v>0.13986013986014</v>
      </c>
      <c r="AK38" s="74">
        <v>319</v>
      </c>
      <c r="AL38" s="180"/>
    </row>
    <row r="39" spans="2:38">
      <c r="B39" s="148" t="s">
        <v>66</v>
      </c>
      <c r="C39" s="167">
        <f>'RSI_idade (16)'!C39/'RSI_idade (16)'!I39</f>
        <v>0.280575539568345</v>
      </c>
      <c r="D39" s="167">
        <f>'RSI_idade (16)'!D39/'RSI_idade (16)'!I39</f>
        <v>0.0983213429256595</v>
      </c>
      <c r="E39" s="167">
        <f>'RSI_idade (16)'!E39/'RSI_idade (16)'!I39</f>
        <v>0.122302158273381</v>
      </c>
      <c r="F39" s="167">
        <f>'RSI_idade (16)'!F39/'RSI_idade (16)'!I39</f>
        <v>0.184652278177458</v>
      </c>
      <c r="G39" s="167">
        <f>'RSI_idade (16)'!G39/'RSI_idade (16)'!I39</f>
        <v>0.239808153477218</v>
      </c>
      <c r="H39" s="419">
        <f>'RSI_idade (16)'!H39/'RSI_idade (16)'!I39</f>
        <v>0.0743405275779376</v>
      </c>
      <c r="I39" s="164"/>
      <c r="J39" s="167">
        <f>'RSI_idade (16)'!K39/'RSI_idade (16)'!Q39</f>
        <v>0.268948655256724</v>
      </c>
      <c r="K39" s="167">
        <f>'RSI_idade (16)'!L39/'RSI_idade (16)'!Q39</f>
        <v>0.0953545232273839</v>
      </c>
      <c r="L39" s="167">
        <f>'RSI_idade (16)'!M39/'RSI_idade (16)'!Q39</f>
        <v>0.114914425427873</v>
      </c>
      <c r="M39" s="167">
        <f>'RSI_idade (16)'!N39/'RSI_idade (16)'!Q39</f>
        <v>0.19559902200489</v>
      </c>
      <c r="N39" s="167">
        <f>'RSI_idade (16)'!O39/'RSI_idade (16)'!Q39</f>
        <v>0.244498777506112</v>
      </c>
      <c r="O39" s="419">
        <f>'RSI_idade (16)'!P39/'RSI_idade (16)'!Q39</f>
        <v>0.0806845965770171</v>
      </c>
      <c r="P39" s="423"/>
      <c r="Q39" s="166">
        <f>'RSI_idade (16)'!S39/'RSI_idade (16)'!Y39</f>
        <v>0.266832917705736</v>
      </c>
      <c r="R39" s="167">
        <f>'RSI_idade (16)'!T39/'RSI_idade (16)'!Y39</f>
        <v>0.109725685785536</v>
      </c>
      <c r="S39" s="167">
        <f>'RSI_idade (16)'!U39/'RSI_idade (16)'!Y39</f>
        <v>0.122194513715711</v>
      </c>
      <c r="T39" s="167">
        <f>'RSI_idade (16)'!V39/'RSI_idade (16)'!Y39</f>
        <v>0.187032418952618</v>
      </c>
      <c r="U39" s="167">
        <f>'RSI_idade (16)'!W39/'RSI_idade (16)'!Y39</f>
        <v>0.226932668329177</v>
      </c>
      <c r="V39" s="168">
        <f>'RSI_idade (16)'!X39/'RSI_idade (16)'!Y39</f>
        <v>0.0872817955112219</v>
      </c>
      <c r="W39" s="174"/>
      <c r="X39" s="166">
        <f>'RSI_idade (16)'!AA39/'RSI_idade (16)'!AG39</f>
        <v>0.268170426065163</v>
      </c>
      <c r="Y39" s="167">
        <f>'RSI_idade (16)'!AB39/'RSI_idade (16)'!AG39</f>
        <v>0.112781954887218</v>
      </c>
      <c r="Z39" s="167">
        <f>'RSI_idade (16)'!AC39/'RSI_idade (16)'!AG39</f>
        <v>0.112781954887218</v>
      </c>
      <c r="AA39" s="167">
        <f>'RSI_idade (16)'!AD39/'RSI_idade (16)'!AG39</f>
        <v>0.177944862155388</v>
      </c>
      <c r="AB39" s="167">
        <f>'RSI_idade (16)'!AE39/'RSI_idade (16)'!AG39</f>
        <v>0.228070175438596</v>
      </c>
      <c r="AC39" s="168">
        <f>'RSI_idade (16)'!AF39/'RSI_idade (16)'!AG39</f>
        <v>0.100250626566416</v>
      </c>
      <c r="AD39" s="464"/>
      <c r="AE39" s="166">
        <f>'RSI_idade (16)'!AI39/'RSI_idade (16)'!AO39</f>
        <v>0.278656126482213</v>
      </c>
      <c r="AF39" s="167">
        <f>'RSI_idade (16)'!AJ39/'RSI_idade (16)'!AO39</f>
        <v>0.118577075098814</v>
      </c>
      <c r="AG39" s="167">
        <f>'RSI_idade (16)'!AK39/'RSI_idade (16)'!AO39</f>
        <v>0.120553359683794</v>
      </c>
      <c r="AH39" s="167">
        <f>'RSI_idade (16)'!AL39/'RSI_idade (16)'!AO39</f>
        <v>0.177865612648221</v>
      </c>
      <c r="AI39" s="167">
        <f>'RSI_idade (16)'!AM39/'RSI_idade (16)'!AO39</f>
        <v>0.213438735177866</v>
      </c>
      <c r="AJ39" s="168">
        <f>'RSI_idade (16)'!AN39/'RSI_idade (16)'!AO39</f>
        <v>0.0909090909090909</v>
      </c>
      <c r="AK39" s="368">
        <v>596</v>
      </c>
      <c r="AL39" s="180"/>
    </row>
    <row r="40" spans="2:19">
      <c r="B40" s="19"/>
      <c r="C40" s="360"/>
      <c r="D40" s="361"/>
      <c r="E40" s="361"/>
      <c r="F40" s="361"/>
      <c r="G40" s="361"/>
      <c r="H40" s="361"/>
      <c r="I40" s="360"/>
      <c r="J40" s="361"/>
      <c r="K40" s="361"/>
      <c r="L40" s="361"/>
      <c r="M40" s="361"/>
      <c r="N40" s="361"/>
      <c r="P40" s="365"/>
      <c r="Q40" s="365"/>
      <c r="R40" s="365"/>
      <c r="S40" s="365"/>
    </row>
    <row r="41" spans="2:14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</row>
  </sheetData>
  <mergeCells count="9">
    <mergeCell ref="C9:AK9"/>
    <mergeCell ref="C10:H10"/>
    <mergeCell ref="J10:O10"/>
    <mergeCell ref="Q10:V10"/>
    <mergeCell ref="Y10:AC10"/>
    <mergeCell ref="AE10:AK10"/>
    <mergeCell ref="C40:H40"/>
    <mergeCell ref="I40:L40"/>
    <mergeCell ref="P40:Q40"/>
  </mergeCells>
  <conditionalFormatting sqref="W15;W36">
    <cfRule type="cellIs" dxfId="0" priority="2" operator="between">
      <formula>1</formula>
      <formula>2</formula>
    </cfRule>
  </conditionalFormatting>
  <conditionalFormatting sqref="AK15;AK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32</v>
      </c>
      <c r="B5" s="24" t="s">
        <v>81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79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15568</v>
      </c>
    </row>
    <row r="13" s="1" customFormat="1" ht="14.25" customHeight="1" spans="2:3">
      <c r="B13" s="14" t="s">
        <v>40</v>
      </c>
      <c r="C13" s="35">
        <v>2513</v>
      </c>
    </row>
    <row r="14" s="1" customFormat="1" ht="14.25" customHeight="1" spans="2:3">
      <c r="B14" s="14" t="s">
        <v>41</v>
      </c>
      <c r="C14" s="35">
        <v>1858</v>
      </c>
    </row>
    <row r="15" s="1" customFormat="1" ht="14.25" customHeight="1" spans="2:3">
      <c r="B15" s="14" t="s">
        <v>42</v>
      </c>
      <c r="C15" s="36">
        <v>533</v>
      </c>
    </row>
    <row r="16" s="1" customFormat="1" ht="14.25" customHeight="1" spans="2:3">
      <c r="B16" s="17" t="s">
        <v>43</v>
      </c>
      <c r="C16" s="35">
        <v>17</v>
      </c>
    </row>
    <row r="17" s="1" customFormat="1" ht="14.25" customHeight="1" spans="2:4">
      <c r="B17" s="17" t="s">
        <v>44</v>
      </c>
      <c r="C17" s="35">
        <v>16</v>
      </c>
      <c r="D17" s="44"/>
    </row>
    <row r="18" s="1" customFormat="1" ht="14.25" customHeight="1" spans="2:3">
      <c r="B18" s="17" t="s">
        <v>45</v>
      </c>
      <c r="C18" s="35">
        <v>18</v>
      </c>
    </row>
    <row r="19" s="1" customFormat="1" ht="14.25" customHeight="1" spans="2:3">
      <c r="B19" s="17" t="s">
        <v>46</v>
      </c>
      <c r="C19" s="35">
        <v>11</v>
      </c>
    </row>
    <row r="20" s="1" customFormat="1" ht="14.25" customHeight="1" spans="2:3">
      <c r="B20" s="17" t="s">
        <v>47</v>
      </c>
      <c r="C20" s="35">
        <v>54</v>
      </c>
    </row>
    <row r="21" s="1" customFormat="1" ht="14.25" customHeight="1" spans="2:3">
      <c r="B21" s="17" t="s">
        <v>48</v>
      </c>
      <c r="C21" s="35">
        <v>14</v>
      </c>
    </row>
    <row r="22" s="1" customFormat="1" ht="14.25" customHeight="1" spans="2:3">
      <c r="B22" s="17" t="s">
        <v>49</v>
      </c>
      <c r="C22" s="35">
        <v>23</v>
      </c>
    </row>
    <row r="23" s="1" customFormat="1" ht="14.25" customHeight="1" spans="2:3">
      <c r="B23" s="17" t="s">
        <v>50</v>
      </c>
      <c r="C23" s="35">
        <v>7</v>
      </c>
    </row>
    <row r="24" s="1" customFormat="1" ht="14.25" customHeight="1" spans="2:3">
      <c r="B24" s="17" t="s">
        <v>51</v>
      </c>
      <c r="C24" s="35">
        <v>40</v>
      </c>
    </row>
    <row r="25" s="1" customFormat="1" ht="14.25" customHeight="1" spans="2:3">
      <c r="B25" s="17" t="s">
        <v>52</v>
      </c>
      <c r="C25" s="35">
        <v>13</v>
      </c>
    </row>
    <row r="26" s="1" customFormat="1" ht="14.25" customHeight="1" spans="2:3">
      <c r="B26" s="17" t="s">
        <v>53</v>
      </c>
      <c r="C26" s="35">
        <v>6</v>
      </c>
    </row>
    <row r="27" s="1" customFormat="1" ht="14.25" customHeight="1" spans="2:3">
      <c r="B27" s="17" t="s">
        <v>54</v>
      </c>
      <c r="C27" s="35">
        <v>18</v>
      </c>
    </row>
    <row r="28" s="1" customFormat="1" ht="14.25" customHeight="1" spans="2:3">
      <c r="B28" s="17" t="s">
        <v>55</v>
      </c>
      <c r="C28" s="35">
        <v>11</v>
      </c>
    </row>
    <row r="29" s="1" customFormat="1" ht="14.25" customHeight="1" spans="2:3">
      <c r="B29" s="17" t="s">
        <v>56</v>
      </c>
      <c r="C29" s="35">
        <v>19</v>
      </c>
    </row>
    <row r="30" s="1" customFormat="1" ht="14.25" customHeight="1" spans="2:3">
      <c r="B30" s="17" t="s">
        <v>57</v>
      </c>
      <c r="C30" s="35">
        <v>56</v>
      </c>
    </row>
    <row r="31" s="1" customFormat="1" ht="14.25" customHeight="1" spans="2:3">
      <c r="B31" s="17" t="s">
        <v>58</v>
      </c>
      <c r="C31" s="35">
        <v>24</v>
      </c>
    </row>
    <row r="32" s="1" customFormat="1" ht="14.25" customHeight="1" spans="2:3">
      <c r="B32" s="17" t="s">
        <v>59</v>
      </c>
      <c r="C32" s="35">
        <v>30</v>
      </c>
    </row>
    <row r="33" s="1" customFormat="1" ht="14.25" customHeight="1" spans="2:3">
      <c r="B33" s="17" t="s">
        <v>60</v>
      </c>
      <c r="C33" s="35">
        <v>9</v>
      </c>
    </row>
    <row r="34" s="1" customFormat="1" ht="14.25" customHeight="1" spans="2:3">
      <c r="B34" s="17" t="s">
        <v>61</v>
      </c>
      <c r="C34" s="35">
        <v>40</v>
      </c>
    </row>
    <row r="35" s="1" customFormat="1" ht="14.25" customHeight="1" spans="2:3">
      <c r="B35" s="17" t="s">
        <v>62</v>
      </c>
      <c r="C35" s="35">
        <v>30</v>
      </c>
    </row>
    <row r="36" s="1" customFormat="1" ht="14.25" customHeight="1" spans="2:3">
      <c r="B36" s="17" t="s">
        <v>63</v>
      </c>
      <c r="C36" s="35">
        <v>32</v>
      </c>
    </row>
    <row r="37" s="1" customFormat="1" ht="14.25" customHeight="1" spans="2:3">
      <c r="B37" s="17" t="s">
        <v>64</v>
      </c>
      <c r="C37" s="35">
        <v>12</v>
      </c>
    </row>
    <row r="38" s="1" customFormat="1" ht="14.25" customHeight="1" spans="2:3">
      <c r="B38" s="17" t="s">
        <v>65</v>
      </c>
      <c r="C38" s="35">
        <v>15</v>
      </c>
    </row>
    <row r="39" s="1" customFormat="1" ht="14.25" customHeight="1" spans="2:3">
      <c r="B39" s="17" t="s">
        <v>66</v>
      </c>
      <c r="C39" s="42">
        <v>15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8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347" customWidth="1"/>
    <col min="3" max="8" width="10.7142857142857" style="347" customWidth="1"/>
    <col min="9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10">
      <c r="A5" s="3" t="s">
        <v>28</v>
      </c>
      <c r="B5" s="363" t="s">
        <v>259</v>
      </c>
      <c r="C5" s="363"/>
      <c r="D5" s="363"/>
      <c r="E5" s="363"/>
      <c r="F5" s="363"/>
      <c r="G5" s="363"/>
      <c r="H5" s="363"/>
      <c r="I5" s="363"/>
      <c r="J5" s="363"/>
    </row>
    <row r="6" ht="12" customHeight="1" spans="2:2">
      <c r="B6" s="5" t="s">
        <v>67</v>
      </c>
    </row>
    <row r="7" ht="12" customHeight="1"/>
    <row r="8" ht="44.25" customHeight="1" spans="2:9">
      <c r="B8" s="6"/>
      <c r="C8" s="63" t="s">
        <v>296</v>
      </c>
      <c r="D8" s="63"/>
      <c r="E8" s="63"/>
      <c r="F8" s="63"/>
      <c r="G8" s="63"/>
      <c r="H8" s="63"/>
      <c r="I8" s="418"/>
    </row>
    <row r="9" ht="24.95" customHeight="1" spans="2:8">
      <c r="B9" s="8"/>
      <c r="C9" s="65" t="s">
        <v>297</v>
      </c>
      <c r="D9" s="65"/>
      <c r="E9" s="65"/>
      <c r="F9" s="65"/>
      <c r="G9" s="65"/>
      <c r="H9" s="65"/>
    </row>
    <row r="10" customHeight="1" spans="2:8">
      <c r="B10" s="68" t="s">
        <v>35</v>
      </c>
      <c r="C10" s="69" t="s">
        <v>70</v>
      </c>
      <c r="D10" s="69" t="s">
        <v>71</v>
      </c>
      <c r="E10" s="69" t="s">
        <v>72</v>
      </c>
      <c r="F10" s="69" t="s">
        <v>73</v>
      </c>
      <c r="G10" s="69" t="s">
        <v>74</v>
      </c>
      <c r="H10" s="69" t="s">
        <v>75</v>
      </c>
    </row>
    <row r="11" spans="2:10">
      <c r="B11" s="71" t="s">
        <v>39</v>
      </c>
      <c r="C11" s="312">
        <f>'RSI_idade (16)'!AA12-'RSI_idade (16)'!C12</f>
        <v>2270</v>
      </c>
      <c r="D11" s="49">
        <f>'RSI_idade (16)'!AB12-'RSI_idade (16)'!D12</f>
        <v>620</v>
      </c>
      <c r="E11" s="49">
        <f>'RSI_idade (16)'!U12-'RSI_idade (16)'!E12</f>
        <v>268</v>
      </c>
      <c r="F11" s="49">
        <f>'RSI_idade (16)'!AD12-'RSI_idade (16)'!F12</f>
        <v>698</v>
      </c>
      <c r="G11" s="49">
        <f>'RSI_idade (16)'!AE12-'RSI_idade (16)'!G12</f>
        <v>2365</v>
      </c>
      <c r="H11" s="319">
        <f>'RSI_idade (16)'!AF12-'RSI_idade (16)'!H12</f>
        <v>1741</v>
      </c>
      <c r="J11" s="364"/>
    </row>
    <row r="12" spans="2:8">
      <c r="B12" s="76" t="s">
        <v>40</v>
      </c>
      <c r="C12" s="313">
        <f>'RSI_idade (16)'!AA13-'RSI_idade (16)'!C13</f>
        <v>378</v>
      </c>
      <c r="D12" s="314">
        <f>'RSI_idade (16)'!AB13-'RSI_idade (16)'!D13</f>
        <v>46</v>
      </c>
      <c r="E12" s="314">
        <f>'RSI_idade (16)'!U13-'RSI_idade (16)'!E13</f>
        <v>-50</v>
      </c>
      <c r="F12" s="314">
        <f>'RSI_idade (16)'!AD13-'RSI_idade (16)'!F13</f>
        <v>-105</v>
      </c>
      <c r="G12" s="314">
        <f>'RSI_idade (16)'!AE13-'RSI_idade (16)'!G13</f>
        <v>220</v>
      </c>
      <c r="H12" s="320">
        <f>'RSI_idade (16)'!AF13-'RSI_idade (16)'!H13</f>
        <v>301</v>
      </c>
    </row>
    <row r="13" spans="2:8">
      <c r="B13" s="76" t="s">
        <v>41</v>
      </c>
      <c r="C13" s="313">
        <f>'RSI_idade (16)'!AA14-'RSI_idade (16)'!C14</f>
        <v>80</v>
      </c>
      <c r="D13" s="314">
        <f>'RSI_idade (16)'!AB14-'RSI_idade (16)'!D14</f>
        <v>-69</v>
      </c>
      <c r="E13" s="314">
        <f>'RSI_idade (16)'!U14-'RSI_idade (16)'!E14</f>
        <v>-99</v>
      </c>
      <c r="F13" s="314">
        <f>'RSI_idade (16)'!AD14-'RSI_idade (16)'!F14</f>
        <v>-147</v>
      </c>
      <c r="G13" s="314">
        <f>'RSI_idade (16)'!AE14-'RSI_idade (16)'!G14</f>
        <v>96</v>
      </c>
      <c r="H13" s="320">
        <f>'RSI_idade (16)'!AF14-'RSI_idade (16)'!H14</f>
        <v>177</v>
      </c>
    </row>
    <row r="14" spans="2:8">
      <c r="B14" s="76" t="s">
        <v>42</v>
      </c>
      <c r="C14" s="317">
        <f>'RSI_idade (16)'!AA15-'RSI_idade (16)'!C15</f>
        <v>2</v>
      </c>
      <c r="D14" s="318">
        <f>'RSI_idade (16)'!AB15-'RSI_idade (16)'!D15</f>
        <v>19</v>
      </c>
      <c r="E14" s="318">
        <f>'RSI_idade (16)'!U15-'RSI_idade (16)'!E15</f>
        <v>-45</v>
      </c>
      <c r="F14" s="318">
        <f>'RSI_idade (16)'!AD15-'RSI_idade (16)'!F15</f>
        <v>-88</v>
      </c>
      <c r="G14" s="318">
        <f>'RSI_idade (16)'!AE15-'RSI_idade (16)'!G15</f>
        <v>81</v>
      </c>
      <c r="H14" s="322">
        <f>'RSI_idade (16)'!AF15-'RSI_idade (16)'!H15</f>
        <v>66</v>
      </c>
    </row>
    <row r="15" spans="2:8">
      <c r="B15" s="82" t="s">
        <v>43</v>
      </c>
      <c r="C15" s="312">
        <f>'RSI_idade (16)'!AA16-'RSI_idade (16)'!C16</f>
        <v>10</v>
      </c>
      <c r="D15" s="49">
        <f>'RSI_idade (16)'!AB16-'RSI_idade (16)'!D16</f>
        <v>10</v>
      </c>
      <c r="E15" s="49">
        <f>'RSI_idade (16)'!U16-'RSI_idade (16)'!E16</f>
        <v>-4</v>
      </c>
      <c r="F15" s="49">
        <f>'RSI_idade (16)'!AD16-'RSI_idade (16)'!F16</f>
        <v>7</v>
      </c>
      <c r="G15" s="49">
        <f>'RSI_idade (16)'!AE16-'RSI_idade (16)'!G16</f>
        <v>4</v>
      </c>
      <c r="H15" s="319">
        <f>'RSI_idade (16)'!AF16-'RSI_idade (16)'!H16</f>
        <v>8</v>
      </c>
    </row>
    <row r="16" spans="2:8">
      <c r="B16" s="82" t="s">
        <v>44</v>
      </c>
      <c r="C16" s="313">
        <f>'RSI_idade (16)'!AA17-'RSI_idade (16)'!C17</f>
        <v>5</v>
      </c>
      <c r="D16" s="314">
        <f>'RSI_idade (16)'!AB17-'RSI_idade (16)'!D17</f>
        <v>10</v>
      </c>
      <c r="E16" s="314">
        <f>'RSI_idade (16)'!U17-'RSI_idade (16)'!E17</f>
        <v>1</v>
      </c>
      <c r="F16" s="314">
        <f>'RSI_idade (16)'!AD17-'RSI_idade (16)'!F17</f>
        <v>-11</v>
      </c>
      <c r="G16" s="314">
        <f>'RSI_idade (16)'!AE17-'RSI_idade (16)'!G17</f>
        <v>-8</v>
      </c>
      <c r="H16" s="320">
        <f>'RSI_idade (16)'!AF17-'RSI_idade (16)'!H17</f>
        <v>3</v>
      </c>
    </row>
    <row r="17" spans="2:8">
      <c r="B17" s="82" t="s">
        <v>45</v>
      </c>
      <c r="C17" s="313">
        <f>'RSI_idade (16)'!AA18-'RSI_idade (16)'!C18</f>
        <v>-6</v>
      </c>
      <c r="D17" s="314">
        <f>'RSI_idade (16)'!AB18-'RSI_idade (16)'!D18</f>
        <v>-15</v>
      </c>
      <c r="E17" s="314">
        <f>'RSI_idade (16)'!U18-'RSI_idade (16)'!E18</f>
        <v>2</v>
      </c>
      <c r="F17" s="314">
        <f>'RSI_idade (16)'!AD18-'RSI_idade (16)'!F18</f>
        <v>-10</v>
      </c>
      <c r="G17" s="314">
        <f>'RSI_idade (16)'!AE18-'RSI_idade (16)'!G18</f>
        <v>17</v>
      </c>
      <c r="H17" s="320">
        <f>'RSI_idade (16)'!AF18-'RSI_idade (16)'!H18</f>
        <v>0</v>
      </c>
    </row>
    <row r="18" spans="2:8">
      <c r="B18" s="82" t="s">
        <v>46</v>
      </c>
      <c r="C18" s="313">
        <f>'RSI_idade (16)'!AA19-'RSI_idade (16)'!C19</f>
        <v>-11</v>
      </c>
      <c r="D18" s="314">
        <f>'RSI_idade (16)'!AB19-'RSI_idade (16)'!D19</f>
        <v>-2</v>
      </c>
      <c r="E18" s="314">
        <f>'RSI_idade (16)'!U19-'RSI_idade (16)'!E19</f>
        <v>1</v>
      </c>
      <c r="F18" s="314">
        <f>'RSI_idade (16)'!AD19-'RSI_idade (16)'!F19</f>
        <v>-4</v>
      </c>
      <c r="G18" s="314">
        <f>'RSI_idade (16)'!AE19-'RSI_idade (16)'!G19</f>
        <v>2</v>
      </c>
      <c r="H18" s="320">
        <f>'RSI_idade (16)'!AF19-'RSI_idade (16)'!H19</f>
        <v>3</v>
      </c>
    </row>
    <row r="19" spans="2:8">
      <c r="B19" s="82" t="s">
        <v>47</v>
      </c>
      <c r="C19" s="313">
        <f>'RSI_idade (16)'!AA20-'RSI_idade (16)'!C20</f>
        <v>-5</v>
      </c>
      <c r="D19" s="314">
        <f>'RSI_idade (16)'!AB20-'RSI_idade (16)'!D20</f>
        <v>-9</v>
      </c>
      <c r="E19" s="314">
        <f>'RSI_idade (16)'!U20-'RSI_idade (16)'!E20</f>
        <v>-11</v>
      </c>
      <c r="F19" s="314">
        <f>'RSI_idade (16)'!AD20-'RSI_idade (16)'!F20</f>
        <v>-19</v>
      </c>
      <c r="G19" s="314">
        <f>'RSI_idade (16)'!AE20-'RSI_idade (16)'!G20</f>
        <v>-13</v>
      </c>
      <c r="H19" s="320">
        <f>'RSI_idade (16)'!AF20-'RSI_idade (16)'!H20</f>
        <v>5</v>
      </c>
    </row>
    <row r="20" spans="2:8">
      <c r="B20" s="82" t="s">
        <v>48</v>
      </c>
      <c r="C20" s="313">
        <f>'RSI_idade (16)'!AA21-'RSI_idade (16)'!C21</f>
        <v>-9</v>
      </c>
      <c r="D20" s="314">
        <f>'RSI_idade (16)'!AB21-'RSI_idade (16)'!D21</f>
        <v>4</v>
      </c>
      <c r="E20" s="314">
        <f>'RSI_idade (16)'!U21-'RSI_idade (16)'!E21</f>
        <v>-10</v>
      </c>
      <c r="F20" s="314">
        <f>'RSI_idade (16)'!AD21-'RSI_idade (16)'!F21</f>
        <v>4</v>
      </c>
      <c r="G20" s="314">
        <f>'RSI_idade (16)'!AE21-'RSI_idade (16)'!G21</f>
        <v>-4</v>
      </c>
      <c r="H20" s="320">
        <f>'RSI_idade (16)'!AF21-'RSI_idade (16)'!H21</f>
        <v>1</v>
      </c>
    </row>
    <row r="21" spans="2:8">
      <c r="B21" s="82" t="s">
        <v>49</v>
      </c>
      <c r="C21" s="313">
        <f>'RSI_idade (16)'!AA22-'RSI_idade (16)'!C22</f>
        <v>22</v>
      </c>
      <c r="D21" s="314">
        <f>'RSI_idade (16)'!AB22-'RSI_idade (16)'!D22</f>
        <v>6</v>
      </c>
      <c r="E21" s="314">
        <f>'RSI_idade (16)'!U22-'RSI_idade (16)'!E22</f>
        <v>-4</v>
      </c>
      <c r="F21" s="314">
        <f>'RSI_idade (16)'!AD22-'RSI_idade (16)'!F22</f>
        <v>8</v>
      </c>
      <c r="G21" s="314">
        <f>'RSI_idade (16)'!AE22-'RSI_idade (16)'!G22</f>
        <v>4</v>
      </c>
      <c r="H21" s="320">
        <f>'RSI_idade (16)'!AF22-'RSI_idade (16)'!H22</f>
        <v>-1</v>
      </c>
    </row>
    <row r="22" spans="2:8">
      <c r="B22" s="82" t="s">
        <v>50</v>
      </c>
      <c r="C22" s="313">
        <f>'RSI_idade (16)'!AA23-'RSI_idade (16)'!C23</f>
        <v>5</v>
      </c>
      <c r="D22" s="314">
        <f>'RSI_idade (16)'!AB23-'RSI_idade (16)'!D23</f>
        <v>-1</v>
      </c>
      <c r="E22" s="314">
        <f>'RSI_idade (16)'!U23-'RSI_idade (16)'!E23</f>
        <v>6</v>
      </c>
      <c r="F22" s="314">
        <f>'RSI_idade (16)'!AD23-'RSI_idade (16)'!F23</f>
        <v>1</v>
      </c>
      <c r="G22" s="314">
        <f>'RSI_idade (16)'!AE23-'RSI_idade (16)'!G23</f>
        <v>-1</v>
      </c>
      <c r="H22" s="320">
        <f>'RSI_idade (16)'!AF23-'RSI_idade (16)'!H23</f>
        <v>3</v>
      </c>
    </row>
    <row r="23" spans="2:8">
      <c r="B23" s="82" t="s">
        <v>51</v>
      </c>
      <c r="C23" s="313">
        <f>'RSI_idade (16)'!AA24-'RSI_idade (16)'!C24</f>
        <v>-25</v>
      </c>
      <c r="D23" s="314">
        <f>'RSI_idade (16)'!AB24-'RSI_idade (16)'!D24</f>
        <v>-8</v>
      </c>
      <c r="E23" s="314">
        <f>'RSI_idade (16)'!U24-'RSI_idade (16)'!E24</f>
        <v>-5</v>
      </c>
      <c r="F23" s="314">
        <f>'RSI_idade (16)'!AD24-'RSI_idade (16)'!F24</f>
        <v>-4</v>
      </c>
      <c r="G23" s="314">
        <f>'RSI_idade (16)'!AE24-'RSI_idade (16)'!G24</f>
        <v>10</v>
      </c>
      <c r="H23" s="320">
        <f>'RSI_idade (16)'!AF24-'RSI_idade (16)'!H24</f>
        <v>3</v>
      </c>
    </row>
    <row r="24" spans="2:8">
      <c r="B24" s="82" t="s">
        <v>52</v>
      </c>
      <c r="C24" s="313">
        <f>'RSI_idade (16)'!AA25-'RSI_idade (16)'!C25</f>
        <v>-6</v>
      </c>
      <c r="D24" s="314">
        <f>'RSI_idade (16)'!AB25-'RSI_idade (16)'!D25</f>
        <v>-9</v>
      </c>
      <c r="E24" s="314">
        <f>'RSI_idade (16)'!U25-'RSI_idade (16)'!E25</f>
        <v>-8</v>
      </c>
      <c r="F24" s="314">
        <f>'RSI_idade (16)'!AD25-'RSI_idade (16)'!F25</f>
        <v>-3</v>
      </c>
      <c r="G24" s="314">
        <f>'RSI_idade (16)'!AE25-'RSI_idade (16)'!G25</f>
        <v>15</v>
      </c>
      <c r="H24" s="320">
        <f>'RSI_idade (16)'!AF25-'RSI_idade (16)'!H25</f>
        <v>-3</v>
      </c>
    </row>
    <row r="25" spans="2:8">
      <c r="B25" s="82" t="s">
        <v>53</v>
      </c>
      <c r="C25" s="313">
        <f>'RSI_idade (16)'!AA26-'RSI_idade (16)'!C26</f>
        <v>2</v>
      </c>
      <c r="D25" s="314">
        <f>'RSI_idade (16)'!AB26-'RSI_idade (16)'!D26</f>
        <v>-7</v>
      </c>
      <c r="E25" s="314">
        <f>'RSI_idade (16)'!U26-'RSI_idade (16)'!E26</f>
        <v>0</v>
      </c>
      <c r="F25" s="314">
        <f>'RSI_idade (16)'!AD26-'RSI_idade (16)'!F26</f>
        <v>3</v>
      </c>
      <c r="G25" s="314">
        <f>'RSI_idade (16)'!AE26-'RSI_idade (16)'!G26</f>
        <v>-2</v>
      </c>
      <c r="H25" s="320">
        <f>'RSI_idade (16)'!AF26-'RSI_idade (16)'!H26</f>
        <v>2</v>
      </c>
    </row>
    <row r="26" spans="2:8">
      <c r="B26" s="82" t="s">
        <v>54</v>
      </c>
      <c r="C26" s="313">
        <f>'RSI_idade (16)'!AA27-'RSI_idade (16)'!C27</f>
        <v>-7</v>
      </c>
      <c r="D26" s="314">
        <f>'RSI_idade (16)'!AB27-'RSI_idade (16)'!D27</f>
        <v>-4</v>
      </c>
      <c r="E26" s="314">
        <f>'RSI_idade (16)'!U27-'RSI_idade (16)'!E27</f>
        <v>5</v>
      </c>
      <c r="F26" s="314">
        <f>'RSI_idade (16)'!AD27-'RSI_idade (16)'!F27</f>
        <v>-6</v>
      </c>
      <c r="G26" s="314">
        <f>'RSI_idade (16)'!AE27-'RSI_idade (16)'!G27</f>
        <v>-1</v>
      </c>
      <c r="H26" s="320">
        <f>'RSI_idade (16)'!AF27-'RSI_idade (16)'!H27</f>
        <v>2</v>
      </c>
    </row>
    <row r="27" spans="2:8">
      <c r="B27" s="82" t="s">
        <v>55</v>
      </c>
      <c r="C27" s="313">
        <f>'RSI_idade (16)'!AA28-'RSI_idade (16)'!C28</f>
        <v>-15</v>
      </c>
      <c r="D27" s="314">
        <f>'RSI_idade (16)'!AB28-'RSI_idade (16)'!D28</f>
        <v>-16</v>
      </c>
      <c r="E27" s="314">
        <f>'RSI_idade (16)'!U28-'RSI_idade (16)'!E28</f>
        <v>-3</v>
      </c>
      <c r="F27" s="314">
        <f>'RSI_idade (16)'!AD28-'RSI_idade (16)'!F28</f>
        <v>-10</v>
      </c>
      <c r="G27" s="314">
        <f>'RSI_idade (16)'!AE28-'RSI_idade (16)'!G28</f>
        <v>-5</v>
      </c>
      <c r="H27" s="320">
        <f>'RSI_idade (16)'!AF28-'RSI_idade (16)'!H28</f>
        <v>-3</v>
      </c>
    </row>
    <row r="28" spans="2:8">
      <c r="B28" s="82" t="s">
        <v>56</v>
      </c>
      <c r="C28" s="313">
        <f>'RSI_idade (16)'!AA29-'RSI_idade (16)'!C29</f>
        <v>4</v>
      </c>
      <c r="D28" s="314">
        <f>'RSI_idade (16)'!AB29-'RSI_idade (16)'!D29</f>
        <v>9</v>
      </c>
      <c r="E28" s="314">
        <f>'RSI_idade (16)'!U29-'RSI_idade (16)'!E29</f>
        <v>0</v>
      </c>
      <c r="F28" s="314">
        <f>'RSI_idade (16)'!AD29-'RSI_idade (16)'!F29</f>
        <v>-12</v>
      </c>
      <c r="G28" s="314">
        <f>'RSI_idade (16)'!AE29-'RSI_idade (16)'!G29</f>
        <v>12</v>
      </c>
      <c r="H28" s="320">
        <f>'RSI_idade (16)'!AF29-'RSI_idade (16)'!H29</f>
        <v>4</v>
      </c>
    </row>
    <row r="29" spans="2:8">
      <c r="B29" s="82" t="s">
        <v>57</v>
      </c>
      <c r="C29" s="313">
        <f>'RSI_idade (16)'!AA30-'RSI_idade (16)'!C30</f>
        <v>0</v>
      </c>
      <c r="D29" s="314">
        <f>'RSI_idade (16)'!AB30-'RSI_idade (16)'!D30</f>
        <v>11</v>
      </c>
      <c r="E29" s="314">
        <f>'RSI_idade (16)'!U30-'RSI_idade (16)'!E30</f>
        <v>-1</v>
      </c>
      <c r="F29" s="314">
        <f>'RSI_idade (16)'!AD30-'RSI_idade (16)'!F30</f>
        <v>-1</v>
      </c>
      <c r="G29" s="314">
        <f>'RSI_idade (16)'!AE30-'RSI_idade (16)'!G30</f>
        <v>15</v>
      </c>
      <c r="H29" s="320">
        <f>'RSI_idade (16)'!AF30-'RSI_idade (16)'!H30</f>
        <v>4</v>
      </c>
    </row>
    <row r="30" spans="2:8">
      <c r="B30" s="82" t="s">
        <v>58</v>
      </c>
      <c r="C30" s="313">
        <f>'RSI_idade (16)'!AA31-'RSI_idade (16)'!C31</f>
        <v>-2</v>
      </c>
      <c r="D30" s="314">
        <f>'RSI_idade (16)'!AB31-'RSI_idade (16)'!D31</f>
        <v>-2</v>
      </c>
      <c r="E30" s="314">
        <f>'RSI_idade (16)'!U31-'RSI_idade (16)'!E31</f>
        <v>4</v>
      </c>
      <c r="F30" s="314">
        <f>'RSI_idade (16)'!AD31-'RSI_idade (16)'!F31</f>
        <v>6</v>
      </c>
      <c r="G30" s="314">
        <f>'RSI_idade (16)'!AE31-'RSI_idade (16)'!G31</f>
        <v>-6</v>
      </c>
      <c r="H30" s="320">
        <f>'RSI_idade (16)'!AF31-'RSI_idade (16)'!H31</f>
        <v>0</v>
      </c>
    </row>
    <row r="31" spans="2:8">
      <c r="B31" s="82" t="s">
        <v>59</v>
      </c>
      <c r="C31" s="313">
        <f>'RSI_idade (16)'!AA32-'RSI_idade (16)'!C32</f>
        <v>-31</v>
      </c>
      <c r="D31" s="314">
        <f>'RSI_idade (16)'!AB32-'RSI_idade (16)'!D32</f>
        <v>10</v>
      </c>
      <c r="E31" s="314">
        <f>'RSI_idade (16)'!U32-'RSI_idade (16)'!E32</f>
        <v>-7</v>
      </c>
      <c r="F31" s="314">
        <f>'RSI_idade (16)'!AD32-'RSI_idade (16)'!F32</f>
        <v>-15</v>
      </c>
      <c r="G31" s="314">
        <f>'RSI_idade (16)'!AE32-'RSI_idade (16)'!G32</f>
        <v>10</v>
      </c>
      <c r="H31" s="320">
        <f>'RSI_idade (16)'!AF32-'RSI_idade (16)'!H32</f>
        <v>-6</v>
      </c>
    </row>
    <row r="32" spans="2:8">
      <c r="B32" s="82" t="s">
        <v>60</v>
      </c>
      <c r="C32" s="313">
        <f>'RSI_idade (16)'!AA33-'RSI_idade (16)'!C33</f>
        <v>11</v>
      </c>
      <c r="D32" s="314">
        <f>'RSI_idade (16)'!AB33-'RSI_idade (16)'!D33</f>
        <v>-4</v>
      </c>
      <c r="E32" s="314">
        <f>'RSI_idade (16)'!U33-'RSI_idade (16)'!E33</f>
        <v>-3</v>
      </c>
      <c r="F32" s="314">
        <f>'RSI_idade (16)'!AD33-'RSI_idade (16)'!F33</f>
        <v>3</v>
      </c>
      <c r="G32" s="314">
        <f>'RSI_idade (16)'!AE33-'RSI_idade (16)'!G33</f>
        <v>1</v>
      </c>
      <c r="H32" s="320">
        <f>'RSI_idade (16)'!AF33-'RSI_idade (16)'!H33</f>
        <v>0</v>
      </c>
    </row>
    <row r="33" spans="2:8">
      <c r="B33" s="82" t="s">
        <v>61</v>
      </c>
      <c r="C33" s="313">
        <f>'RSI_idade (16)'!AA34-'RSI_idade (16)'!C34</f>
        <v>1</v>
      </c>
      <c r="D33" s="314">
        <f>'RSI_idade (16)'!AB34-'RSI_idade (16)'!D34</f>
        <v>7</v>
      </c>
      <c r="E33" s="314">
        <f>'RSI_idade (16)'!U34-'RSI_idade (16)'!E34</f>
        <v>4</v>
      </c>
      <c r="F33" s="314">
        <f>'RSI_idade (16)'!AD34-'RSI_idade (16)'!F34</f>
        <v>2</v>
      </c>
      <c r="G33" s="314">
        <f>'RSI_idade (16)'!AE34-'RSI_idade (16)'!G34</f>
        <v>6</v>
      </c>
      <c r="H33" s="320">
        <f>'RSI_idade (16)'!AF34-'RSI_idade (16)'!H34</f>
        <v>18</v>
      </c>
    </row>
    <row r="34" ht="12.75" customHeight="1" spans="2:8">
      <c r="B34" s="82" t="s">
        <v>62</v>
      </c>
      <c r="C34" s="313">
        <f>'RSI_idade (16)'!AA35-'RSI_idade (16)'!C35</f>
        <v>66</v>
      </c>
      <c r="D34" s="314">
        <f>'RSI_idade (16)'!AB35-'RSI_idade (16)'!D35</f>
        <v>34</v>
      </c>
      <c r="E34" s="314">
        <f>'RSI_idade (16)'!U35-'RSI_idade (16)'!E35</f>
        <v>5</v>
      </c>
      <c r="F34" s="314">
        <f>'RSI_idade (16)'!AD35-'RSI_idade (16)'!F35</f>
        <v>10</v>
      </c>
      <c r="G34" s="314">
        <f>'RSI_idade (16)'!AE35-'RSI_idade (16)'!G35</f>
        <v>20</v>
      </c>
      <c r="H34" s="320">
        <f>'RSI_idade (16)'!AF35-'RSI_idade (16)'!H35</f>
        <v>11</v>
      </c>
    </row>
    <row r="35" spans="2:8">
      <c r="B35" s="82" t="s">
        <v>63</v>
      </c>
      <c r="C35" s="313">
        <f>'RSI_idade (16)'!AA36-'RSI_idade (16)'!C36</f>
        <v>1</v>
      </c>
      <c r="D35" s="314">
        <f>'RSI_idade (16)'!AB36-'RSI_idade (16)'!D36</f>
        <v>-8</v>
      </c>
      <c r="E35" s="314">
        <f>'RSI_idade (16)'!U36-'RSI_idade (16)'!E36</f>
        <v>-6</v>
      </c>
      <c r="F35" s="314">
        <f>'RSI_idade (16)'!AD36-'RSI_idade (16)'!F36</f>
        <v>-8</v>
      </c>
      <c r="G35" s="314">
        <f>'RSI_idade (16)'!AE36-'RSI_idade (16)'!G36</f>
        <v>-4</v>
      </c>
      <c r="H35" s="320">
        <f>'RSI_idade (16)'!AF36-'RSI_idade (16)'!H36</f>
        <v>-7</v>
      </c>
    </row>
    <row r="36" spans="2:8">
      <c r="B36" s="82" t="s">
        <v>64</v>
      </c>
      <c r="C36" s="313">
        <f>'RSI_idade (16)'!AA37-'RSI_idade (16)'!C37</f>
        <v>1</v>
      </c>
      <c r="D36" s="314">
        <f>'RSI_idade (16)'!AB37-'RSI_idade (16)'!D37</f>
        <v>-3</v>
      </c>
      <c r="E36" s="314">
        <f>'RSI_idade (16)'!U37-'RSI_idade (16)'!E37</f>
        <v>-6</v>
      </c>
      <c r="F36" s="314">
        <f>'RSI_idade (16)'!AD37-'RSI_idade (16)'!F37</f>
        <v>-7</v>
      </c>
      <c r="G36" s="314">
        <f>'RSI_idade (16)'!AE37-'RSI_idade (16)'!G37</f>
        <v>6</v>
      </c>
      <c r="H36" s="320">
        <f>'RSI_idade (16)'!AF37-'RSI_idade (16)'!H37</f>
        <v>7</v>
      </c>
    </row>
    <row r="37" spans="2:8">
      <c r="B37" s="82" t="s">
        <v>65</v>
      </c>
      <c r="C37" s="313">
        <f>'RSI_idade (16)'!AA38-'RSI_idade (16)'!C38</f>
        <v>-1</v>
      </c>
      <c r="D37" s="314">
        <f>'RSI_idade (16)'!AB38-'RSI_idade (16)'!D38</f>
        <v>2</v>
      </c>
      <c r="E37" s="314">
        <f>'RSI_idade (16)'!U38-'RSI_idade (16)'!E38</f>
        <v>-3</v>
      </c>
      <c r="F37" s="314">
        <f>'RSI_idade (16)'!AD38-'RSI_idade (16)'!F38</f>
        <v>-16</v>
      </c>
      <c r="G37" s="314">
        <f>'RSI_idade (16)'!AE38-'RSI_idade (16)'!G38</f>
        <v>12</v>
      </c>
      <c r="H37" s="320">
        <f>'RSI_idade (16)'!AF38-'RSI_idade (16)'!H38</f>
        <v>2</v>
      </c>
    </row>
    <row r="38" spans="2:8">
      <c r="B38" s="82" t="s">
        <v>66</v>
      </c>
      <c r="C38" s="317">
        <f>'RSI_idade (16)'!AA39-'RSI_idade (16)'!C39</f>
        <v>-10</v>
      </c>
      <c r="D38" s="318">
        <f>'RSI_idade (16)'!AB39-'RSI_idade (16)'!D39</f>
        <v>4</v>
      </c>
      <c r="E38" s="318">
        <f>'RSI_idade (16)'!U39-'RSI_idade (16)'!E39</f>
        <v>-2</v>
      </c>
      <c r="F38" s="318">
        <f>'RSI_idade (16)'!AD39-'RSI_idade (16)'!F39</f>
        <v>-6</v>
      </c>
      <c r="G38" s="318">
        <f>'RSI_idade (16)'!AE39-'RSI_idade (16)'!G39</f>
        <v>-9</v>
      </c>
      <c r="H38" s="322">
        <f>'RSI_idade (16)'!AF39-'RSI_idade (16)'!H39</f>
        <v>9</v>
      </c>
    </row>
  </sheetData>
  <mergeCells count="3">
    <mergeCell ref="B5:J5"/>
    <mergeCell ref="C8:H8"/>
    <mergeCell ref="C9:H9"/>
  </mergeCells>
  <pageMargins left="0.7" right="0.7" top="0.75" bottom="0.75" header="0.3" footer="0.3"/>
  <pageSetup paperSize="1" orientation="portrait"/>
  <headerFooter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0"/>
  <sheetViews>
    <sheetView showGridLines="0" showRowColHeaders="0" workbookViewId="0">
      <selection activeCell="B6" sqref="B6"/>
    </sheetView>
  </sheetViews>
  <sheetFormatPr defaultColWidth="12" defaultRowHeight="15" outlineLevelCol="7"/>
  <cols>
    <col min="2" max="2" width="38" style="2" customWidth="1"/>
    <col min="3" max="8" width="10.7142857142857" style="2" customWidth="1"/>
    <col min="9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30</v>
      </c>
      <c r="B5" s="4" t="s">
        <v>260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customHeight="1"/>
    <row r="8" ht="48" customHeight="1" spans="2:8">
      <c r="B8" s="6"/>
      <c r="C8" s="63" t="s">
        <v>296</v>
      </c>
      <c r="D8" s="63"/>
      <c r="E8" s="63"/>
      <c r="F8" s="63"/>
      <c r="G8" s="63"/>
      <c r="H8" s="63"/>
    </row>
    <row r="9" ht="24.95" customHeight="1" spans="2:8">
      <c r="B9" s="8"/>
      <c r="C9" s="65" t="s">
        <v>297</v>
      </c>
      <c r="D9" s="65"/>
      <c r="E9" s="65"/>
      <c r="F9" s="65"/>
      <c r="G9" s="65"/>
      <c r="H9" s="65"/>
    </row>
    <row r="10" customHeight="1" spans="2:8">
      <c r="B10" s="68" t="s">
        <v>68</v>
      </c>
      <c r="C10" s="69" t="s">
        <v>70</v>
      </c>
      <c r="D10" s="69" t="s">
        <v>71</v>
      </c>
      <c r="E10" s="69" t="s">
        <v>72</v>
      </c>
      <c r="F10" s="69" t="s">
        <v>73</v>
      </c>
      <c r="G10" s="69" t="s">
        <v>74</v>
      </c>
      <c r="H10" s="69" t="s">
        <v>75</v>
      </c>
    </row>
    <row r="11" spans="2:8">
      <c r="B11" s="71" t="s">
        <v>39</v>
      </c>
      <c r="C11" s="300">
        <f>('RSI_idade (16)'!AA12-'RSI_idade (16)'!C12)/'RSI_idade (16)'!C12</f>
        <v>0.0312909228754566</v>
      </c>
      <c r="D11" s="301">
        <f>('RSI_idade (16)'!AB12-'RSI_idade (16)'!D12)/'RSI_idade (16)'!D12</f>
        <v>0.0173727863707689</v>
      </c>
      <c r="E11" s="301">
        <f>('RSI_idade (16)'!AC12-'RSI_idade (16)'!E12)/'RSI_idade (16)'!E12</f>
        <v>0.00221468119307019</v>
      </c>
      <c r="F11" s="301">
        <f>('RSI_idade (16)'!AD12-'RSI_idade (16)'!F12)/'RSI_idade (16)'!F12</f>
        <v>0.0190170008718396</v>
      </c>
      <c r="G11" s="301">
        <f>('RSI_idade (16)'!AE12-'RSI_idade (16)'!G12)/'RSI_idade (16)'!G12</f>
        <v>0.0617493472584856</v>
      </c>
      <c r="H11" s="308">
        <f>('RSI_idade (16)'!AF12-'RSI_idade (16)'!H12)/'RSI_idade (16)'!H12</f>
        <v>0.114074171144018</v>
      </c>
    </row>
    <row r="12" spans="2:8">
      <c r="B12" s="76" t="s">
        <v>40</v>
      </c>
      <c r="C12" s="302">
        <f>('RSI_idade (16)'!AA13-'RSI_idade (16)'!C13)/'RSI_idade (16)'!C13</f>
        <v>0.0195066570337496</v>
      </c>
      <c r="D12" s="303">
        <f>('RSI_idade (16)'!AB13-'RSI_idade (16)'!D13)/'RSI_idade (16)'!D13</f>
        <v>0.00568814146160504</v>
      </c>
      <c r="E12" s="303">
        <f>('RSI_idade (16)'!AC13-'RSI_idade (16)'!E13)/'RSI_idade (16)'!E13</f>
        <v>-0.0181973272675576</v>
      </c>
      <c r="F12" s="303">
        <f>('RSI_idade (16)'!AD13-'RSI_idade (16)'!F13)/'RSI_idade (16)'!F13</f>
        <v>-0.0118123523455957</v>
      </c>
      <c r="G12" s="303">
        <f>('RSI_idade (16)'!AE13-'RSI_idade (16)'!G13)/'RSI_idade (16)'!G13</f>
        <v>0.0247302158273381</v>
      </c>
      <c r="H12" s="309">
        <f>('RSI_idade (16)'!AF13-'RSI_idade (16)'!H13)/'RSI_idade (16)'!H13</f>
        <v>0.074284304047384</v>
      </c>
    </row>
    <row r="13" spans="2:8">
      <c r="B13" s="76" t="s">
        <v>41</v>
      </c>
      <c r="C13" s="302">
        <f>('RSI_idade (16)'!AA14-'RSI_idade (16)'!C14)/'RSI_idade (16)'!C14</f>
        <v>0.00597371565113501</v>
      </c>
      <c r="D13" s="303">
        <f>('RSI_idade (16)'!AB14-'RSI_idade (16)'!D14)/'RSI_idade (16)'!D14</f>
        <v>-0.0123744619799139</v>
      </c>
      <c r="E13" s="303">
        <f>('RSI_idade (16)'!AC14-'RSI_idade (16)'!E14)/'RSI_idade (16)'!E14</f>
        <v>-0.0351728320194057</v>
      </c>
      <c r="F13" s="303">
        <f>('RSI_idade (16)'!AD14-'RSI_idade (16)'!F14)/'RSI_idade (16)'!F14</f>
        <v>-0.0230515916575192</v>
      </c>
      <c r="G13" s="303">
        <f>('RSI_idade (16)'!AE14-'RSI_idade (16)'!G14)/'RSI_idade (16)'!G14</f>
        <v>0.0147465437788018</v>
      </c>
      <c r="H13" s="309">
        <f>('RSI_idade (16)'!AF14-'RSI_idade (16)'!H14)/'RSI_idade (16)'!H14</f>
        <v>0.0584737363726462</v>
      </c>
    </row>
    <row r="14" spans="2:8">
      <c r="B14" s="76" t="s">
        <v>42</v>
      </c>
      <c r="C14" s="306">
        <f>('RSI_idade (16)'!AA15-'RSI_idade (16)'!C15)/'RSI_idade (16)'!C15</f>
        <v>0.000392464678178964</v>
      </c>
      <c r="D14" s="307">
        <f>('RSI_idade (16)'!AB15-'RSI_idade (16)'!D15)/'RSI_idade (16)'!D15</f>
        <v>0.00862851952770209</v>
      </c>
      <c r="E14" s="307">
        <f>('RSI_idade (16)'!AC15-'RSI_idade (16)'!E15)/'RSI_idade (16)'!E15</f>
        <v>-0.0255402750491159</v>
      </c>
      <c r="F14" s="307">
        <f>('RSI_idade (16)'!AD15-'RSI_idade (16)'!F15)/'RSI_idade (16)'!F15</f>
        <v>-0.0337552742616034</v>
      </c>
      <c r="G14" s="307">
        <f>('RSI_idade (16)'!AE15-'RSI_idade (16)'!G15)/'RSI_idade (16)'!G15</f>
        <v>0.0312862108922364</v>
      </c>
      <c r="H14" s="311">
        <f>('RSI_idade (16)'!AF15-'RSI_idade (16)'!H15)/'RSI_idade (16)'!H15</f>
        <v>0.0554621848739496</v>
      </c>
    </row>
    <row r="15" spans="2:8">
      <c r="B15" s="82" t="s">
        <v>43</v>
      </c>
      <c r="C15" s="300">
        <f>('RSI_idade (16)'!AA16-'RSI_idade (16)'!C16)/'RSI_idade (16)'!C16</f>
        <v>0.032258064516129</v>
      </c>
      <c r="D15" s="301">
        <f>('RSI_idade (16)'!AB16-'RSI_idade (16)'!D16)/'RSI_idade (16)'!D16</f>
        <v>0.0763358778625954</v>
      </c>
      <c r="E15" s="301">
        <f>('RSI_idade (16)'!AC16-'RSI_idade (16)'!E16)/'RSI_idade (16)'!E16</f>
        <v>-0.00909090909090909</v>
      </c>
      <c r="F15" s="301">
        <f>('RSI_idade (16)'!AD16-'RSI_idade (16)'!F16)/'RSI_idade (16)'!F16</f>
        <v>0.0619469026548673</v>
      </c>
      <c r="G15" s="301">
        <f>('RSI_idade (16)'!AE16-'RSI_idade (16)'!G16)/'RSI_idade (16)'!G16</f>
        <v>0.0384615384615385</v>
      </c>
      <c r="H15" s="308">
        <f>('RSI_idade (16)'!AF16-'RSI_idade (16)'!H16)/'RSI_idade (16)'!H16</f>
        <v>0.19047619047619</v>
      </c>
    </row>
    <row r="16" spans="2:8">
      <c r="B16" s="82" t="s">
        <v>44</v>
      </c>
      <c r="C16" s="302">
        <f>('RSI_idade (16)'!AA17-'RSI_idade (16)'!C17)/'RSI_idade (16)'!C17</f>
        <v>0.0485436893203883</v>
      </c>
      <c r="D16" s="303">
        <f>('RSI_idade (16)'!AB17-'RSI_idade (16)'!D17)/'RSI_idade (16)'!D17</f>
        <v>0.476190476190476</v>
      </c>
      <c r="E16" s="303">
        <f>('RSI_idade (16)'!AC17-'RSI_idade (16)'!E17)/'RSI_idade (16)'!E17</f>
        <v>0.0425531914893617</v>
      </c>
      <c r="F16" s="303">
        <f>('RSI_idade (16)'!AD17-'RSI_idade (16)'!F17)/'RSI_idade (16)'!F17</f>
        <v>-0.148648648648649</v>
      </c>
      <c r="G16" s="303">
        <f>('RSI_idade (16)'!AE17-'RSI_idade (16)'!G17)/'RSI_idade (16)'!G17</f>
        <v>-0.111111111111111</v>
      </c>
      <c r="H16" s="309">
        <f>('RSI_idade (16)'!AF17-'RSI_idade (16)'!H17)/'RSI_idade (16)'!H17</f>
        <v>0.09375</v>
      </c>
    </row>
    <row r="17" spans="2:8">
      <c r="B17" s="82" t="s">
        <v>45</v>
      </c>
      <c r="C17" s="302">
        <f>('RSI_idade (16)'!AA18-'RSI_idade (16)'!C18)/'RSI_idade (16)'!C18</f>
        <v>-0.0365853658536585</v>
      </c>
      <c r="D17" s="303">
        <f>('RSI_idade (16)'!AB18-'RSI_idade (16)'!D18)/'RSI_idade (16)'!D18</f>
        <v>-0.267857142857143</v>
      </c>
      <c r="E17" s="303">
        <f>('RSI_idade (16)'!AC18-'RSI_idade (16)'!E18)/'RSI_idade (16)'!E18</f>
        <v>0.012987012987013</v>
      </c>
      <c r="F17" s="303">
        <f>('RSI_idade (16)'!AD18-'RSI_idade (16)'!F18)/'RSI_idade (16)'!F18</f>
        <v>-0.133333333333333</v>
      </c>
      <c r="G17" s="303">
        <f>('RSI_idade (16)'!AE18-'RSI_idade (16)'!G18)/'RSI_idade (16)'!G18</f>
        <v>0.26984126984127</v>
      </c>
      <c r="H17" s="309">
        <f>('RSI_idade (16)'!AF18-'RSI_idade (16)'!H18)/'RSI_idade (16)'!H18</f>
        <v>0</v>
      </c>
    </row>
    <row r="18" spans="2:8">
      <c r="B18" s="82" t="s">
        <v>46</v>
      </c>
      <c r="C18" s="302">
        <f>('RSI_idade (16)'!AA19-'RSI_idade (16)'!C19)/'RSI_idade (16)'!C19</f>
        <v>-0.0774647887323944</v>
      </c>
      <c r="D18" s="303">
        <f>('RSI_idade (16)'!AB19-'RSI_idade (16)'!D19)/'RSI_idade (16)'!D19</f>
        <v>-0.0344827586206897</v>
      </c>
      <c r="E18" s="303">
        <f>('RSI_idade (16)'!AC19-'RSI_idade (16)'!E19)/'RSI_idade (16)'!E19</f>
        <v>0.0888888888888889</v>
      </c>
      <c r="F18" s="303">
        <f>('RSI_idade (16)'!AD19-'RSI_idade (16)'!F19)/'RSI_idade (16)'!F19</f>
        <v>-0.0634920634920635</v>
      </c>
      <c r="G18" s="303">
        <f>('RSI_idade (16)'!AE19-'RSI_idade (16)'!G19)/'RSI_idade (16)'!G19</f>
        <v>0.0392156862745098</v>
      </c>
      <c r="H18" s="309">
        <f>('RSI_idade (16)'!AF19-'RSI_idade (16)'!H19)/'RSI_idade (16)'!H19</f>
        <v>0.107142857142857</v>
      </c>
    </row>
    <row r="19" spans="2:8">
      <c r="B19" s="82" t="s">
        <v>47</v>
      </c>
      <c r="C19" s="302">
        <f>('RSI_idade (16)'!AA20-'RSI_idade (16)'!C20)/'RSI_idade (16)'!C20</f>
        <v>-0.0581395348837209</v>
      </c>
      <c r="D19" s="303">
        <f>('RSI_idade (16)'!AB20-'RSI_idade (16)'!D20)/'RSI_idade (16)'!D20</f>
        <v>-0.152542372881356</v>
      </c>
      <c r="E19" s="303">
        <f>('RSI_idade (16)'!AC20-'RSI_idade (16)'!E20)/'RSI_idade (16)'!E20</f>
        <v>-0.144230769230769</v>
      </c>
      <c r="F19" s="303">
        <f>('RSI_idade (16)'!AD20-'RSI_idade (16)'!F20)/'RSI_idade (16)'!F20</f>
        <v>-0.0863636363636364</v>
      </c>
      <c r="G19" s="303">
        <f>('RSI_idade (16)'!AE20-'RSI_idade (16)'!G20)/'RSI_idade (16)'!G20</f>
        <v>-0.0541666666666667</v>
      </c>
      <c r="H19" s="309">
        <f>('RSI_idade (16)'!AF20-'RSI_idade (16)'!H20)/'RSI_idade (16)'!H20</f>
        <v>0.036231884057971</v>
      </c>
    </row>
    <row r="20" spans="2:8">
      <c r="B20" s="82" t="s">
        <v>48</v>
      </c>
      <c r="C20" s="302">
        <f>('RSI_idade (16)'!AA21-'RSI_idade (16)'!C21)/'RSI_idade (16)'!C21</f>
        <v>-0.105882352941176</v>
      </c>
      <c r="D20" s="303">
        <f>('RSI_idade (16)'!AB21-'RSI_idade (16)'!D21)/'RSI_idade (16)'!D21</f>
        <v>0.0975609756097561</v>
      </c>
      <c r="E20" s="303">
        <f>('RSI_idade (16)'!AC21-'RSI_idade (16)'!E21)/'RSI_idade (16)'!E21</f>
        <v>-0.243243243243243</v>
      </c>
      <c r="F20" s="303">
        <f>('RSI_idade (16)'!AD21-'RSI_idade (16)'!F21)/'RSI_idade (16)'!F21</f>
        <v>0.0952380952380952</v>
      </c>
      <c r="G20" s="303">
        <f>('RSI_idade (16)'!AE21-'RSI_idade (16)'!G21)/'RSI_idade (16)'!G21</f>
        <v>-0.0579710144927536</v>
      </c>
      <c r="H20" s="309">
        <f>('RSI_idade (16)'!AF21-'RSI_idade (16)'!H21)/'RSI_idade (16)'!H21</f>
        <v>0.0256410256410256</v>
      </c>
    </row>
    <row r="21" spans="2:8">
      <c r="B21" s="82" t="s">
        <v>49</v>
      </c>
      <c r="C21" s="302">
        <f>('RSI_idade (16)'!AA22-'RSI_idade (16)'!C22)/'RSI_idade (16)'!C22</f>
        <v>0.100456621004566</v>
      </c>
      <c r="D21" s="303">
        <f>('RSI_idade (16)'!AB22-'RSI_idade (16)'!D22)/'RSI_idade (16)'!D22</f>
        <v>0.0535714285714286</v>
      </c>
      <c r="E21" s="303">
        <f>('RSI_idade (16)'!AC22-'RSI_idade (16)'!E22)/'RSI_idade (16)'!E22</f>
        <v>0</v>
      </c>
      <c r="F21" s="303">
        <f>('RSI_idade (16)'!AD22-'RSI_idade (16)'!F22)/'RSI_idade (16)'!F22</f>
        <v>0.0833333333333333</v>
      </c>
      <c r="G21" s="303">
        <f>('RSI_idade (16)'!AE22-'RSI_idade (16)'!G22)/'RSI_idade (16)'!G22</f>
        <v>0.0344827586206897</v>
      </c>
      <c r="H21" s="309">
        <f>('RSI_idade (16)'!AF22-'RSI_idade (16)'!H22)/'RSI_idade (16)'!H22</f>
        <v>-0.0178571428571429</v>
      </c>
    </row>
    <row r="22" spans="2:8">
      <c r="B22" s="82" t="s">
        <v>50</v>
      </c>
      <c r="C22" s="302">
        <f>('RSI_idade (16)'!AA23-'RSI_idade (16)'!C23)/'RSI_idade (16)'!C23</f>
        <v>0.3125</v>
      </c>
      <c r="D22" s="303">
        <f>('RSI_idade (16)'!AB23-'RSI_idade (16)'!D23)/'RSI_idade (16)'!D23</f>
        <v>-0.111111111111111</v>
      </c>
      <c r="E22" s="303">
        <f>('RSI_idade (16)'!AC23-'RSI_idade (16)'!E23)/'RSI_idade (16)'!E23</f>
        <v>0.8</v>
      </c>
      <c r="F22" s="303">
        <f>('RSI_idade (16)'!AD23-'RSI_idade (16)'!F23)/'RSI_idade (16)'!F23</f>
        <v>0.0526315789473684</v>
      </c>
      <c r="G22" s="303">
        <f>('RSI_idade (16)'!AE23-'RSI_idade (16)'!G23)/'RSI_idade (16)'!G23</f>
        <v>-0.0555555555555556</v>
      </c>
      <c r="H22" s="309">
        <f>('RSI_idade (16)'!AF23-'RSI_idade (16)'!H23)/'RSI_idade (16)'!H23</f>
        <v>0.428571428571429</v>
      </c>
    </row>
    <row r="23" spans="2:8">
      <c r="B23" s="82" t="s">
        <v>51</v>
      </c>
      <c r="C23" s="302">
        <f>('RSI_idade (16)'!AA24-'RSI_idade (16)'!C24)/'RSI_idade (16)'!C24</f>
        <v>-0.0841750841750842</v>
      </c>
      <c r="D23" s="303">
        <f>('RSI_idade (16)'!AB24-'RSI_idade (16)'!D24)/'RSI_idade (16)'!D24</f>
        <v>-0.0571428571428571</v>
      </c>
      <c r="E23" s="303">
        <f>('RSI_idade (16)'!AC24-'RSI_idade (16)'!E24)/'RSI_idade (16)'!E24</f>
        <v>-0.0980392156862745</v>
      </c>
      <c r="F23" s="303">
        <f>('RSI_idade (16)'!AD24-'RSI_idade (16)'!F24)/'RSI_idade (16)'!F24</f>
        <v>-0.0256410256410256</v>
      </c>
      <c r="G23" s="303">
        <f>('RSI_idade (16)'!AE24-'RSI_idade (16)'!G24)/'RSI_idade (16)'!G24</f>
        <v>0.0806451612903226</v>
      </c>
      <c r="H23" s="309">
        <f>('RSI_idade (16)'!AF24-'RSI_idade (16)'!H24)/'RSI_idade (16)'!H24</f>
        <v>0.04</v>
      </c>
    </row>
    <row r="24" spans="2:8">
      <c r="B24" s="82" t="s">
        <v>52</v>
      </c>
      <c r="C24" s="302">
        <f>('RSI_idade (16)'!AA25-'RSI_idade (16)'!C25)/'RSI_idade (16)'!C25</f>
        <v>-0.0504201680672269</v>
      </c>
      <c r="D24" s="303">
        <f>('RSI_idade (16)'!AB25-'RSI_idade (16)'!D25)/'RSI_idade (16)'!D25</f>
        <v>-0.236842105263158</v>
      </c>
      <c r="E24" s="303">
        <f>('RSI_idade (16)'!AC25-'RSI_idade (16)'!E25)/'RSI_idade (16)'!E25</f>
        <v>-0.230769230769231</v>
      </c>
      <c r="F24" s="303">
        <f>('RSI_idade (16)'!AD25-'RSI_idade (16)'!F25)/'RSI_idade (16)'!F25</f>
        <v>-0.05</v>
      </c>
      <c r="G24" s="303">
        <f>('RSI_idade (16)'!AE25-'RSI_idade (16)'!G25)/'RSI_idade (16)'!G25</f>
        <v>0.217391304347826</v>
      </c>
      <c r="H24" s="309">
        <f>('RSI_idade (16)'!AF25-'RSI_idade (16)'!H25)/'RSI_idade (16)'!H25</f>
        <v>-0.0714285714285714</v>
      </c>
    </row>
    <row r="25" spans="2:8">
      <c r="B25" s="82" t="s">
        <v>53</v>
      </c>
      <c r="C25" s="302">
        <f>('RSI_idade (16)'!AA26-'RSI_idade (16)'!C26)/'RSI_idade (16)'!C26</f>
        <v>0.04</v>
      </c>
      <c r="D25" s="303">
        <f>('RSI_idade (16)'!AB26-'RSI_idade (16)'!D26)/'RSI_idade (16)'!D26</f>
        <v>-0.170731707317073</v>
      </c>
      <c r="E25" s="303">
        <f>('RSI_idade (16)'!AC26-'RSI_idade (16)'!E26)/'RSI_idade (16)'!E26</f>
        <v>0.0416666666666667</v>
      </c>
      <c r="F25" s="303">
        <f>('RSI_idade (16)'!AD26-'RSI_idade (16)'!F26)/'RSI_idade (16)'!F26</f>
        <v>0.0576923076923077</v>
      </c>
      <c r="G25" s="303">
        <f>('RSI_idade (16)'!AE26-'RSI_idade (16)'!G26)/'RSI_idade (16)'!G26</f>
        <v>-0.0307692307692308</v>
      </c>
      <c r="H25" s="309">
        <f>('RSI_idade (16)'!AF26-'RSI_idade (16)'!H26)/'RSI_idade (16)'!H26</f>
        <v>0.0714285714285714</v>
      </c>
    </row>
    <row r="26" spans="2:8">
      <c r="B26" s="82" t="s">
        <v>54</v>
      </c>
      <c r="C26" s="302">
        <f>('RSI_idade (16)'!AA27-'RSI_idade (16)'!C27)/'RSI_idade (16)'!C27</f>
        <v>-0.0307017543859649</v>
      </c>
      <c r="D26" s="303">
        <f>('RSI_idade (16)'!AB27-'RSI_idade (16)'!D27)/'RSI_idade (16)'!D27</f>
        <v>-0.0350877192982456</v>
      </c>
      <c r="E26" s="303">
        <f>('RSI_idade (16)'!AC27-'RSI_idade (16)'!E27)/'RSI_idade (16)'!E27</f>
        <v>-0.0140845070422535</v>
      </c>
      <c r="F26" s="303">
        <f>('RSI_idade (16)'!AD27-'RSI_idade (16)'!F27)/'RSI_idade (16)'!F27</f>
        <v>-0.0588235294117647</v>
      </c>
      <c r="G26" s="303">
        <f>('RSI_idade (16)'!AE27-'RSI_idade (16)'!G27)/'RSI_idade (16)'!G27</f>
        <v>-0.0104166666666667</v>
      </c>
      <c r="H26" s="309">
        <f>('RSI_idade (16)'!AF27-'RSI_idade (16)'!H27)/'RSI_idade (16)'!H27</f>
        <v>0.0476190476190476</v>
      </c>
    </row>
    <row r="27" spans="2:8">
      <c r="B27" s="82" t="s">
        <v>55</v>
      </c>
      <c r="C27" s="302">
        <f>('RSI_idade (16)'!AA28-'RSI_idade (16)'!C28)/'RSI_idade (16)'!C28</f>
        <v>-0.3125</v>
      </c>
      <c r="D27" s="303">
        <f>('RSI_idade (16)'!AB28-'RSI_idade (16)'!D28)/'RSI_idade (16)'!D28</f>
        <v>-0.444444444444444</v>
      </c>
      <c r="E27" s="303">
        <f>('RSI_idade (16)'!AC28-'RSI_idade (16)'!E28)/'RSI_idade (16)'!E28</f>
        <v>0</v>
      </c>
      <c r="F27" s="303">
        <f>('RSI_idade (16)'!AD28-'RSI_idade (16)'!F28)/'RSI_idade (16)'!F28</f>
        <v>-0.2</v>
      </c>
      <c r="G27" s="303">
        <f>('RSI_idade (16)'!AE28-'RSI_idade (16)'!G28)/'RSI_idade (16)'!G28</f>
        <v>-0.0862068965517241</v>
      </c>
      <c r="H27" s="309">
        <f>('RSI_idade (16)'!AF28-'RSI_idade (16)'!H28)/'RSI_idade (16)'!H28</f>
        <v>-0.1</v>
      </c>
    </row>
    <row r="28" spans="2:8">
      <c r="B28" s="82" t="s">
        <v>56</v>
      </c>
      <c r="C28" s="302">
        <f>('RSI_idade (16)'!AA29-'RSI_idade (16)'!C29)/'RSI_idade (16)'!C29</f>
        <v>0.0131578947368421</v>
      </c>
      <c r="D28" s="303">
        <f>('RSI_idade (16)'!AB29-'RSI_idade (16)'!D29)/'RSI_idade (16)'!D29</f>
        <v>0.0769230769230769</v>
      </c>
      <c r="E28" s="303">
        <f>('RSI_idade (16)'!AC29-'RSI_idade (16)'!E29)/'RSI_idade (16)'!E29</f>
        <v>0.0267857142857143</v>
      </c>
      <c r="F28" s="303">
        <f>('RSI_idade (16)'!AD29-'RSI_idade (16)'!F29)/'RSI_idade (16)'!F29</f>
        <v>-0.106194690265487</v>
      </c>
      <c r="G28" s="303">
        <f>('RSI_idade (16)'!AE29-'RSI_idade (16)'!G29)/'RSI_idade (16)'!G29</f>
        <v>0.117647058823529</v>
      </c>
      <c r="H28" s="309">
        <f>('RSI_idade (16)'!AF29-'RSI_idade (16)'!H29)/'RSI_idade (16)'!H29</f>
        <v>0.0869565217391304</v>
      </c>
    </row>
    <row r="29" spans="2:8">
      <c r="B29" s="82" t="s">
        <v>57</v>
      </c>
      <c r="C29" s="302">
        <f>('RSI_idade (16)'!AA30-'RSI_idade (16)'!C30)/'RSI_idade (16)'!C30</f>
        <v>0</v>
      </c>
      <c r="D29" s="303">
        <f>('RSI_idade (16)'!AB30-'RSI_idade (16)'!D30)/'RSI_idade (16)'!D30</f>
        <v>0.035031847133758</v>
      </c>
      <c r="E29" s="303">
        <f>('RSI_idade (16)'!AC30-'RSI_idade (16)'!E30)/'RSI_idade (16)'!E30</f>
        <v>-0.0037037037037037</v>
      </c>
      <c r="F29" s="303">
        <f>('RSI_idade (16)'!AD30-'RSI_idade (16)'!F30)/'RSI_idade (16)'!F30</f>
        <v>-0.00297619047619048</v>
      </c>
      <c r="G29" s="303">
        <f>('RSI_idade (16)'!AE30-'RSI_idade (16)'!G30)/'RSI_idade (16)'!G30</f>
        <v>0.0491803278688525</v>
      </c>
      <c r="H29" s="309">
        <f>('RSI_idade (16)'!AF30-'RSI_idade (16)'!H30)/'RSI_idade (16)'!H30</f>
        <v>0.032</v>
      </c>
    </row>
    <row r="30" spans="2:8">
      <c r="B30" s="82" t="s">
        <v>58</v>
      </c>
      <c r="C30" s="302">
        <f>('RSI_idade (16)'!AA31-'RSI_idade (16)'!C31)/'RSI_idade (16)'!C31</f>
        <v>-0.0571428571428571</v>
      </c>
      <c r="D30" s="303">
        <f>('RSI_idade (16)'!AB31-'RSI_idade (16)'!D31)/'RSI_idade (16)'!D31</f>
        <v>-0.0740740740740741</v>
      </c>
      <c r="E30" s="303">
        <f>('RSI_idade (16)'!AC31-'RSI_idade (16)'!E31)/'RSI_idade (16)'!E31</f>
        <v>-0.0925925925925926</v>
      </c>
      <c r="F30" s="303">
        <f>('RSI_idade (16)'!AD31-'RSI_idade (16)'!F31)/'RSI_idade (16)'!F31</f>
        <v>0.0845070422535211</v>
      </c>
      <c r="G30" s="303">
        <f>('RSI_idade (16)'!AE31-'RSI_idade (16)'!G31)/'RSI_idade (16)'!G31</f>
        <v>-0.0659340659340659</v>
      </c>
      <c r="H30" s="309">
        <f>('RSI_idade (16)'!AF31-'RSI_idade (16)'!H31)/'RSI_idade (16)'!H31</f>
        <v>0</v>
      </c>
    </row>
    <row r="31" spans="2:8">
      <c r="B31" s="82" t="s">
        <v>59</v>
      </c>
      <c r="C31" s="302">
        <f>('RSI_idade (16)'!AA32-'RSI_idade (16)'!C32)/'RSI_idade (16)'!C32</f>
        <v>-0.0631364562118126</v>
      </c>
      <c r="D31" s="303">
        <f>('RSI_idade (16)'!AB32-'RSI_idade (16)'!D32)/'RSI_idade (16)'!D32</f>
        <v>0.0440528634361234</v>
      </c>
      <c r="E31" s="303">
        <f>('RSI_idade (16)'!AC32-'RSI_idade (16)'!E32)/'RSI_idade (16)'!E32</f>
        <v>-0.0413793103448276</v>
      </c>
      <c r="F31" s="303">
        <f>('RSI_idade (16)'!AD32-'RSI_idade (16)'!F32)/'RSI_idade (16)'!F32</f>
        <v>-0.0738916256157636</v>
      </c>
      <c r="G31" s="303">
        <f>('RSI_idade (16)'!AE32-'RSI_idade (16)'!G32)/'RSI_idade (16)'!G32</f>
        <v>0.053475935828877</v>
      </c>
      <c r="H31" s="309">
        <f>('RSI_idade (16)'!AF32-'RSI_idade (16)'!H32)/'RSI_idade (16)'!H32</f>
        <v>-0.107142857142857</v>
      </c>
    </row>
    <row r="32" spans="2:8">
      <c r="B32" s="82" t="s">
        <v>60</v>
      </c>
      <c r="C32" s="302">
        <f>('RSI_idade (16)'!AA33-'RSI_idade (16)'!C33)/'RSI_idade (16)'!C33</f>
        <v>0.102803738317757</v>
      </c>
      <c r="D32" s="303">
        <f>('RSI_idade (16)'!AB33-'RSI_idade (16)'!D33)/'RSI_idade (16)'!D33</f>
        <v>-0.0754716981132075</v>
      </c>
      <c r="E32" s="303">
        <f>('RSI_idade (16)'!AC33-'RSI_idade (16)'!E33)/'RSI_idade (16)'!E33</f>
        <v>0.02</v>
      </c>
      <c r="F32" s="303">
        <f>('RSI_idade (16)'!AD33-'RSI_idade (16)'!F33)/'RSI_idade (16)'!F33</f>
        <v>0.0697674418604651</v>
      </c>
      <c r="G32" s="303">
        <f>('RSI_idade (16)'!AE33-'RSI_idade (16)'!G33)/'RSI_idade (16)'!G33</f>
        <v>0.0166666666666667</v>
      </c>
      <c r="H32" s="309">
        <f>('RSI_idade (16)'!AF33-'RSI_idade (16)'!H33)/'RSI_idade (16)'!H33</f>
        <v>0</v>
      </c>
    </row>
    <row r="33" spans="2:8">
      <c r="B33" s="82" t="s">
        <v>61</v>
      </c>
      <c r="C33" s="302">
        <f>('RSI_idade (16)'!AA34-'RSI_idade (16)'!C34)/'RSI_idade (16)'!C34</f>
        <v>0.00416666666666667</v>
      </c>
      <c r="D33" s="303">
        <f>('RSI_idade (16)'!AB34-'RSI_idade (16)'!D34)/'RSI_idade (16)'!D34</f>
        <v>0.0833333333333333</v>
      </c>
      <c r="E33" s="303">
        <f>('RSI_idade (16)'!AC34-'RSI_idade (16)'!E34)/'RSI_idade (16)'!E34</f>
        <v>-0.015625</v>
      </c>
      <c r="F33" s="303">
        <f>('RSI_idade (16)'!AD34-'RSI_idade (16)'!F34)/'RSI_idade (16)'!F34</f>
        <v>0.0127388535031847</v>
      </c>
      <c r="G33" s="303">
        <f>('RSI_idade (16)'!AE34-'RSI_idade (16)'!G34)/'RSI_idade (16)'!G34</f>
        <v>0.0434782608695652</v>
      </c>
      <c r="H33" s="309">
        <f>('RSI_idade (16)'!AF34-'RSI_idade (16)'!H34)/'RSI_idade (16)'!H34</f>
        <v>0.253521126760563</v>
      </c>
    </row>
    <row r="34" ht="12.75" customHeight="1" spans="2:8">
      <c r="B34" s="82" t="s">
        <v>62</v>
      </c>
      <c r="C34" s="302">
        <f>('RSI_idade (16)'!AA35-'RSI_idade (16)'!C35)/'RSI_idade (16)'!C35</f>
        <v>0.0652818991097923</v>
      </c>
      <c r="D34" s="303">
        <f>('RSI_idade (16)'!AB35-'RSI_idade (16)'!D35)/'RSI_idade (16)'!D35</f>
        <v>0.0833333333333333</v>
      </c>
      <c r="E34" s="303">
        <f>('RSI_idade (16)'!AC35-'RSI_idade (16)'!E35)/'RSI_idade (16)'!E35</f>
        <v>0.033033033033033</v>
      </c>
      <c r="F34" s="303">
        <f>('RSI_idade (16)'!AD35-'RSI_idade (16)'!F35)/'RSI_idade (16)'!F35</f>
        <v>0.0316455696202532</v>
      </c>
      <c r="G34" s="303">
        <f>('RSI_idade (16)'!AE35-'RSI_idade (16)'!G35)/'RSI_idade (16)'!G35</f>
        <v>0.0862068965517241</v>
      </c>
      <c r="H34" s="309">
        <f>('RSI_idade (16)'!AF35-'RSI_idade (16)'!H35)/'RSI_idade (16)'!H35</f>
        <v>0.119565217391304</v>
      </c>
    </row>
    <row r="35" spans="2:8">
      <c r="B35" s="82" t="s">
        <v>63</v>
      </c>
      <c r="C35" s="302">
        <f>('RSI_idade (16)'!AA36-'RSI_idade (16)'!C36)/'RSI_idade (16)'!C36</f>
        <v>0.0151515151515152</v>
      </c>
      <c r="D35" s="303">
        <f>('RSI_idade (16)'!AB36-'RSI_idade (16)'!D36)/'RSI_idade (16)'!D36</f>
        <v>-0.25</v>
      </c>
      <c r="E35" s="303">
        <f>('RSI_idade (16)'!AC36-'RSI_idade (16)'!E36)/'RSI_idade (16)'!E36</f>
        <v>-0.104166666666667</v>
      </c>
      <c r="F35" s="303">
        <f>('RSI_idade (16)'!AD36-'RSI_idade (16)'!F36)/'RSI_idade (16)'!F36</f>
        <v>-0.1</v>
      </c>
      <c r="G35" s="303">
        <f>('RSI_idade (16)'!AE36-'RSI_idade (16)'!G36)/'RSI_idade (16)'!G36</f>
        <v>-0.0287769784172662</v>
      </c>
      <c r="H35" s="309">
        <f>('RSI_idade (16)'!AF36-'RSI_idade (16)'!H36)/'RSI_idade (16)'!H36</f>
        <v>-0.127272727272727</v>
      </c>
    </row>
    <row r="36" spans="2:8">
      <c r="B36" s="82" t="s">
        <v>64</v>
      </c>
      <c r="C36" s="302">
        <f>('RSI_idade (16)'!AA37-'RSI_idade (16)'!C37)/'RSI_idade (16)'!C37</f>
        <v>0.0454545454545455</v>
      </c>
      <c r="D36" s="303">
        <f>('RSI_idade (16)'!AB37-'RSI_idade (16)'!D37)/'RSI_idade (16)'!D37</f>
        <v>-0.15</v>
      </c>
      <c r="E36" s="303">
        <f>('RSI_idade (16)'!AC37-'RSI_idade (16)'!E37)/'RSI_idade (16)'!E37</f>
        <v>-0.19047619047619</v>
      </c>
      <c r="F36" s="303">
        <f>('RSI_idade (16)'!AD37-'RSI_idade (16)'!F37)/'RSI_idade (16)'!F37</f>
        <v>-0.212121212121212</v>
      </c>
      <c r="G36" s="303">
        <f>('RSI_idade (16)'!AE37-'RSI_idade (16)'!G37)/'RSI_idade (16)'!G37</f>
        <v>0.122448979591837</v>
      </c>
      <c r="H36" s="309">
        <f>('RSI_idade (16)'!AF37-'RSI_idade (16)'!H37)/'RSI_idade (16)'!H37</f>
        <v>0.259259259259259</v>
      </c>
    </row>
    <row r="37" spans="2:8">
      <c r="B37" s="82" t="s">
        <v>65</v>
      </c>
      <c r="C37" s="302">
        <f>('RSI_idade (16)'!AA38-'RSI_idade (16)'!C38)/'RSI_idade (16)'!C38</f>
        <v>-0.0192307692307692</v>
      </c>
      <c r="D37" s="303">
        <f>('RSI_idade (16)'!AB38-'RSI_idade (16)'!D38)/'RSI_idade (16)'!D38</f>
        <v>0.0833333333333333</v>
      </c>
      <c r="E37" s="303">
        <f>('RSI_idade (16)'!AC38-'RSI_idade (16)'!E38)/'RSI_idade (16)'!E38</f>
        <v>-0.157894736842105</v>
      </c>
      <c r="F37" s="303">
        <f>('RSI_idade (16)'!AD38-'RSI_idade (16)'!F38)/'RSI_idade (16)'!F38</f>
        <v>-0.285714285714286</v>
      </c>
      <c r="G37" s="303">
        <f>('RSI_idade (16)'!AE38-'RSI_idade (16)'!G38)/'RSI_idade (16)'!G38</f>
        <v>0.292682926829268</v>
      </c>
      <c r="H37" s="309">
        <f>('RSI_idade (16)'!AF38-'RSI_idade (16)'!H38)/'RSI_idade (16)'!H38</f>
        <v>0.0625</v>
      </c>
    </row>
    <row r="38" spans="2:8">
      <c r="B38" s="82" t="s">
        <v>66</v>
      </c>
      <c r="C38" s="306">
        <f>('RSI_idade (16)'!AA39-'RSI_idade (16)'!C39)/'RSI_idade (16)'!C39</f>
        <v>-0.0854700854700855</v>
      </c>
      <c r="D38" s="307">
        <f>('RSI_idade (16)'!AB39-'RSI_idade (16)'!D39)/'RSI_idade (16)'!D39</f>
        <v>0.0975609756097561</v>
      </c>
      <c r="E38" s="307">
        <f>('RSI_idade (16)'!AC39-'RSI_idade (16)'!E39)/'RSI_idade (16)'!E39</f>
        <v>-0.117647058823529</v>
      </c>
      <c r="F38" s="307">
        <f>('RSI_idade (16)'!AD39-'RSI_idade (16)'!F39)/'RSI_idade (16)'!F39</f>
        <v>-0.0779220779220779</v>
      </c>
      <c r="G38" s="307">
        <f>('RSI_idade (16)'!AE39-'RSI_idade (16)'!G39)/'RSI_idade (16)'!G39</f>
        <v>-0.09</v>
      </c>
      <c r="H38" s="311">
        <f>('RSI_idade (16)'!AF39-'RSI_idade (16)'!H39)/'RSI_idade (16)'!H39</f>
        <v>0.290322580645161</v>
      </c>
    </row>
    <row r="39" spans="2:8">
      <c r="B39" s="19"/>
      <c r="C39" s="354"/>
      <c r="D39" s="362"/>
      <c r="E39" s="362"/>
      <c r="F39" s="362"/>
      <c r="G39" s="362"/>
      <c r="H39" s="362"/>
    </row>
    <row r="40" spans="2:8">
      <c r="B40" s="19"/>
      <c r="C40" s="21"/>
      <c r="D40" s="21"/>
      <c r="E40" s="21"/>
      <c r="F40" s="21"/>
      <c r="G40" s="21"/>
      <c r="H40" s="21"/>
    </row>
  </sheetData>
  <mergeCells count="3">
    <mergeCell ref="C8:H8"/>
    <mergeCell ref="C9:H9"/>
    <mergeCell ref="C39:H39"/>
  </mergeCells>
  <pageMargins left="0.7" right="0.7" top="0.75" bottom="0.75" header="0.3" footer="0.3"/>
  <pageSetup paperSize="1" orientation="portrait"/>
  <headerFooter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12" style="2" customWidth="1"/>
    <col min="4" max="4" width="1.14285714285714" style="2" customWidth="1"/>
    <col min="5" max="5" width="12.2857142857143" style="2" customWidth="1"/>
    <col min="6" max="6" width="1.14285714285714" style="2" customWidth="1"/>
    <col min="7" max="7" width="13.1428571428571" style="2" customWidth="1"/>
    <col min="8" max="8" width="1.14285714285714" style="2" customWidth="1"/>
    <col min="9" max="9" width="13.1428571428571" style="2" customWidth="1"/>
    <col min="10" max="10" width="1.28571428571429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32</v>
      </c>
      <c r="B5" s="4" t="s">
        <v>298</v>
      </c>
      <c r="E5" s="88"/>
      <c r="F5" s="88"/>
    </row>
    <row r="6" s="1" customFormat="1" ht="12" customHeight="1" spans="1:6">
      <c r="A6" s="3"/>
      <c r="B6" s="25" t="s">
        <v>34</v>
      </c>
      <c r="E6" s="88"/>
      <c r="F6" s="88"/>
    </row>
    <row r="7" s="1" customFormat="1" ht="12" customHeight="1" spans="1:6">
      <c r="A7" s="3"/>
      <c r="B7" s="25"/>
      <c r="E7" s="88"/>
      <c r="F7" s="88"/>
    </row>
    <row r="8" customHeight="1" spans="9:10">
      <c r="I8" s="6"/>
      <c r="J8" s="6"/>
    </row>
    <row r="9" ht="24.95" customHeight="1" spans="2:11">
      <c r="B9" s="6"/>
      <c r="C9" s="63" t="s">
        <v>298</v>
      </c>
      <c r="D9" s="63"/>
      <c r="E9" s="63"/>
      <c r="F9" s="63"/>
      <c r="G9" s="63"/>
      <c r="H9" s="63"/>
      <c r="I9" s="63"/>
      <c r="J9" s="63"/>
      <c r="K9" s="63"/>
    </row>
    <row r="10" ht="24.95" customHeight="1" spans="2:11">
      <c r="B10" s="8"/>
      <c r="C10" s="65" t="s">
        <v>286</v>
      </c>
      <c r="D10" s="66"/>
      <c r="E10" s="65" t="s">
        <v>287</v>
      </c>
      <c r="F10" s="66"/>
      <c r="G10" s="65" t="s">
        <v>288</v>
      </c>
      <c r="H10" s="66"/>
      <c r="I10" s="65" t="s">
        <v>289</v>
      </c>
      <c r="J10" s="100"/>
      <c r="K10" s="87" t="s">
        <v>290</v>
      </c>
    </row>
    <row r="11" spans="2:11">
      <c r="B11" s="356" t="s">
        <v>77</v>
      </c>
      <c r="C11" s="69"/>
      <c r="D11" s="70"/>
      <c r="E11" s="69"/>
      <c r="F11" s="70"/>
      <c r="G11" s="69"/>
      <c r="H11" s="70"/>
      <c r="I11" s="69"/>
      <c r="J11" s="101"/>
      <c r="K11" s="69"/>
    </row>
    <row r="12" spans="2:11">
      <c r="B12" s="71" t="s">
        <v>39</v>
      </c>
      <c r="C12" s="414">
        <v>101.575187870989</v>
      </c>
      <c r="D12" s="357"/>
      <c r="E12" s="414">
        <v>113.49100666435</v>
      </c>
      <c r="F12" s="92"/>
      <c r="G12" s="414">
        <v>111.912566494768</v>
      </c>
      <c r="H12" s="463"/>
      <c r="I12" s="414">
        <v>110.932029667102</v>
      </c>
      <c r="J12" s="109"/>
      <c r="K12" s="414">
        <v>109.477697674302</v>
      </c>
    </row>
    <row r="13" spans="2:11">
      <c r="B13" s="76" t="s">
        <v>40</v>
      </c>
      <c r="C13" s="415">
        <v>105.542093520686</v>
      </c>
      <c r="D13" s="357"/>
      <c r="E13" s="415">
        <v>118.545560559026</v>
      </c>
      <c r="F13" s="357"/>
      <c r="G13" s="415">
        <v>117.252875403707</v>
      </c>
      <c r="H13" s="357"/>
      <c r="I13" s="415">
        <v>116.448137252221</v>
      </c>
      <c r="J13" s="109"/>
      <c r="K13" s="415">
        <v>114.417852549089</v>
      </c>
    </row>
    <row r="14" spans="2:11">
      <c r="B14" s="76" t="s">
        <v>41</v>
      </c>
      <c r="C14" s="415">
        <v>104.173750006381</v>
      </c>
      <c r="D14" s="357"/>
      <c r="E14" s="415">
        <v>116.89952776583</v>
      </c>
      <c r="F14" s="357"/>
      <c r="G14" s="415">
        <v>115.346345641897</v>
      </c>
      <c r="H14" s="357"/>
      <c r="I14" s="415">
        <v>114.661448756813</v>
      </c>
      <c r="J14" s="109"/>
      <c r="K14" s="415">
        <v>112.77026804273</v>
      </c>
    </row>
    <row r="15" spans="2:11">
      <c r="B15" s="76" t="s">
        <v>42</v>
      </c>
      <c r="C15" s="417">
        <v>106.255751419871</v>
      </c>
      <c r="D15" s="357"/>
      <c r="E15" s="417">
        <v>119.803888954107</v>
      </c>
      <c r="F15" s="92"/>
      <c r="G15" s="417">
        <v>118.544070076537</v>
      </c>
      <c r="H15" s="463"/>
      <c r="I15" s="417">
        <v>118.049025236947</v>
      </c>
      <c r="J15" s="110"/>
      <c r="K15" s="417">
        <v>115.663183921866</v>
      </c>
    </row>
    <row r="16" spans="2:11">
      <c r="B16" s="82" t="s">
        <v>43</v>
      </c>
      <c r="C16" s="414">
        <v>95.4190274222476</v>
      </c>
      <c r="D16" s="357"/>
      <c r="E16" s="414">
        <v>112.613661928331</v>
      </c>
      <c r="F16" s="92"/>
      <c r="G16" s="414">
        <v>110.459677640042</v>
      </c>
      <c r="H16" s="463"/>
      <c r="I16" s="414">
        <v>110.392243885372</v>
      </c>
      <c r="J16" s="109"/>
      <c r="K16" s="414">
        <v>107.221152718998</v>
      </c>
    </row>
    <row r="17" spans="2:11">
      <c r="B17" s="82" t="s">
        <v>44</v>
      </c>
      <c r="C17" s="415">
        <v>120.172378029556</v>
      </c>
      <c r="D17" s="357"/>
      <c r="E17" s="415">
        <v>130.113877334373</v>
      </c>
      <c r="F17" s="92"/>
      <c r="G17" s="415">
        <v>127.509459894227</v>
      </c>
      <c r="H17" s="463"/>
      <c r="I17" s="415">
        <v>125.121265407819</v>
      </c>
      <c r="J17" s="109"/>
      <c r="K17" s="415">
        <v>125.729245166494</v>
      </c>
    </row>
    <row r="18" spans="2:11">
      <c r="B18" s="82" t="s">
        <v>45</v>
      </c>
      <c r="C18" s="415">
        <v>94.8755780270673</v>
      </c>
      <c r="D18" s="357"/>
      <c r="E18" s="415">
        <v>110.620770979649</v>
      </c>
      <c r="F18" s="92"/>
      <c r="G18" s="415">
        <v>109.447037541829</v>
      </c>
      <c r="H18" s="463"/>
      <c r="I18" s="415">
        <v>113.020905641702</v>
      </c>
      <c r="J18" s="109"/>
      <c r="K18" s="415">
        <v>106.991073047562</v>
      </c>
    </row>
    <row r="19" spans="2:11">
      <c r="B19" s="82" t="s">
        <v>46</v>
      </c>
      <c r="C19" s="415">
        <v>110.007083673106</v>
      </c>
      <c r="D19" s="357"/>
      <c r="E19" s="415">
        <v>127.143183430894</v>
      </c>
      <c r="F19" s="92"/>
      <c r="G19" s="415">
        <v>127.749180378046</v>
      </c>
      <c r="H19" s="463"/>
      <c r="I19" s="415">
        <v>126.798870065295</v>
      </c>
      <c r="J19" s="109"/>
      <c r="K19" s="415">
        <v>122.924579386835</v>
      </c>
    </row>
    <row r="20" spans="2:11">
      <c r="B20" s="82" t="s">
        <v>47</v>
      </c>
      <c r="C20" s="415">
        <v>149.912513387234</v>
      </c>
      <c r="D20" s="357"/>
      <c r="E20" s="415">
        <v>156.493221862209</v>
      </c>
      <c r="F20" s="92"/>
      <c r="G20" s="415">
        <v>155.333054206118</v>
      </c>
      <c r="H20" s="463"/>
      <c r="I20" s="415">
        <v>156.679823582588</v>
      </c>
      <c r="J20" s="109"/>
      <c r="K20" s="415">
        <v>154.604653259537</v>
      </c>
    </row>
    <row r="21" spans="2:11">
      <c r="B21" s="82" t="s">
        <v>48</v>
      </c>
      <c r="C21" s="415">
        <v>110.635431975588</v>
      </c>
      <c r="D21" s="357"/>
      <c r="E21" s="415">
        <v>120.705738939278</v>
      </c>
      <c r="F21" s="92"/>
      <c r="G21" s="415">
        <v>122.851856348789</v>
      </c>
      <c r="H21" s="463"/>
      <c r="I21" s="415">
        <v>124.301280119053</v>
      </c>
      <c r="J21" s="109"/>
      <c r="K21" s="415">
        <v>119.623576845677</v>
      </c>
    </row>
    <row r="22" spans="2:11">
      <c r="B22" s="82" t="s">
        <v>49</v>
      </c>
      <c r="C22" s="415">
        <v>109.251254520239</v>
      </c>
      <c r="D22" s="357"/>
      <c r="E22" s="415">
        <v>121.510755793983</v>
      </c>
      <c r="F22" s="92"/>
      <c r="G22" s="415">
        <v>119.753232683759</v>
      </c>
      <c r="H22" s="463"/>
      <c r="I22" s="415">
        <v>120.809513051128</v>
      </c>
      <c r="J22" s="109"/>
      <c r="K22" s="415">
        <v>117.831189012277</v>
      </c>
    </row>
    <row r="23" spans="2:11">
      <c r="B23" s="82" t="s">
        <v>50</v>
      </c>
      <c r="C23" s="415">
        <v>135.254793517594</v>
      </c>
      <c r="D23" s="357"/>
      <c r="E23" s="415">
        <v>141.7880418317</v>
      </c>
      <c r="F23" s="92"/>
      <c r="G23" s="415">
        <v>136.895336772281</v>
      </c>
      <c r="H23" s="463"/>
      <c r="I23" s="415">
        <v>128.976018658112</v>
      </c>
      <c r="J23" s="109"/>
      <c r="K23" s="415">
        <v>135.728547694922</v>
      </c>
    </row>
    <row r="24" spans="2:11">
      <c r="B24" s="82" t="s">
        <v>51</v>
      </c>
      <c r="C24" s="415">
        <v>98.2089312970113</v>
      </c>
      <c r="D24" s="357"/>
      <c r="E24" s="415">
        <v>113.368696604479</v>
      </c>
      <c r="F24" s="92"/>
      <c r="G24" s="415">
        <v>113.566714908343</v>
      </c>
      <c r="H24" s="463"/>
      <c r="I24" s="415">
        <v>113.102663306068</v>
      </c>
      <c r="J24" s="109"/>
      <c r="K24" s="415">
        <v>109.561751528976</v>
      </c>
    </row>
    <row r="25" spans="2:11">
      <c r="B25" s="82" t="s">
        <v>52</v>
      </c>
      <c r="C25" s="415">
        <v>107.850654673472</v>
      </c>
      <c r="D25" s="357"/>
      <c r="E25" s="415">
        <v>121.12398427658</v>
      </c>
      <c r="F25" s="92"/>
      <c r="G25" s="415">
        <v>118.599297434712</v>
      </c>
      <c r="H25" s="463"/>
      <c r="I25" s="415">
        <v>119.415204737038</v>
      </c>
      <c r="J25" s="109"/>
      <c r="K25" s="415">
        <v>116.747285280451</v>
      </c>
    </row>
    <row r="26" spans="2:11">
      <c r="B26" s="82" t="s">
        <v>53</v>
      </c>
      <c r="C26" s="415">
        <v>123.188240586145</v>
      </c>
      <c r="D26" s="357"/>
      <c r="E26" s="415">
        <v>136.386441858781</v>
      </c>
      <c r="F26" s="92"/>
      <c r="G26" s="415">
        <v>133.891142914126</v>
      </c>
      <c r="H26" s="463"/>
      <c r="I26" s="415">
        <v>130.107081452921</v>
      </c>
      <c r="J26" s="109"/>
      <c r="K26" s="415">
        <v>130.893226702993</v>
      </c>
    </row>
    <row r="27" spans="2:11">
      <c r="B27" s="82" t="s">
        <v>54</v>
      </c>
      <c r="C27" s="415">
        <v>92.6574647235171</v>
      </c>
      <c r="D27" s="357"/>
      <c r="E27" s="415">
        <v>106.464882425385</v>
      </c>
      <c r="F27" s="92"/>
      <c r="G27" s="415">
        <v>104.633013463496</v>
      </c>
      <c r="H27" s="463"/>
      <c r="I27" s="415">
        <v>103.521173845821</v>
      </c>
      <c r="J27" s="109"/>
      <c r="K27" s="415">
        <v>101.819133614555</v>
      </c>
    </row>
    <row r="28" spans="2:11">
      <c r="B28" s="82" t="s">
        <v>55</v>
      </c>
      <c r="C28" s="415">
        <v>123.502441916327</v>
      </c>
      <c r="D28" s="357"/>
      <c r="E28" s="415">
        <v>134.391555915994</v>
      </c>
      <c r="F28" s="92"/>
      <c r="G28" s="415">
        <v>136.135269109</v>
      </c>
      <c r="H28" s="463"/>
      <c r="I28" s="415">
        <v>137.63044901021</v>
      </c>
      <c r="J28" s="109"/>
      <c r="K28" s="415">
        <v>132.914928987883</v>
      </c>
    </row>
    <row r="29" spans="2:11">
      <c r="B29" s="82" t="s">
        <v>56</v>
      </c>
      <c r="C29" s="415">
        <v>93.9005696700907</v>
      </c>
      <c r="D29" s="357"/>
      <c r="E29" s="415">
        <v>109.599672727537</v>
      </c>
      <c r="F29" s="92"/>
      <c r="G29" s="415">
        <v>108.769541762029</v>
      </c>
      <c r="H29" s="463"/>
      <c r="I29" s="415">
        <v>107.684240690588</v>
      </c>
      <c r="J29" s="109"/>
      <c r="K29" s="415">
        <v>104.988506212561</v>
      </c>
    </row>
    <row r="30" spans="2:11">
      <c r="B30" s="82" t="s">
        <v>57</v>
      </c>
      <c r="C30" s="415">
        <v>96.2154818230477</v>
      </c>
      <c r="D30" s="357"/>
      <c r="E30" s="415">
        <v>110.861836235583</v>
      </c>
      <c r="F30" s="92"/>
      <c r="G30" s="415">
        <v>108.96071456164</v>
      </c>
      <c r="H30" s="463"/>
      <c r="I30" s="415">
        <v>108.655059059402</v>
      </c>
      <c r="J30" s="109"/>
      <c r="K30" s="415">
        <v>106.173272919918</v>
      </c>
    </row>
    <row r="31" spans="2:11">
      <c r="B31" s="82" t="s">
        <v>58</v>
      </c>
      <c r="C31" s="415">
        <v>145.852566679864</v>
      </c>
      <c r="D31" s="357"/>
      <c r="E31" s="415">
        <v>154.715744054727</v>
      </c>
      <c r="F31" s="92"/>
      <c r="G31" s="415">
        <v>154.394598831587</v>
      </c>
      <c r="H31" s="463"/>
      <c r="I31" s="415">
        <v>156.687861386061</v>
      </c>
      <c r="J31" s="109"/>
      <c r="K31" s="415">
        <v>152.91269273806</v>
      </c>
    </row>
    <row r="32" spans="2:11">
      <c r="B32" s="82" t="s">
        <v>59</v>
      </c>
      <c r="C32" s="415">
        <v>97.866159963682</v>
      </c>
      <c r="D32" s="357"/>
      <c r="E32" s="415">
        <v>113.443289529032</v>
      </c>
      <c r="F32" s="92"/>
      <c r="G32" s="415">
        <v>112.597181326725</v>
      </c>
      <c r="H32" s="463"/>
      <c r="I32" s="415">
        <v>110.766031273093</v>
      </c>
      <c r="J32" s="109"/>
      <c r="K32" s="415">
        <v>108.668165523133</v>
      </c>
    </row>
    <row r="33" spans="2:11">
      <c r="B33" s="82" t="s">
        <v>60</v>
      </c>
      <c r="C33" s="415">
        <v>100.437174665923</v>
      </c>
      <c r="D33" s="357"/>
      <c r="E33" s="415">
        <v>113.004399068549</v>
      </c>
      <c r="F33" s="92"/>
      <c r="G33" s="415">
        <v>110.108336319567</v>
      </c>
      <c r="H33" s="463"/>
      <c r="I33" s="415">
        <v>108.765317229039</v>
      </c>
      <c r="J33" s="109"/>
      <c r="K33" s="415">
        <v>108.07880682077</v>
      </c>
    </row>
    <row r="34" spans="2:11">
      <c r="B34" s="82" t="s">
        <v>61</v>
      </c>
      <c r="C34" s="415">
        <v>118.533305142694</v>
      </c>
      <c r="D34" s="357"/>
      <c r="E34" s="415">
        <v>127.175040984931</v>
      </c>
      <c r="F34" s="92"/>
      <c r="G34" s="415">
        <v>126.748605935238</v>
      </c>
      <c r="H34" s="463"/>
      <c r="I34" s="415">
        <v>125.528374669509</v>
      </c>
      <c r="J34" s="109"/>
      <c r="K34" s="415">
        <v>124.496331683093</v>
      </c>
    </row>
    <row r="35" ht="12.75" customHeight="1" spans="2:11">
      <c r="B35" s="82" t="s">
        <v>62</v>
      </c>
      <c r="C35" s="415">
        <v>91.8156974622664</v>
      </c>
      <c r="D35" s="357"/>
      <c r="E35" s="415">
        <v>108.576484092766</v>
      </c>
      <c r="F35" s="92"/>
      <c r="G35" s="415">
        <v>108.030268787596</v>
      </c>
      <c r="H35" s="463"/>
      <c r="I35" s="415">
        <v>107.580105672012</v>
      </c>
      <c r="J35" s="109"/>
      <c r="K35" s="415">
        <v>104.00063900366</v>
      </c>
    </row>
    <row r="36" spans="2:11">
      <c r="B36" s="82" t="s">
        <v>63</v>
      </c>
      <c r="C36" s="415">
        <v>138.614064909812</v>
      </c>
      <c r="D36" s="357"/>
      <c r="E36" s="415">
        <v>149.048198077605</v>
      </c>
      <c r="F36" s="92"/>
      <c r="G36" s="415">
        <v>145.82220862906</v>
      </c>
      <c r="H36" s="463"/>
      <c r="I36" s="415">
        <v>143.716320630816</v>
      </c>
      <c r="J36" s="109"/>
      <c r="K36" s="415">
        <v>144.300198061823</v>
      </c>
    </row>
    <row r="37" spans="2:11">
      <c r="B37" s="82" t="s">
        <v>64</v>
      </c>
      <c r="C37" s="415">
        <v>142.353240933113</v>
      </c>
      <c r="D37" s="357"/>
      <c r="E37" s="415">
        <v>152.828356033011</v>
      </c>
      <c r="F37" s="92"/>
      <c r="G37" s="415">
        <v>151.978748414592</v>
      </c>
      <c r="H37" s="463"/>
      <c r="I37" s="415">
        <v>152.963140751523</v>
      </c>
      <c r="J37" s="109"/>
      <c r="K37" s="415">
        <v>150.03087153306</v>
      </c>
    </row>
    <row r="38" spans="2:11">
      <c r="B38" s="82" t="s">
        <v>65</v>
      </c>
      <c r="C38" s="415">
        <v>116.746142264651</v>
      </c>
      <c r="D38" s="357"/>
      <c r="E38" s="415">
        <v>129.33559351395</v>
      </c>
      <c r="F38" s="92"/>
      <c r="G38" s="415">
        <v>129.484771375018</v>
      </c>
      <c r="H38" s="463"/>
      <c r="I38" s="415">
        <v>126.616135271157</v>
      </c>
      <c r="J38" s="109"/>
      <c r="K38" s="415">
        <v>125.545660606194</v>
      </c>
    </row>
    <row r="39" spans="2:11">
      <c r="B39" s="82" t="s">
        <v>66</v>
      </c>
      <c r="C39" s="417">
        <v>121.326647916296</v>
      </c>
      <c r="D39" s="357"/>
      <c r="E39" s="417">
        <v>131.863358313428</v>
      </c>
      <c r="F39" s="92"/>
      <c r="G39" s="417">
        <v>130.896543871932</v>
      </c>
      <c r="H39" s="463"/>
      <c r="I39" s="417">
        <v>133.166930638942</v>
      </c>
      <c r="J39" s="111"/>
      <c r="K39" s="417">
        <v>129.313370185149</v>
      </c>
    </row>
    <row r="40" spans="2:10">
      <c r="B40" s="19"/>
      <c r="C40" s="360"/>
      <c r="D40" s="361"/>
      <c r="E40" s="361"/>
      <c r="F40" s="361"/>
      <c r="G40" s="104"/>
      <c r="H40" s="360"/>
      <c r="I40" s="104"/>
      <c r="J40" s="361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</sheetData>
  <mergeCells count="3">
    <mergeCell ref="C9:K9"/>
    <mergeCell ref="C40:G40"/>
    <mergeCell ref="H40:J40"/>
  </mergeCells>
  <conditionalFormatting sqref="C12:C39">
    <cfRule type="cellIs" dxfId="0" priority="10" operator="between">
      <formula>1</formula>
      <formula>2</formula>
    </cfRule>
  </conditionalFormatting>
  <conditionalFormatting sqref="E12:E39">
    <cfRule type="cellIs" dxfId="0" priority="4" operator="between">
      <formula>1</formula>
      <formula>2</formula>
    </cfRule>
  </conditionalFormatting>
  <conditionalFormatting sqref="G12:G39">
    <cfRule type="cellIs" dxfId="0" priority="3" operator="between">
      <formula>1</formula>
      <formula>2</formula>
    </cfRule>
  </conditionalFormatting>
  <conditionalFormatting sqref="I12:I39">
    <cfRule type="cellIs" dxfId="0" priority="2" operator="between">
      <formula>1</formula>
      <formula>2</formula>
    </cfRule>
  </conditionalFormatting>
  <conditionalFormatting sqref="K12:K39">
    <cfRule type="cellIs" dxfId="0" priority="1" operator="between">
      <formula>1</formula>
      <formula>2</formula>
    </cfRule>
  </conditionalFormatting>
  <conditionalFormatting sqref="D12:D39;F12:F39;H12:H39">
    <cfRule type="cellIs" dxfId="0" priority="44" operator="between">
      <formula>1</formula>
      <formula>2</formula>
    </cfRule>
  </conditionalFormatting>
  <conditionalFormatting sqref="F12:F16;H12:H16">
    <cfRule type="cellIs" dxfId="0" priority="43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262</v>
      </c>
      <c r="B5" s="4" t="s">
        <v>299</v>
      </c>
    </row>
    <row r="6" s="346" customFormat="1" ht="12" customHeight="1" spans="1:2">
      <c r="A6" s="3"/>
      <c r="B6" s="5" t="s">
        <v>67</v>
      </c>
    </row>
    <row r="7" customHeight="1"/>
    <row r="8" ht="43.5" customHeight="1" spans="2:3">
      <c r="B8" s="6"/>
      <c r="C8" s="63" t="s">
        <v>300</v>
      </c>
    </row>
    <row r="9" ht="24.95" customHeight="1" spans="2:3">
      <c r="B9" s="8"/>
      <c r="C9" s="65" t="s">
        <v>297</v>
      </c>
    </row>
    <row r="10" customHeight="1" spans="2:3">
      <c r="B10" s="68" t="s">
        <v>301</v>
      </c>
      <c r="C10" s="69"/>
    </row>
    <row r="11" spans="2:3">
      <c r="B11" s="71" t="s">
        <v>39</v>
      </c>
      <c r="C11" s="296">
        <f>'RSI_VMM € (16)'!I12-'RSI_VMM € (16)'!C12</f>
        <v>9.35684179611312</v>
      </c>
    </row>
    <row r="12" spans="2:3">
      <c r="B12" s="76" t="s">
        <v>40</v>
      </c>
      <c r="C12" s="297">
        <f>'RSI_VMM € (16)'!I13-'RSI_VMM € (16)'!C13</f>
        <v>10.9060437315348</v>
      </c>
    </row>
    <row r="13" spans="2:3">
      <c r="B13" s="76" t="s">
        <v>41</v>
      </c>
      <c r="C13" s="297">
        <f>'RSI_VMM € (16)'!I14-'RSI_VMM € (16)'!C14</f>
        <v>10.4876987504321</v>
      </c>
    </row>
    <row r="14" spans="2:3">
      <c r="B14" s="76" t="s">
        <v>42</v>
      </c>
      <c r="C14" s="299">
        <f>'RSI_VMM € (16)'!I15-'RSI_VMM € (16)'!C15</f>
        <v>11.7932738170754</v>
      </c>
    </row>
    <row r="15" spans="2:3">
      <c r="B15" s="82" t="s">
        <v>43</v>
      </c>
      <c r="C15" s="296">
        <f>'RSI_VMM € (16)'!I16-'RSI_VMM € (16)'!C16</f>
        <v>14.9732164631248</v>
      </c>
    </row>
    <row r="16" spans="2:3">
      <c r="B16" s="82" t="s">
        <v>44</v>
      </c>
      <c r="C16" s="297">
        <f>'RSI_VMM € (16)'!I17-'RSI_VMM € (16)'!C17</f>
        <v>4.94888737826366</v>
      </c>
    </row>
    <row r="17" spans="2:3">
      <c r="B17" s="82" t="s">
        <v>45</v>
      </c>
      <c r="C17" s="297">
        <f>'RSI_VMM € (16)'!I18-'RSI_VMM € (16)'!C18</f>
        <v>18.145327614635</v>
      </c>
    </row>
    <row r="18" spans="2:3">
      <c r="B18" s="82" t="s">
        <v>46</v>
      </c>
      <c r="C18" s="297">
        <f>'RSI_VMM € (16)'!I19-'RSI_VMM € (16)'!C19</f>
        <v>16.791786392189</v>
      </c>
    </row>
    <row r="19" spans="2:3">
      <c r="B19" s="82" t="s">
        <v>47</v>
      </c>
      <c r="C19" s="297">
        <f>'RSI_VMM € (16)'!I20-'RSI_VMM € (16)'!C20</f>
        <v>6.76731019535364</v>
      </c>
    </row>
    <row r="20" spans="2:3">
      <c r="B20" s="82" t="s">
        <v>48</v>
      </c>
      <c r="C20" s="297">
        <f>'RSI_VMM € (16)'!I21-'RSI_VMM € (16)'!C21</f>
        <v>13.6658481434647</v>
      </c>
    </row>
    <row r="21" spans="2:3">
      <c r="B21" s="82" t="s">
        <v>49</v>
      </c>
      <c r="C21" s="297">
        <f>'RSI_VMM € (16)'!I22-'RSI_VMM € (16)'!C22</f>
        <v>11.558258530889</v>
      </c>
    </row>
    <row r="22" spans="2:3">
      <c r="B22" s="82" t="s">
        <v>50</v>
      </c>
      <c r="C22" s="297">
        <f>'RSI_VMM € (16)'!I23-'RSI_VMM € (16)'!C23</f>
        <v>-6.27877485948167</v>
      </c>
    </row>
    <row r="23" spans="2:3">
      <c r="B23" s="82" t="s">
        <v>51</v>
      </c>
      <c r="C23" s="297">
        <f>'RSI_VMM € (16)'!I24-'RSI_VMM € (16)'!C24</f>
        <v>14.8937320090571</v>
      </c>
    </row>
    <row r="24" spans="2:3">
      <c r="B24" s="82" t="s">
        <v>52</v>
      </c>
      <c r="C24" s="297">
        <f>'RSI_VMM € (16)'!I25-'RSI_VMM € (16)'!C25</f>
        <v>11.5645500635657</v>
      </c>
    </row>
    <row r="25" spans="2:3">
      <c r="B25" s="82" t="s">
        <v>53</v>
      </c>
      <c r="C25" s="297">
        <f>'RSI_VMM € (16)'!I26-'RSI_VMM € (16)'!C26</f>
        <v>6.91884086677565</v>
      </c>
    </row>
    <row r="26" spans="2:3">
      <c r="B26" s="82" t="s">
        <v>54</v>
      </c>
      <c r="C26" s="297">
        <f>'RSI_VMM € (16)'!I27-'RSI_VMM € (16)'!C27</f>
        <v>10.8637091223039</v>
      </c>
    </row>
    <row r="27" spans="2:3">
      <c r="B27" s="82" t="s">
        <v>55</v>
      </c>
      <c r="C27" s="297">
        <f>'RSI_VMM € (16)'!I28-'RSI_VMM € (16)'!C28</f>
        <v>14.1280070938827</v>
      </c>
    </row>
    <row r="28" spans="2:3">
      <c r="B28" s="82" t="s">
        <v>56</v>
      </c>
      <c r="C28" s="297">
        <f>'RSI_VMM € (16)'!I29-'RSI_VMM € (16)'!C29</f>
        <v>13.7836710204976</v>
      </c>
    </row>
    <row r="29" spans="2:3">
      <c r="B29" s="82" t="s">
        <v>57</v>
      </c>
      <c r="C29" s="297">
        <f>'RSI_VMM € (16)'!I30-'RSI_VMM € (16)'!C30</f>
        <v>12.4395772363543</v>
      </c>
    </row>
    <row r="30" spans="2:3">
      <c r="B30" s="82" t="s">
        <v>58</v>
      </c>
      <c r="C30" s="297">
        <f>'RSI_VMM € (16)'!I31-'RSI_VMM € (16)'!C31</f>
        <v>10.8352947061973</v>
      </c>
    </row>
    <row r="31" spans="2:3">
      <c r="B31" s="82" t="s">
        <v>59</v>
      </c>
      <c r="C31" s="297">
        <f>'RSI_VMM € (16)'!I32-'RSI_VMM € (16)'!C32</f>
        <v>12.899871309411</v>
      </c>
    </row>
    <row r="32" spans="2:3">
      <c r="B32" s="82" t="s">
        <v>60</v>
      </c>
      <c r="C32" s="297">
        <f>'RSI_VMM € (16)'!I33-'RSI_VMM € (16)'!C33</f>
        <v>8.32814256311623</v>
      </c>
    </row>
    <row r="33" spans="2:3">
      <c r="B33" s="82" t="s">
        <v>61</v>
      </c>
      <c r="C33" s="297">
        <f>'RSI_VMM € (16)'!I34-'RSI_VMM € (16)'!C34</f>
        <v>6.99506952681534</v>
      </c>
    </row>
    <row r="34" ht="12.75" customHeight="1" spans="2:3">
      <c r="B34" s="82" t="s">
        <v>62</v>
      </c>
      <c r="C34" s="297">
        <f>'RSI_VMM € (16)'!I35-'RSI_VMM € (16)'!C35</f>
        <v>15.7644082097452</v>
      </c>
    </row>
    <row r="35" spans="2:3">
      <c r="B35" s="82" t="s">
        <v>63</v>
      </c>
      <c r="C35" s="297">
        <f>'RSI_VMM € (16)'!I36-'RSI_VMM € (16)'!C36</f>
        <v>5.10225572100398</v>
      </c>
    </row>
    <row r="36" spans="2:3">
      <c r="B36" s="82" t="s">
        <v>64</v>
      </c>
      <c r="C36" s="297">
        <f>'RSI_VMM € (16)'!I37-'RSI_VMM € (16)'!C37</f>
        <v>10.6098998184103</v>
      </c>
    </row>
    <row r="37" spans="2:3">
      <c r="B37" s="82" t="s">
        <v>65</v>
      </c>
      <c r="C37" s="297">
        <f>'RSI_VMM € (16)'!I38-'RSI_VMM € (16)'!C38</f>
        <v>9.86999300650602</v>
      </c>
    </row>
    <row r="38" spans="2:3">
      <c r="B38" s="82" t="s">
        <v>66</v>
      </c>
      <c r="C38" s="299"/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14.8571428571429" style="2" customWidth="1"/>
    <col min="4" max="4" width="1.14285714285714" style="2" customWidth="1"/>
    <col min="5" max="5" width="13.4285714285714" style="2" customWidth="1"/>
    <col min="6" max="6" width="1.14285714285714" style="2" customWidth="1"/>
    <col min="7" max="7" width="14.2857142857143" style="2" customWidth="1"/>
    <col min="8" max="8" width="1.14285714285714" style="2" customWidth="1"/>
    <col min="9" max="9" width="13" style="2" customWidth="1"/>
    <col min="10" max="10" width="1.28571428571429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264</v>
      </c>
      <c r="B5" s="4" t="s">
        <v>302</v>
      </c>
      <c r="E5" s="88"/>
      <c r="F5" s="88"/>
    </row>
    <row r="6" s="1" customFormat="1" ht="12" customHeight="1" spans="1:6">
      <c r="A6" s="3"/>
      <c r="B6" s="25" t="s">
        <v>34</v>
      </c>
      <c r="E6" s="88"/>
      <c r="F6" s="88"/>
    </row>
    <row r="7" s="1" customFormat="1" ht="12" customHeight="1" spans="1:6">
      <c r="A7" s="3"/>
      <c r="B7" s="25"/>
      <c r="E7" s="88"/>
      <c r="F7" s="88"/>
    </row>
    <row r="8" customHeight="1" spans="9:10">
      <c r="I8" s="6"/>
      <c r="J8" s="6"/>
    </row>
    <row r="9" ht="24.95" customHeight="1" spans="2:11">
      <c r="B9" s="6"/>
      <c r="C9" s="63" t="s">
        <v>302</v>
      </c>
      <c r="D9" s="63"/>
      <c r="E9" s="63"/>
      <c r="F9" s="63"/>
      <c r="G9" s="63"/>
      <c r="H9" s="63"/>
      <c r="I9" s="63"/>
      <c r="J9" s="63"/>
      <c r="K9" s="63"/>
    </row>
    <row r="10" ht="24.95" customHeight="1" spans="2:11">
      <c r="B10" s="8"/>
      <c r="C10" s="65" t="s">
        <v>286</v>
      </c>
      <c r="D10" s="66"/>
      <c r="E10" s="65" t="s">
        <v>287</v>
      </c>
      <c r="F10" s="66"/>
      <c r="G10" s="65" t="s">
        <v>288</v>
      </c>
      <c r="H10" s="66"/>
      <c r="I10" s="65" t="s">
        <v>289</v>
      </c>
      <c r="J10" s="100"/>
      <c r="K10" s="87" t="s">
        <v>290</v>
      </c>
    </row>
    <row r="11" spans="2:11">
      <c r="B11" s="356" t="s">
        <v>77</v>
      </c>
      <c r="C11" s="69"/>
      <c r="D11" s="70"/>
      <c r="E11" s="69"/>
      <c r="F11" s="70"/>
      <c r="G11" s="69"/>
      <c r="H11" s="70"/>
      <c r="I11" s="69"/>
      <c r="J11" s="101"/>
      <c r="K11" s="69"/>
    </row>
    <row r="12" spans="2:11">
      <c r="B12" s="71" t="s">
        <v>39</v>
      </c>
      <c r="C12" s="410">
        <v>228.569416852886</v>
      </c>
      <c r="D12" s="357"/>
      <c r="E12" s="410">
        <v>256.001404961819</v>
      </c>
      <c r="F12" s="92"/>
      <c r="G12" s="410">
        <v>253.564928590352</v>
      </c>
      <c r="H12" s="463"/>
      <c r="I12" s="410">
        <v>251.528415942048</v>
      </c>
      <c r="J12" s="101"/>
      <c r="K12" s="410">
        <v>247.416041586776</v>
      </c>
    </row>
    <row r="13" spans="2:11">
      <c r="B13" s="76" t="s">
        <v>40</v>
      </c>
      <c r="C13" s="411">
        <v>233.414112094393</v>
      </c>
      <c r="D13" s="357"/>
      <c r="E13" s="411">
        <v>262.550141410015</v>
      </c>
      <c r="F13" s="357"/>
      <c r="G13" s="411">
        <v>262.156763589332</v>
      </c>
      <c r="H13" s="357"/>
      <c r="I13" s="411">
        <v>261.284360187223</v>
      </c>
      <c r="J13" s="101"/>
      <c r="K13" s="411">
        <v>254.796894294922</v>
      </c>
    </row>
    <row r="14" spans="2:11">
      <c r="B14" s="76" t="s">
        <v>41</v>
      </c>
      <c r="C14" s="411">
        <v>228.470188985638</v>
      </c>
      <c r="D14" s="357"/>
      <c r="E14" s="411">
        <v>256.562458990846</v>
      </c>
      <c r="F14" s="357"/>
      <c r="G14" s="411">
        <v>256.550019875168</v>
      </c>
      <c r="H14" s="357"/>
      <c r="I14" s="411">
        <v>255.951111827983</v>
      </c>
      <c r="J14" s="101"/>
      <c r="K14" s="411">
        <v>249.383444919909</v>
      </c>
    </row>
    <row r="15" spans="2:11">
      <c r="B15" s="76" t="s">
        <v>42</v>
      </c>
      <c r="C15" s="413">
        <v>229.197329672004</v>
      </c>
      <c r="D15" s="357"/>
      <c r="E15" s="413">
        <v>258.585332147152</v>
      </c>
      <c r="F15" s="92"/>
      <c r="G15" s="413">
        <v>259.287668251769</v>
      </c>
      <c r="H15" s="463"/>
      <c r="I15" s="413">
        <v>258.834084911379</v>
      </c>
      <c r="J15" s="102"/>
      <c r="K15" s="413">
        <v>251.476103745576</v>
      </c>
    </row>
    <row r="16" spans="2:11">
      <c r="B16" s="82" t="s">
        <v>43</v>
      </c>
      <c r="C16" s="410">
        <v>283.651734193141</v>
      </c>
      <c r="D16" s="357"/>
      <c r="E16" s="410">
        <v>336.542781216838</v>
      </c>
      <c r="F16" s="92"/>
      <c r="G16" s="410">
        <v>337.060059383161</v>
      </c>
      <c r="H16" s="463"/>
      <c r="I16" s="410">
        <v>342.801252467955</v>
      </c>
      <c r="J16" s="101"/>
      <c r="K16" s="410">
        <v>325.013956815274</v>
      </c>
    </row>
    <row r="17" spans="2:11">
      <c r="B17" s="82" t="s">
        <v>44</v>
      </c>
      <c r="C17" s="411">
        <v>201.997212618718</v>
      </c>
      <c r="D17" s="357"/>
      <c r="E17" s="411">
        <v>216.186651679829</v>
      </c>
      <c r="F17" s="92"/>
      <c r="G17" s="411">
        <v>217.08214021846</v>
      </c>
      <c r="H17" s="463"/>
      <c r="I17" s="411">
        <v>218.516373415955</v>
      </c>
      <c r="J17" s="101"/>
      <c r="K17" s="411">
        <v>213.445594483241</v>
      </c>
    </row>
    <row r="18" spans="2:11">
      <c r="B18" s="82" t="s">
        <v>45</v>
      </c>
      <c r="C18" s="411">
        <v>234.314165328703</v>
      </c>
      <c r="D18" s="357"/>
      <c r="E18" s="411">
        <v>268.310623812284</v>
      </c>
      <c r="F18" s="92"/>
      <c r="G18" s="411">
        <v>269.472053724482</v>
      </c>
      <c r="H18" s="463"/>
      <c r="I18" s="411">
        <v>271.106530640106</v>
      </c>
      <c r="J18" s="101"/>
      <c r="K18" s="411">
        <v>260.800843376394</v>
      </c>
    </row>
    <row r="19" spans="2:11">
      <c r="B19" s="82" t="s">
        <v>46</v>
      </c>
      <c r="C19" s="411">
        <v>242.121212992317</v>
      </c>
      <c r="D19" s="357"/>
      <c r="E19" s="411">
        <v>267.338169917833</v>
      </c>
      <c r="F19" s="92"/>
      <c r="G19" s="411">
        <v>266.136742174706</v>
      </c>
      <c r="H19" s="463"/>
      <c r="I19" s="411">
        <v>271.416270994588</v>
      </c>
      <c r="J19" s="101"/>
      <c r="K19" s="411">
        <v>261.753099019861</v>
      </c>
    </row>
    <row r="20" spans="2:11">
      <c r="B20" s="82" t="s">
        <v>47</v>
      </c>
      <c r="C20" s="411">
        <v>185.329846761107</v>
      </c>
      <c r="D20" s="357"/>
      <c r="E20" s="411">
        <v>191.922890706396</v>
      </c>
      <c r="F20" s="92"/>
      <c r="G20" s="411">
        <v>196.020851158503</v>
      </c>
      <c r="H20" s="463"/>
      <c r="I20" s="411">
        <v>195.663444169494</v>
      </c>
      <c r="J20" s="101"/>
      <c r="K20" s="411">
        <v>192.234258198875</v>
      </c>
    </row>
    <row r="21" spans="2:11">
      <c r="B21" s="82" t="s">
        <v>48</v>
      </c>
      <c r="C21" s="411">
        <v>217.308049269369</v>
      </c>
      <c r="D21" s="357"/>
      <c r="E21" s="411">
        <v>250.227310363423</v>
      </c>
      <c r="F21" s="92"/>
      <c r="G21" s="411">
        <v>249.127199397824</v>
      </c>
      <c r="H21" s="463"/>
      <c r="I21" s="411">
        <v>248.267416983095</v>
      </c>
      <c r="J21" s="101"/>
      <c r="K21" s="411">
        <v>241.232494003428</v>
      </c>
    </row>
    <row r="22" spans="2:11">
      <c r="B22" s="82" t="s">
        <v>49</v>
      </c>
      <c r="C22" s="411">
        <v>230.265637580383</v>
      </c>
      <c r="D22" s="357"/>
      <c r="E22" s="411">
        <v>258.91189282874</v>
      </c>
      <c r="F22" s="92"/>
      <c r="G22" s="411">
        <v>259.51182921044</v>
      </c>
      <c r="H22" s="463"/>
      <c r="I22" s="411">
        <v>266.380469772395</v>
      </c>
      <c r="J22" s="101"/>
      <c r="K22" s="411">
        <v>253.76745734799</v>
      </c>
    </row>
    <row r="23" spans="2:11">
      <c r="B23" s="82" t="s">
        <v>50</v>
      </c>
      <c r="C23" s="411">
        <v>204.633659002062</v>
      </c>
      <c r="D23" s="357"/>
      <c r="E23" s="411">
        <v>220.653809633046</v>
      </c>
      <c r="F23" s="92"/>
      <c r="G23" s="411">
        <v>215.149811044076</v>
      </c>
      <c r="H23" s="463"/>
      <c r="I23" s="411">
        <v>207.717072027464</v>
      </c>
      <c r="J23" s="101"/>
      <c r="K23" s="411">
        <v>212.038587926662</v>
      </c>
    </row>
    <row r="24" spans="2:11">
      <c r="B24" s="82" t="s">
        <v>51</v>
      </c>
      <c r="C24" s="411">
        <v>235.248959521627</v>
      </c>
      <c r="D24" s="357"/>
      <c r="E24" s="411">
        <v>269.45118066414</v>
      </c>
      <c r="F24" s="92"/>
      <c r="G24" s="411">
        <v>268.522487420693</v>
      </c>
      <c r="H24" s="463"/>
      <c r="I24" s="411">
        <v>269.855864007243</v>
      </c>
      <c r="J24" s="101"/>
      <c r="K24" s="411">
        <v>260.769622903426</v>
      </c>
    </row>
    <row r="25" spans="2:11">
      <c r="B25" s="82" t="s">
        <v>52</v>
      </c>
      <c r="C25" s="411">
        <v>210.147012057626</v>
      </c>
      <c r="D25" s="357"/>
      <c r="E25" s="411">
        <v>230.423473109198</v>
      </c>
      <c r="F25" s="92"/>
      <c r="G25" s="411">
        <v>227.410142059217</v>
      </c>
      <c r="H25" s="463"/>
      <c r="I25" s="411">
        <v>226.699391019263</v>
      </c>
      <c r="J25" s="101"/>
      <c r="K25" s="411">
        <v>223.670004561326</v>
      </c>
    </row>
    <row r="26" spans="2:11">
      <c r="B26" s="82" t="s">
        <v>53</v>
      </c>
      <c r="C26" s="411">
        <v>203.143356529098</v>
      </c>
      <c r="D26" s="357"/>
      <c r="E26" s="411">
        <v>216.779765499195</v>
      </c>
      <c r="F26" s="92"/>
      <c r="G26" s="411">
        <v>212.100209488649</v>
      </c>
      <c r="H26" s="463"/>
      <c r="I26" s="411">
        <v>214.000115955739</v>
      </c>
      <c r="J26" s="101"/>
      <c r="K26" s="411">
        <v>211.50586186817</v>
      </c>
    </row>
    <row r="27" spans="2:11">
      <c r="B27" s="82" t="s">
        <v>54</v>
      </c>
      <c r="C27" s="411">
        <v>248.274848926704</v>
      </c>
      <c r="D27" s="357"/>
      <c r="E27" s="411">
        <v>289.117091834325</v>
      </c>
      <c r="F27" s="92"/>
      <c r="G27" s="411">
        <v>287.509197188372</v>
      </c>
      <c r="H27" s="463"/>
      <c r="I27" s="411">
        <v>287.72900801263</v>
      </c>
      <c r="J27" s="101"/>
      <c r="K27" s="411">
        <v>278.157536490508</v>
      </c>
    </row>
    <row r="28" spans="2:11">
      <c r="B28" s="82" t="s">
        <v>55</v>
      </c>
      <c r="C28" s="411">
        <v>198.950634985452</v>
      </c>
      <c r="D28" s="357"/>
      <c r="E28" s="411">
        <v>207.62703163017</v>
      </c>
      <c r="F28" s="92"/>
      <c r="G28" s="411">
        <v>207.302230318452</v>
      </c>
      <c r="H28" s="463"/>
      <c r="I28" s="411">
        <v>205.130398225806</v>
      </c>
      <c r="J28" s="101"/>
      <c r="K28" s="411">
        <v>204.75257378997</v>
      </c>
    </row>
    <row r="29" spans="2:11">
      <c r="B29" s="82" t="s">
        <v>56</v>
      </c>
      <c r="C29" s="411">
        <v>249.744817590298</v>
      </c>
      <c r="D29" s="357"/>
      <c r="E29" s="411">
        <v>293.017008764563</v>
      </c>
      <c r="F29" s="92"/>
      <c r="G29" s="411">
        <v>297.448766882782</v>
      </c>
      <c r="H29" s="463"/>
      <c r="I29" s="411">
        <v>289.701532580127</v>
      </c>
      <c r="J29" s="101"/>
      <c r="K29" s="411">
        <v>282.478031454443</v>
      </c>
    </row>
    <row r="30" spans="2:11">
      <c r="B30" s="82" t="s">
        <v>57</v>
      </c>
      <c r="C30" s="411">
        <v>237.665714161836</v>
      </c>
      <c r="D30" s="357"/>
      <c r="E30" s="411">
        <v>277.427768795029</v>
      </c>
      <c r="F30" s="92"/>
      <c r="G30" s="411">
        <v>277.46989576795</v>
      </c>
      <c r="H30" s="463"/>
      <c r="I30" s="411">
        <v>275.190625257784</v>
      </c>
      <c r="J30" s="101"/>
      <c r="K30" s="411">
        <v>266.93850099565</v>
      </c>
    </row>
    <row r="31" spans="2:11">
      <c r="B31" s="82" t="s">
        <v>58</v>
      </c>
      <c r="C31" s="411">
        <v>185.429522168022</v>
      </c>
      <c r="D31" s="357"/>
      <c r="E31" s="411">
        <v>196.382523314149</v>
      </c>
      <c r="F31" s="92"/>
      <c r="G31" s="411">
        <v>198.058896222319</v>
      </c>
      <c r="H31" s="463"/>
      <c r="I31" s="411">
        <v>196.465453214646</v>
      </c>
      <c r="J31" s="101"/>
      <c r="K31" s="411">
        <v>194.084098729784</v>
      </c>
    </row>
    <row r="32" spans="2:11">
      <c r="B32" s="82" t="s">
        <v>59</v>
      </c>
      <c r="C32" s="411">
        <v>253.999588941717</v>
      </c>
      <c r="D32" s="357"/>
      <c r="E32" s="411">
        <v>295.13176715767</v>
      </c>
      <c r="F32" s="92"/>
      <c r="G32" s="411">
        <v>296.148301557105</v>
      </c>
      <c r="H32" s="463"/>
      <c r="I32" s="411">
        <v>290.615576423035</v>
      </c>
      <c r="J32" s="101"/>
      <c r="K32" s="411">
        <v>283.973808519882</v>
      </c>
    </row>
    <row r="33" spans="2:11">
      <c r="B33" s="82" t="s">
        <v>60</v>
      </c>
      <c r="C33" s="411">
        <v>222.562155172414</v>
      </c>
      <c r="D33" s="357"/>
      <c r="E33" s="411">
        <v>250.895697371315</v>
      </c>
      <c r="F33" s="92"/>
      <c r="G33" s="411">
        <v>246.691821013864</v>
      </c>
      <c r="H33" s="463"/>
      <c r="I33" s="411">
        <v>247.784483080138</v>
      </c>
      <c r="J33" s="101"/>
      <c r="K33" s="411">
        <v>241.983539159433</v>
      </c>
    </row>
    <row r="34" spans="2:11">
      <c r="B34" s="82" t="s">
        <v>61</v>
      </c>
      <c r="C34" s="411">
        <v>208.067912762196</v>
      </c>
      <c r="D34" s="357"/>
      <c r="E34" s="411">
        <v>227.040943820097</v>
      </c>
      <c r="F34" s="92"/>
      <c r="G34" s="411">
        <v>226.120112731831</v>
      </c>
      <c r="H34" s="463"/>
      <c r="I34" s="411">
        <v>221.653786440429</v>
      </c>
      <c r="J34" s="101"/>
      <c r="K34" s="411">
        <v>220.720688938638</v>
      </c>
    </row>
    <row r="35" ht="12.75" customHeight="1" spans="2:11">
      <c r="B35" s="82" t="s">
        <v>62</v>
      </c>
      <c r="C35" s="411">
        <v>285.107320471531</v>
      </c>
      <c r="D35" s="357"/>
      <c r="E35" s="411">
        <v>338.615855416007</v>
      </c>
      <c r="F35" s="92"/>
      <c r="G35" s="411">
        <v>340.503292545442</v>
      </c>
      <c r="H35" s="463"/>
      <c r="I35" s="411">
        <v>337.902370058228</v>
      </c>
      <c r="J35" s="101"/>
      <c r="K35" s="411">
        <v>325.532209622802</v>
      </c>
    </row>
    <row r="36" spans="2:11">
      <c r="B36" s="82" t="s">
        <v>63</v>
      </c>
      <c r="C36" s="411">
        <v>195.676235961768</v>
      </c>
      <c r="D36" s="357"/>
      <c r="E36" s="411">
        <v>204.500926869577</v>
      </c>
      <c r="F36" s="92"/>
      <c r="G36" s="411">
        <v>201.844227798278</v>
      </c>
      <c r="H36" s="463"/>
      <c r="I36" s="411">
        <v>201.715308523368</v>
      </c>
      <c r="J36" s="101"/>
      <c r="K36" s="411">
        <v>200.934174788248</v>
      </c>
    </row>
    <row r="37" spans="2:11">
      <c r="B37" s="82" t="s">
        <v>64</v>
      </c>
      <c r="C37" s="411">
        <v>196.719302825818</v>
      </c>
      <c r="D37" s="357"/>
      <c r="E37" s="411">
        <v>208.302406775956</v>
      </c>
      <c r="F37" s="92"/>
      <c r="G37" s="411">
        <v>207.157789632019</v>
      </c>
      <c r="H37" s="463"/>
      <c r="I37" s="411">
        <v>206.391046487388</v>
      </c>
      <c r="J37" s="101"/>
      <c r="K37" s="411">
        <v>204.642636430295</v>
      </c>
    </row>
    <row r="38" spans="2:11">
      <c r="B38" s="82" t="s">
        <v>65</v>
      </c>
      <c r="C38" s="411">
        <v>204.240231791581</v>
      </c>
      <c r="D38" s="357"/>
      <c r="E38" s="411">
        <v>224.684093890663</v>
      </c>
      <c r="F38" s="92"/>
      <c r="G38" s="411">
        <v>219.292934683382</v>
      </c>
      <c r="H38" s="463"/>
      <c r="I38" s="411">
        <v>218.87666817428</v>
      </c>
      <c r="J38" s="101"/>
      <c r="K38" s="411">
        <v>216.773482134976</v>
      </c>
    </row>
    <row r="39" spans="2:11">
      <c r="B39" s="82" t="s">
        <v>66</v>
      </c>
      <c r="C39" s="413">
        <v>210.471305467243</v>
      </c>
      <c r="D39" s="357"/>
      <c r="E39" s="413">
        <v>226.448400117915</v>
      </c>
      <c r="F39" s="92"/>
      <c r="G39" s="413">
        <v>223.01385191728</v>
      </c>
      <c r="H39" s="463"/>
      <c r="I39" s="413">
        <v>220.992056913209</v>
      </c>
      <c r="J39" s="103"/>
      <c r="K39" s="413">
        <v>220.231403603912</v>
      </c>
    </row>
    <row r="40" spans="2:10">
      <c r="B40" s="19"/>
      <c r="C40" s="360"/>
      <c r="D40" s="361"/>
      <c r="E40" s="361"/>
      <c r="F40" s="361"/>
      <c r="G40" s="104"/>
      <c r="H40" s="360"/>
      <c r="I40" s="104"/>
      <c r="J40" s="361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</sheetData>
  <mergeCells count="3">
    <mergeCell ref="C9:K9"/>
    <mergeCell ref="C40:G40"/>
    <mergeCell ref="H40:J40"/>
  </mergeCells>
  <conditionalFormatting sqref="C12:C39">
    <cfRule type="cellIs" dxfId="0" priority="14" operator="between">
      <formula>1</formula>
      <formula>2</formula>
    </cfRule>
    <cfRule type="cellIs" dxfId="0" priority="13" operator="between">
      <formula>1</formula>
      <formula>2</formula>
    </cfRule>
  </conditionalFormatting>
  <conditionalFormatting sqref="E12:E39">
    <cfRule type="cellIs" dxfId="0" priority="8" operator="between">
      <formula>1</formula>
      <formula>2</formula>
    </cfRule>
    <cfRule type="cellIs" dxfId="0" priority="7" operator="between">
      <formula>1</formula>
      <formula>2</formula>
    </cfRule>
  </conditionalFormatting>
  <conditionalFormatting sqref="G12:G39">
    <cfRule type="cellIs" dxfId="0" priority="6" operator="between">
      <formula>1</formula>
      <formula>2</formula>
    </cfRule>
    <cfRule type="cellIs" dxfId="0" priority="5" operator="between">
      <formula>1</formula>
      <formula>2</formula>
    </cfRule>
  </conditionalFormatting>
  <conditionalFormatting sqref="I12:I39">
    <cfRule type="cellIs" dxfId="0" priority="4" operator="between">
      <formula>1</formula>
      <formula>2</formula>
    </cfRule>
    <cfRule type="cellIs" dxfId="0" priority="3" operator="between">
      <formula>1</formula>
      <formula>2</formula>
    </cfRule>
  </conditionalFormatting>
  <conditionalFormatting sqref="K12:K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D12:D39;F12:F39;H12:H39">
    <cfRule type="cellIs" dxfId="0" priority="41" operator="between">
      <formula>1</formula>
      <formula>2</formula>
    </cfRule>
  </conditionalFormatting>
  <conditionalFormatting sqref="F12:F16;H12:H16">
    <cfRule type="cellIs" dxfId="0" priority="40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0"/>
  <sheetViews>
    <sheetView showGridLines="0" workbookViewId="0">
      <selection activeCell="B6" sqref="B6"/>
    </sheetView>
  </sheetViews>
  <sheetFormatPr defaultColWidth="12" defaultRowHeight="15" outlineLevelCol="6"/>
  <cols>
    <col min="2" max="2" width="38" style="347" customWidth="1"/>
    <col min="3" max="3" width="41.2857142857143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266</v>
      </c>
      <c r="B5" s="4" t="s">
        <v>303</v>
      </c>
    </row>
    <row r="6" s="346" customFormat="1" ht="12" customHeight="1" spans="1:2">
      <c r="A6" s="3"/>
      <c r="B6" s="5" t="s">
        <v>67</v>
      </c>
    </row>
    <row r="7" customHeight="1"/>
    <row r="8" ht="50.25" customHeight="1" spans="2:3">
      <c r="B8" s="6"/>
      <c r="C8" s="63" t="s">
        <v>304</v>
      </c>
    </row>
    <row r="9" ht="24.95" customHeight="1" spans="2:3">
      <c r="B9" s="8"/>
      <c r="C9" s="65" t="s">
        <v>297</v>
      </c>
    </row>
    <row r="10" customHeight="1" spans="2:3">
      <c r="B10" s="68" t="s">
        <v>301</v>
      </c>
      <c r="C10" s="69"/>
    </row>
    <row r="11" spans="2:3">
      <c r="B11" s="71" t="s">
        <v>39</v>
      </c>
      <c r="C11" s="296">
        <f>'RSI_VMP_AF€ (16)'!I12-'RSI_VMP_AF€ (16)'!C12</f>
        <v>22.9589990891623</v>
      </c>
    </row>
    <row r="12" spans="2:3">
      <c r="B12" s="76" t="s">
        <v>40</v>
      </c>
      <c r="C12" s="297">
        <f>'RSI_VMP_AF€ (16)'!I13-'RSI_VMP_AF€ (16)'!C13</f>
        <v>27.8702480928303</v>
      </c>
    </row>
    <row r="13" spans="2:7">
      <c r="B13" s="76" t="s">
        <v>41</v>
      </c>
      <c r="C13" s="297">
        <f>'RSI_VMP_AF€ (16)'!I14-'RSI_VMP_AF€ (16)'!C14</f>
        <v>27.4809228423451</v>
      </c>
      <c r="F13" s="355"/>
      <c r="G13" s="355"/>
    </row>
    <row r="14" spans="2:7">
      <c r="B14" s="76" t="s">
        <v>42</v>
      </c>
      <c r="C14" s="299">
        <f>'RSI_VMP_AF€ (16)'!I15-'RSI_VMP_AF€ (16)'!C15</f>
        <v>29.636755239375</v>
      </c>
      <c r="F14" s="355"/>
      <c r="G14" s="355"/>
    </row>
    <row r="15" spans="2:7">
      <c r="B15" s="82" t="s">
        <v>43</v>
      </c>
      <c r="C15" s="296">
        <f>'RSI_VMP_AF€ (16)'!I16-'RSI_VMP_AF€ (16)'!C16</f>
        <v>59.1495182748136</v>
      </c>
      <c r="F15" s="355"/>
      <c r="G15" s="355"/>
    </row>
    <row r="16" spans="2:7">
      <c r="B16" s="82" t="s">
        <v>44</v>
      </c>
      <c r="C16" s="297">
        <f>'RSI_VMP_AF€ (16)'!I17-'RSI_VMP_AF€ (16)'!C17</f>
        <v>16.519160797237</v>
      </c>
      <c r="F16" s="355"/>
      <c r="G16" s="355"/>
    </row>
    <row r="17" spans="2:3">
      <c r="B17" s="82" t="s">
        <v>45</v>
      </c>
      <c r="C17" s="297">
        <f>'RSI_VMP_AF€ (16)'!I18-'RSI_VMP_AF€ (16)'!C18</f>
        <v>36.7923653114033</v>
      </c>
    </row>
    <row r="18" spans="2:3">
      <c r="B18" s="82" t="s">
        <v>46</v>
      </c>
      <c r="C18" s="297">
        <f>'RSI_VMP_AF€ (16)'!I19-'RSI_VMP_AF€ (16)'!C19</f>
        <v>29.2950580022716</v>
      </c>
    </row>
    <row r="19" spans="2:3">
      <c r="B19" s="82" t="s">
        <v>47</v>
      </c>
      <c r="C19" s="297">
        <f>'RSI_VMP_AF€ (16)'!I20-'RSI_VMP_AF€ (16)'!C20</f>
        <v>10.3335974083874</v>
      </c>
    </row>
    <row r="20" spans="2:3">
      <c r="B20" s="82" t="s">
        <v>48</v>
      </c>
      <c r="C20" s="297">
        <f>'RSI_VMP_AF€ (16)'!I21-'RSI_VMP_AF€ (16)'!C21</f>
        <v>30.959367713726</v>
      </c>
    </row>
    <row r="21" spans="2:3">
      <c r="B21" s="82" t="s">
        <v>49</v>
      </c>
      <c r="C21" s="297">
        <f>'RSI_VMP_AF€ (16)'!I22-'RSI_VMP_AF€ (16)'!C22</f>
        <v>36.1148321920127</v>
      </c>
    </row>
    <row r="22" spans="2:3">
      <c r="B22" s="82" t="s">
        <v>50</v>
      </c>
      <c r="C22" s="297">
        <f>'RSI_VMP_AF€ (16)'!I23-'RSI_VMP_AF€ (16)'!C23</f>
        <v>3.08341302540194</v>
      </c>
    </row>
    <row r="23" spans="2:3">
      <c r="B23" s="82" t="s">
        <v>51</v>
      </c>
      <c r="C23" s="297">
        <f>'RSI_VMP_AF€ (16)'!I24-'RSI_VMP_AF€ (16)'!C24</f>
        <v>34.606904485616</v>
      </c>
    </row>
    <row r="24" spans="2:3">
      <c r="B24" s="82" t="s">
        <v>52</v>
      </c>
      <c r="C24" s="297">
        <f>'RSI_VMP_AF€ (16)'!I25-'RSI_VMP_AF€ (16)'!C25</f>
        <v>16.5523789616376</v>
      </c>
    </row>
    <row r="25" spans="2:3">
      <c r="B25" s="82" t="s">
        <v>53</v>
      </c>
      <c r="C25" s="297">
        <f>'RSI_VMP_AF€ (16)'!I26-'RSI_VMP_AF€ (16)'!C26</f>
        <v>10.856759426641</v>
      </c>
    </row>
    <row r="26" spans="2:3">
      <c r="B26" s="82" t="s">
        <v>54</v>
      </c>
      <c r="C26" s="297">
        <f>'RSI_VMP_AF€ (16)'!I27-'RSI_VMP_AF€ (16)'!C27</f>
        <v>39.4541590859256</v>
      </c>
    </row>
    <row r="27" spans="2:3">
      <c r="B27" s="82" t="s">
        <v>55</v>
      </c>
      <c r="C27" s="297">
        <f>'RSI_VMP_AF€ (16)'!I28-'RSI_VMP_AF€ (16)'!C28</f>
        <v>6.17976324035399</v>
      </c>
    </row>
    <row r="28" spans="2:3">
      <c r="B28" s="82" t="s">
        <v>56</v>
      </c>
      <c r="C28" s="297">
        <f>'RSI_VMP_AF€ (16)'!I29-'RSI_VMP_AF€ (16)'!C29</f>
        <v>39.9567149898296</v>
      </c>
    </row>
    <row r="29" spans="2:3">
      <c r="B29" s="82" t="s">
        <v>57</v>
      </c>
      <c r="C29" s="297">
        <f>'RSI_VMP_AF€ (16)'!I30-'RSI_VMP_AF€ (16)'!C30</f>
        <v>37.524911095948</v>
      </c>
    </row>
    <row r="30" spans="2:3">
      <c r="B30" s="82" t="s">
        <v>58</v>
      </c>
      <c r="C30" s="297">
        <f>'RSI_VMP_AF€ (16)'!I31-'RSI_VMP_AF€ (16)'!C31</f>
        <v>11.0359310466247</v>
      </c>
    </row>
    <row r="31" spans="2:3">
      <c r="B31" s="82" t="s">
        <v>59</v>
      </c>
      <c r="C31" s="297">
        <f>'RSI_VMP_AF€ (16)'!I32-'RSI_VMP_AF€ (16)'!C32</f>
        <v>36.6159874813173</v>
      </c>
    </row>
    <row r="32" spans="2:3">
      <c r="B32" s="82" t="s">
        <v>60</v>
      </c>
      <c r="C32" s="297">
        <f>'RSI_VMP_AF€ (16)'!I33-'RSI_VMP_AF€ (16)'!C33</f>
        <v>25.2223279077243</v>
      </c>
    </row>
    <row r="33" spans="2:3">
      <c r="B33" s="82" t="s">
        <v>61</v>
      </c>
      <c r="C33" s="297">
        <f>'RSI_VMP_AF€ (16)'!I34-'RSI_VMP_AF€ (16)'!C34</f>
        <v>13.5858736782327</v>
      </c>
    </row>
    <row r="34" ht="12.75" customHeight="1" spans="2:3">
      <c r="B34" s="82" t="s">
        <v>62</v>
      </c>
      <c r="C34" s="297">
        <f>'RSI_VMP_AF€ (16)'!I35-'RSI_VMP_AF€ (16)'!C35</f>
        <v>52.7950495866967</v>
      </c>
    </row>
    <row r="35" spans="2:3">
      <c r="B35" s="82" t="s">
        <v>63</v>
      </c>
      <c r="C35" s="297">
        <f>'RSI_VMP_AF€ (16)'!I36-'RSI_VMP_AF€ (16)'!C36</f>
        <v>6.03907256159968</v>
      </c>
    </row>
    <row r="36" spans="2:3">
      <c r="B36" s="82" t="s">
        <v>64</v>
      </c>
      <c r="C36" s="297">
        <f>'RSI_VMP_AF€ (16)'!I37-'RSI_VMP_AF€ (16)'!C37</f>
        <v>9.67174366157002</v>
      </c>
    </row>
    <row r="37" spans="2:3">
      <c r="B37" s="82" t="s">
        <v>65</v>
      </c>
      <c r="C37" s="297">
        <f>'RSI_VMP_AF€ (16)'!I38-'RSI_VMP_AF€ (16)'!C38</f>
        <v>14.636436382699</v>
      </c>
    </row>
    <row r="38" spans="2:3">
      <c r="B38" s="82" t="s">
        <v>66</v>
      </c>
      <c r="C38" s="299">
        <f>'RSI_VMP_AF€ (16)'!I39-'RSI_VMP_AF€ (16)'!C39</f>
        <v>10.5207514459663</v>
      </c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3" width="13.4285714285714" style="2" customWidth="1"/>
    <col min="4" max="4" width="1.28571428571429" style="61" customWidth="1"/>
    <col min="5" max="5" width="13.4285714285714" style="2" customWidth="1"/>
    <col min="6" max="6" width="1.28571428571429" style="2" customWidth="1"/>
    <col min="7" max="7" width="13.4285714285714" style="2" customWidth="1"/>
    <col min="8" max="8" width="1.28571428571429" style="2" customWidth="1"/>
    <col min="9" max="9" width="13.4285714285714" style="2" customWidth="1"/>
    <col min="10" max="10" width="1.42857142857143" style="2" customWidth="1"/>
    <col min="11" max="16384" width="12" style="2"/>
  </cols>
  <sheetData>
    <row r="1" s="1" customFormat="1" ht="16.5" customHeight="1" spans="4:4">
      <c r="D1" s="62"/>
    </row>
    <row r="2" s="1" customFormat="1" ht="16.5" customHeight="1" spans="4:4">
      <c r="D2" s="62"/>
    </row>
    <row r="3" s="1" customFormat="1" ht="16.5" customHeight="1" spans="4:4">
      <c r="D3" s="62"/>
    </row>
    <row r="4" s="1" customFormat="1" ht="16.5" customHeight="1" spans="4:4">
      <c r="D4" s="62"/>
    </row>
    <row r="5" s="1" customFormat="1" ht="16.5" customHeight="1" spans="1:2">
      <c r="A5" s="23" t="s">
        <v>268</v>
      </c>
      <c r="B5" s="24" t="s">
        <v>305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11">
      <c r="B9" s="6"/>
      <c r="C9" s="63" t="s">
        <v>305</v>
      </c>
      <c r="D9" s="63"/>
      <c r="E9" s="63"/>
      <c r="F9" s="63"/>
      <c r="G9" s="63"/>
      <c r="H9" s="63"/>
      <c r="I9" s="63"/>
      <c r="J9" s="63"/>
      <c r="K9" s="63"/>
    </row>
    <row r="10" s="1" customFormat="1" ht="24.75" customHeight="1" spans="2:11">
      <c r="B10" s="6"/>
      <c r="C10" s="64" t="s">
        <v>286</v>
      </c>
      <c r="D10" s="27"/>
      <c r="E10" s="65" t="s">
        <v>287</v>
      </c>
      <c r="F10" s="66"/>
      <c r="G10" s="65" t="s">
        <v>288</v>
      </c>
      <c r="H10" s="67"/>
      <c r="I10" s="64" t="s">
        <v>289</v>
      </c>
      <c r="K10" s="87" t="s">
        <v>290</v>
      </c>
    </row>
    <row r="11" s="1" customFormat="1" ht="14.25" customHeight="1" spans="2:11">
      <c r="B11" s="68" t="s">
        <v>35</v>
      </c>
      <c r="C11" s="69" t="s">
        <v>38</v>
      </c>
      <c r="D11" s="67"/>
      <c r="E11" s="69" t="s">
        <v>38</v>
      </c>
      <c r="F11" s="70"/>
      <c r="G11" s="69" t="s">
        <v>38</v>
      </c>
      <c r="H11" s="67"/>
      <c r="I11" s="69" t="s">
        <v>38</v>
      </c>
      <c r="K11" s="69" t="s">
        <v>38</v>
      </c>
    </row>
    <row r="12" s="1" customFormat="1" ht="14.25" customHeight="1" spans="2:11">
      <c r="B12" s="71" t="s">
        <v>39</v>
      </c>
      <c r="C12" s="31">
        <v>103056</v>
      </c>
      <c r="D12" s="73"/>
      <c r="E12" s="31">
        <v>105951</v>
      </c>
      <c r="F12" s="459"/>
      <c r="G12" s="31">
        <v>105617</v>
      </c>
      <c r="H12" s="75"/>
      <c r="I12" s="31">
        <v>105904</v>
      </c>
      <c r="J12" s="50"/>
      <c r="K12" s="31">
        <v>132696</v>
      </c>
    </row>
    <row r="13" s="1" customFormat="1" ht="14.25" customHeight="1" spans="2:11">
      <c r="B13" s="76" t="s">
        <v>40</v>
      </c>
      <c r="C13" s="35">
        <v>25838</v>
      </c>
      <c r="D13" s="73"/>
      <c r="E13" s="35">
        <v>26188</v>
      </c>
      <c r="F13" s="74"/>
      <c r="G13" s="35">
        <v>25995</v>
      </c>
      <c r="H13" s="75"/>
      <c r="I13" s="35">
        <v>25874</v>
      </c>
      <c r="J13" s="50"/>
      <c r="K13" s="35">
        <v>32679</v>
      </c>
    </row>
    <row r="14" s="1" customFormat="1" ht="14.25" customHeight="1" spans="2:11">
      <c r="B14" s="76" t="s">
        <v>41</v>
      </c>
      <c r="C14" s="35">
        <v>18423</v>
      </c>
      <c r="D14" s="73"/>
      <c r="E14" s="35">
        <v>18537</v>
      </c>
      <c r="F14" s="74"/>
      <c r="G14" s="35">
        <v>18273</v>
      </c>
      <c r="H14" s="75"/>
      <c r="I14" s="35">
        <v>18141</v>
      </c>
      <c r="J14" s="50"/>
      <c r="K14" s="35">
        <v>23185</v>
      </c>
    </row>
    <row r="15" s="1" customFormat="1" ht="14.25" customHeight="1" spans="2:11">
      <c r="B15" s="76" t="s">
        <v>42</v>
      </c>
      <c r="C15" s="42">
        <v>7351</v>
      </c>
      <c r="D15" s="79"/>
      <c r="E15" s="42">
        <v>7285</v>
      </c>
      <c r="F15" s="349"/>
      <c r="G15" s="42">
        <v>7255</v>
      </c>
      <c r="H15" s="75"/>
      <c r="I15" s="42">
        <v>7278</v>
      </c>
      <c r="J15" s="51"/>
      <c r="K15" s="42">
        <v>8967</v>
      </c>
    </row>
    <row r="16" s="1" customFormat="1" ht="14.25" customHeight="1" spans="2:11">
      <c r="B16" s="82" t="s">
        <v>43</v>
      </c>
      <c r="C16" s="35">
        <v>276</v>
      </c>
      <c r="D16" s="83"/>
      <c r="E16" s="35">
        <v>277</v>
      </c>
      <c r="F16" s="74"/>
      <c r="G16" s="35">
        <v>272</v>
      </c>
      <c r="H16" s="75"/>
      <c r="I16" s="35">
        <v>280</v>
      </c>
      <c r="J16" s="50"/>
      <c r="K16" s="35">
        <v>323</v>
      </c>
    </row>
    <row r="17" s="1" customFormat="1" ht="14.25" customHeight="1" spans="2:12">
      <c r="B17" s="82" t="s">
        <v>44</v>
      </c>
      <c r="C17" s="35">
        <v>207</v>
      </c>
      <c r="D17" s="83"/>
      <c r="E17" s="35">
        <v>207</v>
      </c>
      <c r="F17" s="74"/>
      <c r="G17" s="35">
        <v>204</v>
      </c>
      <c r="H17" s="75"/>
      <c r="I17" s="35">
        <v>201</v>
      </c>
      <c r="J17" s="50"/>
      <c r="K17" s="35">
        <v>260</v>
      </c>
      <c r="L17" s="44"/>
    </row>
    <row r="18" s="1" customFormat="1" ht="14.25" customHeight="1" spans="2:11">
      <c r="B18" s="82" t="s">
        <v>45</v>
      </c>
      <c r="C18" s="35">
        <v>190</v>
      </c>
      <c r="D18" s="83"/>
      <c r="E18" s="35">
        <v>196</v>
      </c>
      <c r="F18" s="74"/>
      <c r="G18" s="35">
        <v>194</v>
      </c>
      <c r="H18" s="75"/>
      <c r="I18" s="35">
        <v>192</v>
      </c>
      <c r="J18" s="50"/>
      <c r="K18" s="35">
        <v>227</v>
      </c>
    </row>
    <row r="19" s="1" customFormat="1" ht="14.25" customHeight="1" spans="2:11">
      <c r="B19" s="82" t="s">
        <v>46</v>
      </c>
      <c r="C19" s="35">
        <v>180</v>
      </c>
      <c r="D19" s="83"/>
      <c r="E19" s="35">
        <v>181</v>
      </c>
      <c r="F19" s="74"/>
      <c r="G19" s="35">
        <v>176</v>
      </c>
      <c r="H19" s="75"/>
      <c r="I19" s="35">
        <v>179</v>
      </c>
      <c r="J19" s="50"/>
      <c r="K19" s="35">
        <v>219</v>
      </c>
    </row>
    <row r="20" s="1" customFormat="1" ht="14.25" customHeight="1" spans="2:11">
      <c r="B20" s="82" t="s">
        <v>47</v>
      </c>
      <c r="C20" s="35">
        <v>692</v>
      </c>
      <c r="D20" s="83"/>
      <c r="E20" s="35">
        <v>676</v>
      </c>
      <c r="F20" s="74"/>
      <c r="G20" s="35">
        <v>654</v>
      </c>
      <c r="H20" s="75"/>
      <c r="I20" s="35">
        <v>640</v>
      </c>
      <c r="J20" s="50"/>
      <c r="K20" s="35">
        <v>828</v>
      </c>
    </row>
    <row r="21" s="1" customFormat="1" ht="14.25" customHeight="1" spans="2:11">
      <c r="B21" s="82" t="s">
        <v>48</v>
      </c>
      <c r="C21" s="35">
        <v>161</v>
      </c>
      <c r="D21" s="83"/>
      <c r="E21" s="35">
        <v>156</v>
      </c>
      <c r="F21" s="74"/>
      <c r="G21" s="35">
        <v>151</v>
      </c>
      <c r="H21" s="75"/>
      <c r="I21" s="35">
        <v>150</v>
      </c>
      <c r="J21" s="50"/>
      <c r="K21" s="35">
        <v>184</v>
      </c>
    </row>
    <row r="22" s="1" customFormat="1" ht="14.25" customHeight="1" spans="2:11">
      <c r="B22" s="82" t="s">
        <v>49</v>
      </c>
      <c r="C22" s="35">
        <v>328</v>
      </c>
      <c r="D22" s="83"/>
      <c r="E22" s="35">
        <v>330</v>
      </c>
      <c r="F22" s="74"/>
      <c r="G22" s="35">
        <v>332</v>
      </c>
      <c r="H22" s="75"/>
      <c r="I22" s="35">
        <v>330</v>
      </c>
      <c r="J22" s="50"/>
      <c r="K22" s="35">
        <v>416</v>
      </c>
    </row>
    <row r="23" s="1" customFormat="1" ht="14.25" customHeight="1" spans="2:11">
      <c r="B23" s="82" t="s">
        <v>50</v>
      </c>
      <c r="C23" s="35">
        <v>52</v>
      </c>
      <c r="D23" s="83"/>
      <c r="E23" s="35">
        <v>54</v>
      </c>
      <c r="F23" s="74"/>
      <c r="G23" s="35">
        <v>57</v>
      </c>
      <c r="H23" s="75"/>
      <c r="I23" s="35">
        <v>58</v>
      </c>
      <c r="J23" s="50"/>
      <c r="K23" s="35">
        <v>70</v>
      </c>
    </row>
    <row r="24" s="1" customFormat="1" ht="14.25" customHeight="1" spans="2:11">
      <c r="B24" s="82" t="s">
        <v>51</v>
      </c>
      <c r="C24" s="35">
        <v>377</v>
      </c>
      <c r="D24" s="83"/>
      <c r="E24" s="35">
        <v>377</v>
      </c>
      <c r="F24" s="74"/>
      <c r="G24" s="35">
        <v>365</v>
      </c>
      <c r="H24" s="75"/>
      <c r="I24" s="35">
        <v>362</v>
      </c>
      <c r="J24" s="50"/>
      <c r="K24" s="35">
        <v>445</v>
      </c>
    </row>
    <row r="25" s="1" customFormat="1" ht="14.25" customHeight="1" spans="2:11">
      <c r="B25" s="82" t="s">
        <v>52</v>
      </c>
      <c r="C25" s="35">
        <v>194</v>
      </c>
      <c r="D25" s="83"/>
      <c r="E25" s="35">
        <v>203</v>
      </c>
      <c r="F25" s="74"/>
      <c r="G25" s="35">
        <v>188</v>
      </c>
      <c r="H25" s="75"/>
      <c r="I25" s="35">
        <v>192</v>
      </c>
      <c r="J25" s="50"/>
      <c r="K25" s="35">
        <v>244</v>
      </c>
    </row>
    <row r="26" s="1" customFormat="1" ht="14.25" customHeight="1" spans="2:11">
      <c r="B26" s="82" t="s">
        <v>53</v>
      </c>
      <c r="C26" s="35">
        <v>158</v>
      </c>
      <c r="D26" s="83"/>
      <c r="E26" s="35">
        <v>153</v>
      </c>
      <c r="F26" s="74"/>
      <c r="G26" s="35">
        <v>155</v>
      </c>
      <c r="H26" s="75"/>
      <c r="I26" s="35">
        <v>160</v>
      </c>
      <c r="J26" s="50"/>
      <c r="K26" s="35">
        <v>201</v>
      </c>
    </row>
    <row r="27" s="1" customFormat="1" ht="14.25" customHeight="1" spans="2:11">
      <c r="B27" s="82" t="s">
        <v>54</v>
      </c>
      <c r="C27" s="35">
        <v>245</v>
      </c>
      <c r="D27" s="83"/>
      <c r="E27" s="35">
        <v>237</v>
      </c>
      <c r="F27" s="74"/>
      <c r="G27" s="35">
        <v>243</v>
      </c>
      <c r="H27" s="75"/>
      <c r="I27" s="35">
        <v>235</v>
      </c>
      <c r="J27" s="50"/>
      <c r="K27" s="35">
        <v>288</v>
      </c>
    </row>
    <row r="28" s="1" customFormat="1" ht="14.25" customHeight="1" spans="2:11">
      <c r="B28" s="82" t="s">
        <v>55</v>
      </c>
      <c r="C28" s="35">
        <v>150</v>
      </c>
      <c r="D28" s="83"/>
      <c r="E28" s="35">
        <v>142</v>
      </c>
      <c r="F28" s="74"/>
      <c r="G28" s="35">
        <v>140</v>
      </c>
      <c r="H28" s="75"/>
      <c r="I28" s="35">
        <v>134</v>
      </c>
      <c r="J28" s="50"/>
      <c r="K28" s="35">
        <v>176</v>
      </c>
    </row>
    <row r="29" s="1" customFormat="1" ht="14.25" customHeight="1" spans="2:11">
      <c r="B29" s="82" t="s">
        <v>56</v>
      </c>
      <c r="C29" s="35">
        <v>307</v>
      </c>
      <c r="D29" s="83"/>
      <c r="E29" s="35">
        <v>310</v>
      </c>
      <c r="F29" s="74"/>
      <c r="G29" s="35">
        <v>303</v>
      </c>
      <c r="H29" s="75"/>
      <c r="I29" s="35">
        <v>306</v>
      </c>
      <c r="J29" s="50"/>
      <c r="K29" s="35">
        <v>384</v>
      </c>
    </row>
    <row r="30" s="1" customFormat="1" ht="14.25" customHeight="1" spans="2:11">
      <c r="B30" s="82" t="s">
        <v>57</v>
      </c>
      <c r="C30" s="35">
        <v>869</v>
      </c>
      <c r="D30" s="83"/>
      <c r="E30" s="35">
        <v>856</v>
      </c>
      <c r="F30" s="74"/>
      <c r="G30" s="35">
        <v>861</v>
      </c>
      <c r="H30" s="75"/>
      <c r="I30" s="35">
        <v>864</v>
      </c>
      <c r="J30" s="50"/>
      <c r="K30" s="35">
        <v>1045</v>
      </c>
    </row>
    <row r="31" s="1" customFormat="1" ht="14.25" customHeight="1" spans="2:11">
      <c r="B31" s="82" t="s">
        <v>58</v>
      </c>
      <c r="C31" s="35">
        <v>255</v>
      </c>
      <c r="D31" s="83"/>
      <c r="E31" s="35">
        <v>250</v>
      </c>
      <c r="F31" s="74"/>
      <c r="G31" s="35">
        <v>255</v>
      </c>
      <c r="H31" s="75"/>
      <c r="I31" s="35">
        <v>252</v>
      </c>
      <c r="J31" s="50"/>
      <c r="K31" s="35">
        <v>336</v>
      </c>
    </row>
    <row r="32" s="1" customFormat="1" ht="14.25" customHeight="1" spans="2:11">
      <c r="B32" s="82" t="s">
        <v>59</v>
      </c>
      <c r="C32" s="35">
        <v>499</v>
      </c>
      <c r="D32" s="83"/>
      <c r="E32" s="35">
        <v>483</v>
      </c>
      <c r="F32" s="74"/>
      <c r="G32" s="35">
        <v>483</v>
      </c>
      <c r="H32" s="75"/>
      <c r="I32" s="35">
        <v>494</v>
      </c>
      <c r="J32" s="50"/>
      <c r="K32" s="35">
        <v>592</v>
      </c>
    </row>
    <row r="33" s="1" customFormat="1" ht="14.25" customHeight="1" spans="2:11">
      <c r="B33" s="82" t="s">
        <v>60</v>
      </c>
      <c r="C33" s="35">
        <v>149</v>
      </c>
      <c r="D33" s="83"/>
      <c r="E33" s="35">
        <v>146</v>
      </c>
      <c r="F33" s="74"/>
      <c r="G33" s="35">
        <v>153</v>
      </c>
      <c r="H33" s="75"/>
      <c r="I33" s="35">
        <v>151</v>
      </c>
      <c r="J33" s="50"/>
      <c r="K33" s="35">
        <v>182</v>
      </c>
    </row>
    <row r="34" s="1" customFormat="1" ht="14.25" customHeight="1" spans="2:11">
      <c r="B34" s="82" t="s">
        <v>61</v>
      </c>
      <c r="C34" s="35">
        <v>472</v>
      </c>
      <c r="D34" s="83"/>
      <c r="E34" s="35">
        <v>469</v>
      </c>
      <c r="F34" s="74"/>
      <c r="G34" s="35">
        <v>485</v>
      </c>
      <c r="H34" s="75"/>
      <c r="I34" s="35">
        <v>489</v>
      </c>
      <c r="J34" s="50"/>
      <c r="K34" s="35">
        <v>601</v>
      </c>
    </row>
    <row r="35" s="1" customFormat="1" ht="14.25" customHeight="1" spans="2:11">
      <c r="B35" s="82" t="s">
        <v>62</v>
      </c>
      <c r="C35" s="35">
        <v>782</v>
      </c>
      <c r="D35" s="83"/>
      <c r="E35" s="35">
        <v>781</v>
      </c>
      <c r="F35" s="74"/>
      <c r="G35" s="35">
        <v>794</v>
      </c>
      <c r="H35" s="75"/>
      <c r="I35" s="35">
        <v>823</v>
      </c>
      <c r="J35" s="50"/>
      <c r="K35" s="35">
        <v>968</v>
      </c>
    </row>
    <row r="36" s="1" customFormat="1" ht="14.25" customHeight="1" spans="2:11">
      <c r="B36" s="82" t="s">
        <v>63</v>
      </c>
      <c r="C36" s="35">
        <v>302</v>
      </c>
      <c r="D36" s="83"/>
      <c r="E36" s="35">
        <v>286</v>
      </c>
      <c r="F36" s="74"/>
      <c r="G36" s="35">
        <v>279</v>
      </c>
      <c r="H36" s="75"/>
      <c r="I36" s="35">
        <v>283</v>
      </c>
      <c r="J36" s="50"/>
      <c r="K36" s="35">
        <v>356</v>
      </c>
    </row>
    <row r="37" s="1" customFormat="1" ht="14.25" customHeight="1" spans="2:11">
      <c r="B37" s="82" t="s">
        <v>64</v>
      </c>
      <c r="C37" s="35">
        <v>124</v>
      </c>
      <c r="D37" s="83"/>
      <c r="E37" s="35">
        <v>132</v>
      </c>
      <c r="F37" s="74"/>
      <c r="G37" s="35">
        <v>126</v>
      </c>
      <c r="H37" s="75"/>
      <c r="I37" s="35">
        <v>129</v>
      </c>
      <c r="J37" s="50"/>
      <c r="K37" s="35">
        <v>158</v>
      </c>
    </row>
    <row r="38" s="1" customFormat="1" ht="14.25" customHeight="1" spans="2:11">
      <c r="B38" s="82" t="s">
        <v>65</v>
      </c>
      <c r="C38" s="35">
        <v>142</v>
      </c>
      <c r="D38" s="83"/>
      <c r="E38" s="35">
        <v>144</v>
      </c>
      <c r="F38" s="74"/>
      <c r="G38" s="35">
        <v>148</v>
      </c>
      <c r="H38" s="75"/>
      <c r="I38" s="35">
        <v>138</v>
      </c>
      <c r="J38" s="50"/>
      <c r="K38" s="35">
        <v>171</v>
      </c>
    </row>
    <row r="39" s="1" customFormat="1" ht="14.25" customHeight="1" spans="2:11">
      <c r="B39" s="82" t="s">
        <v>66</v>
      </c>
      <c r="C39" s="42">
        <v>240</v>
      </c>
      <c r="D39" s="83"/>
      <c r="E39" s="42">
        <v>239</v>
      </c>
      <c r="F39" s="349"/>
      <c r="G39" s="42">
        <v>237</v>
      </c>
      <c r="H39" s="75"/>
      <c r="I39" s="42">
        <v>236</v>
      </c>
      <c r="J39" s="50"/>
      <c r="K39" s="42">
        <v>293</v>
      </c>
    </row>
    <row r="40" s="22" customFormat="1" ht="15" spans="2:9">
      <c r="B40" s="19"/>
      <c r="C40"/>
      <c r="D40" s="85"/>
      <c r="E40" s="85"/>
      <c r="F40" s="85"/>
      <c r="G40" s="184"/>
      <c r="H40" s="85"/>
      <c r="I40" s="85"/>
    </row>
    <row r="41" ht="15" spans="2:8">
      <c r="B41" s="19"/>
      <c r="C41"/>
      <c r="E41" s="61"/>
      <c r="F41" s="61"/>
      <c r="G41" s="86"/>
      <c r="H41" s="61"/>
    </row>
    <row r="42" spans="5:8">
      <c r="E42" s="61"/>
      <c r="F42" s="61"/>
      <c r="G42" s="61"/>
      <c r="H42" s="61"/>
    </row>
    <row r="43" spans="5:8">
      <c r="E43" s="61"/>
      <c r="F43" s="61"/>
      <c r="G43" s="61"/>
      <c r="H43" s="61"/>
    </row>
    <row r="44" spans="5:8">
      <c r="E44" s="61"/>
      <c r="F44" s="61"/>
      <c r="G44" s="61"/>
      <c r="H44" s="61"/>
    </row>
    <row r="45" spans="5:8">
      <c r="E45" s="61"/>
      <c r="F45" s="61"/>
      <c r="G45" s="61"/>
      <c r="H45" s="61"/>
    </row>
    <row r="46" spans="5:8">
      <c r="E46" s="61"/>
      <c r="F46" s="61"/>
      <c r="G46" s="61"/>
      <c r="H46" s="61"/>
    </row>
    <row r="47" spans="5:8">
      <c r="E47" s="61"/>
      <c r="F47" s="61"/>
      <c r="G47" s="61"/>
      <c r="H47" s="61"/>
    </row>
    <row r="48" spans="5:8">
      <c r="E48" s="61"/>
      <c r="F48" s="61"/>
      <c r="G48" s="61"/>
      <c r="H48" s="61"/>
    </row>
    <row r="49" spans="5:8">
      <c r="E49" s="61"/>
      <c r="F49" s="61"/>
      <c r="G49" s="61"/>
      <c r="H49" s="61"/>
    </row>
    <row r="50" spans="5:8">
      <c r="E50" s="61"/>
      <c r="F50" s="61"/>
      <c r="G50" s="61"/>
      <c r="H50" s="61"/>
    </row>
    <row r="51" spans="5:8">
      <c r="E51" s="61"/>
      <c r="F51" s="61"/>
      <c r="G51" s="61"/>
      <c r="H51" s="61"/>
    </row>
    <row r="52" spans="5:8">
      <c r="E52" s="61"/>
      <c r="F52" s="61"/>
      <c r="G52" s="61"/>
      <c r="H52" s="61"/>
    </row>
    <row r="53" spans="5:8">
      <c r="E53" s="61"/>
      <c r="F53" s="61"/>
      <c r="G53" s="61"/>
      <c r="H53" s="61"/>
    </row>
    <row r="54" spans="5:8">
      <c r="E54" s="61"/>
      <c r="F54" s="61"/>
      <c r="G54" s="61"/>
      <c r="H54" s="61"/>
    </row>
    <row r="55" spans="5:8">
      <c r="E55" s="61"/>
      <c r="F55" s="61"/>
      <c r="G55" s="61"/>
      <c r="H55" s="61"/>
    </row>
    <row r="56" spans="5:8">
      <c r="E56" s="61"/>
      <c r="F56" s="61"/>
      <c r="G56" s="61"/>
      <c r="H56" s="61"/>
    </row>
    <row r="57" spans="5:8">
      <c r="E57" s="61"/>
      <c r="F57" s="61"/>
      <c r="G57" s="61"/>
      <c r="H57" s="61"/>
    </row>
    <row r="58" spans="5:8">
      <c r="E58" s="61"/>
      <c r="F58" s="61"/>
      <c r="G58" s="61"/>
      <c r="H58" s="61"/>
    </row>
    <row r="59" spans="5:8">
      <c r="E59" s="61"/>
      <c r="F59" s="61"/>
      <c r="G59" s="61"/>
      <c r="H59" s="61"/>
    </row>
    <row r="60" spans="5:8">
      <c r="E60" s="61"/>
      <c r="F60" s="61"/>
      <c r="G60" s="61"/>
      <c r="H60" s="61"/>
    </row>
    <row r="61" spans="5:8">
      <c r="E61" s="61"/>
      <c r="F61" s="61"/>
      <c r="G61" s="61"/>
      <c r="H61" s="61"/>
    </row>
    <row r="62" spans="5:8">
      <c r="E62" s="61"/>
      <c r="F62" s="61"/>
      <c r="G62" s="61"/>
      <c r="H62" s="61"/>
    </row>
    <row r="63" spans="5:8">
      <c r="E63" s="61"/>
      <c r="F63" s="61"/>
      <c r="G63" s="61"/>
      <c r="H63" s="61"/>
    </row>
    <row r="64" spans="5:8">
      <c r="E64" s="61"/>
      <c r="F64" s="61"/>
      <c r="G64" s="61"/>
      <c r="H64" s="61"/>
    </row>
    <row r="65" spans="5:8">
      <c r="E65" s="61"/>
      <c r="F65" s="61"/>
      <c r="G65" s="61"/>
      <c r="H65" s="61"/>
    </row>
    <row r="66" spans="5:8">
      <c r="E66" s="61"/>
      <c r="F66" s="61"/>
      <c r="G66" s="61"/>
      <c r="H66" s="61"/>
    </row>
    <row r="67" spans="5:8">
      <c r="E67" s="61"/>
      <c r="F67" s="61"/>
      <c r="G67" s="61"/>
      <c r="H67" s="61"/>
    </row>
    <row r="68" spans="5:8">
      <c r="E68" s="61"/>
      <c r="F68" s="61"/>
      <c r="G68" s="61"/>
      <c r="H68" s="61"/>
    </row>
    <row r="69" spans="5:8">
      <c r="E69" s="61"/>
      <c r="F69" s="61"/>
      <c r="G69" s="61"/>
      <c r="H69" s="61"/>
    </row>
    <row r="70" spans="5:8">
      <c r="E70" s="61"/>
      <c r="F70" s="61"/>
      <c r="G70" s="61"/>
      <c r="H70" s="61"/>
    </row>
    <row r="71" spans="5:8">
      <c r="E71" s="61"/>
      <c r="F71" s="61"/>
      <c r="G71" s="61"/>
      <c r="H71" s="61"/>
    </row>
    <row r="72" spans="5:8">
      <c r="E72" s="61"/>
      <c r="F72" s="61"/>
      <c r="G72" s="61"/>
      <c r="H72" s="61"/>
    </row>
    <row r="73" spans="5:8">
      <c r="E73" s="61"/>
      <c r="F73" s="61"/>
      <c r="G73" s="61"/>
      <c r="H73" s="61"/>
    </row>
    <row r="74" spans="5:8">
      <c r="E74" s="61"/>
      <c r="F74" s="61"/>
      <c r="G74" s="61"/>
      <c r="H74" s="61"/>
    </row>
    <row r="75" spans="5:8">
      <c r="E75" s="61"/>
      <c r="F75" s="61"/>
      <c r="G75" s="61"/>
      <c r="H75" s="61"/>
    </row>
    <row r="76" spans="5:8">
      <c r="E76" s="61"/>
      <c r="F76" s="61"/>
      <c r="G76" s="61"/>
      <c r="H76" s="61"/>
    </row>
    <row r="77" spans="5:8">
      <c r="E77" s="61"/>
      <c r="F77" s="61"/>
      <c r="G77" s="61"/>
      <c r="H77" s="61"/>
    </row>
    <row r="78" spans="5:8">
      <c r="E78" s="61"/>
      <c r="F78" s="61"/>
      <c r="G78" s="61"/>
      <c r="H78" s="61"/>
    </row>
    <row r="79" spans="5:8">
      <c r="E79" s="61"/>
      <c r="F79" s="61"/>
      <c r="G79" s="61"/>
      <c r="H79" s="61"/>
    </row>
    <row r="80" spans="5:8">
      <c r="E80" s="61"/>
      <c r="F80" s="61"/>
      <c r="G80" s="61"/>
      <c r="H80" s="61"/>
    </row>
    <row r="81" spans="5:8">
      <c r="E81" s="61"/>
      <c r="F81" s="61"/>
      <c r="G81" s="61"/>
      <c r="H81" s="61"/>
    </row>
    <row r="82" spans="5:8">
      <c r="E82" s="61"/>
      <c r="F82" s="61"/>
      <c r="G82" s="61"/>
      <c r="H82" s="61"/>
    </row>
    <row r="83" spans="5:8">
      <c r="E83" s="61"/>
      <c r="F83" s="61"/>
      <c r="G83" s="61"/>
      <c r="H83" s="61"/>
    </row>
    <row r="84" spans="5:8">
      <c r="E84" s="61"/>
      <c r="F84" s="61"/>
      <c r="G84" s="61"/>
      <c r="H84" s="61"/>
    </row>
    <row r="85" spans="5:8">
      <c r="E85" s="61"/>
      <c r="F85" s="61"/>
      <c r="G85" s="61"/>
      <c r="H85" s="61"/>
    </row>
    <row r="86" spans="5:8">
      <c r="E86" s="61"/>
      <c r="F86" s="61"/>
      <c r="G86" s="61"/>
      <c r="H86" s="61"/>
    </row>
    <row r="87" spans="5:8">
      <c r="E87" s="61"/>
      <c r="F87" s="61"/>
      <c r="G87" s="61"/>
      <c r="H87" s="61"/>
    </row>
    <row r="88" spans="5:8">
      <c r="E88" s="61"/>
      <c r="F88" s="61"/>
      <c r="G88" s="61"/>
      <c r="H88" s="61"/>
    </row>
    <row r="89" spans="5:8">
      <c r="E89" s="61"/>
      <c r="F89" s="61"/>
      <c r="G89" s="61"/>
      <c r="H89" s="61"/>
    </row>
    <row r="90" spans="5:8">
      <c r="E90" s="61"/>
      <c r="F90" s="61"/>
      <c r="G90" s="61"/>
      <c r="H90" s="61"/>
    </row>
    <row r="91" spans="5:8">
      <c r="E91" s="61"/>
      <c r="F91" s="61"/>
      <c r="G91" s="61"/>
      <c r="H91" s="61"/>
    </row>
    <row r="92" spans="5:8">
      <c r="E92" s="61"/>
      <c r="F92" s="61"/>
      <c r="G92" s="61"/>
      <c r="H92" s="61"/>
    </row>
    <row r="93" spans="5:8">
      <c r="E93" s="61"/>
      <c r="F93" s="61"/>
      <c r="G93" s="61"/>
      <c r="H93" s="61"/>
    </row>
    <row r="94" spans="5:8">
      <c r="E94" s="61"/>
      <c r="F94" s="61"/>
      <c r="G94" s="61"/>
      <c r="H94" s="61"/>
    </row>
    <row r="95" spans="5:8">
      <c r="E95" s="61"/>
      <c r="F95" s="61"/>
      <c r="G95" s="61"/>
      <c r="H95" s="61"/>
    </row>
    <row r="96" spans="5:8">
      <c r="E96" s="61"/>
      <c r="F96" s="61"/>
      <c r="G96" s="61"/>
      <c r="H96" s="61"/>
    </row>
    <row r="97" spans="5:8">
      <c r="E97" s="61"/>
      <c r="F97" s="61"/>
      <c r="G97" s="61"/>
      <c r="H97" s="61"/>
    </row>
    <row r="98" spans="5:8">
      <c r="E98" s="61"/>
      <c r="F98" s="61"/>
      <c r="G98" s="61"/>
      <c r="H98" s="61"/>
    </row>
    <row r="99" spans="5:8">
      <c r="E99" s="61"/>
      <c r="F99" s="61"/>
      <c r="G99" s="61"/>
      <c r="H99" s="61"/>
    </row>
    <row r="100" spans="5:8">
      <c r="E100" s="61"/>
      <c r="F100" s="61"/>
      <c r="G100" s="61"/>
      <c r="H100" s="61"/>
    </row>
    <row r="101" spans="5:8">
      <c r="E101" s="61"/>
      <c r="F101" s="61"/>
      <c r="G101" s="61"/>
      <c r="H101" s="61"/>
    </row>
    <row r="102" spans="5:8">
      <c r="E102" s="61"/>
      <c r="F102" s="61"/>
      <c r="G102" s="61"/>
      <c r="H102" s="61"/>
    </row>
    <row r="103" spans="5:8">
      <c r="E103" s="61"/>
      <c r="F103" s="61"/>
      <c r="G103" s="61"/>
      <c r="H103" s="61"/>
    </row>
    <row r="104" spans="5:8">
      <c r="E104" s="61"/>
      <c r="F104" s="61"/>
      <c r="G104" s="61"/>
      <c r="H104" s="61"/>
    </row>
    <row r="105" spans="5:8">
      <c r="E105" s="61"/>
      <c r="F105" s="61"/>
      <c r="G105" s="61"/>
      <c r="H105" s="61"/>
    </row>
    <row r="106" spans="5:8">
      <c r="E106" s="61"/>
      <c r="F106" s="61"/>
      <c r="G106" s="61"/>
      <c r="H106" s="61"/>
    </row>
    <row r="107" spans="5:8">
      <c r="E107" s="61"/>
      <c r="F107" s="61"/>
      <c r="G107" s="61"/>
      <c r="H107" s="61"/>
    </row>
    <row r="108" spans="5:8">
      <c r="E108" s="61"/>
      <c r="F108" s="61"/>
      <c r="G108" s="61"/>
      <c r="H108" s="61"/>
    </row>
    <row r="109" spans="5:8">
      <c r="E109" s="61"/>
      <c r="F109" s="61"/>
      <c r="G109" s="61"/>
      <c r="H109" s="61"/>
    </row>
    <row r="110" spans="5:8">
      <c r="E110" s="61"/>
      <c r="F110" s="61"/>
      <c r="G110" s="61"/>
      <c r="H110" s="61"/>
    </row>
    <row r="111" spans="5:8">
      <c r="E111" s="61"/>
      <c r="F111" s="61"/>
      <c r="G111" s="61"/>
      <c r="H111" s="61"/>
    </row>
    <row r="112" spans="5:8">
      <c r="E112" s="61"/>
      <c r="F112" s="61"/>
      <c r="G112" s="61"/>
      <c r="H112" s="61"/>
    </row>
    <row r="113" spans="5:8">
      <c r="E113" s="61"/>
      <c r="F113" s="61"/>
      <c r="G113" s="61"/>
      <c r="H113" s="61"/>
    </row>
    <row r="114" spans="5:8">
      <c r="E114" s="61"/>
      <c r="F114" s="61"/>
      <c r="G114" s="61"/>
      <c r="H114" s="61"/>
    </row>
    <row r="115" spans="5:8">
      <c r="E115" s="61"/>
      <c r="F115" s="61"/>
      <c r="G115" s="61"/>
      <c r="H115" s="61"/>
    </row>
    <row r="116" spans="5:8">
      <c r="E116" s="61"/>
      <c r="F116" s="61"/>
      <c r="G116" s="61"/>
      <c r="H116" s="61"/>
    </row>
    <row r="117" spans="5:8">
      <c r="E117" s="61"/>
      <c r="F117" s="61"/>
      <c r="G117" s="61"/>
      <c r="H117" s="61"/>
    </row>
    <row r="118" spans="5:8">
      <c r="E118" s="61"/>
      <c r="F118" s="61"/>
      <c r="G118" s="61"/>
      <c r="H118" s="61"/>
    </row>
    <row r="119" spans="5:8">
      <c r="E119" s="61"/>
      <c r="F119" s="61"/>
      <c r="G119" s="61"/>
      <c r="H119" s="61"/>
    </row>
    <row r="120" spans="5:8">
      <c r="E120" s="61"/>
      <c r="F120" s="61"/>
      <c r="G120" s="61"/>
      <c r="H120" s="61"/>
    </row>
    <row r="121" spans="5:8">
      <c r="E121" s="61"/>
      <c r="F121" s="61"/>
      <c r="G121" s="61"/>
      <c r="H121" s="61"/>
    </row>
    <row r="122" spans="5:8">
      <c r="E122" s="61"/>
      <c r="F122" s="61"/>
      <c r="G122" s="61"/>
      <c r="H122" s="61"/>
    </row>
    <row r="123" spans="5:8">
      <c r="E123" s="61"/>
      <c r="F123" s="61"/>
      <c r="G123" s="61"/>
      <c r="H123" s="61"/>
    </row>
    <row r="124" spans="5:8">
      <c r="E124" s="61"/>
      <c r="F124" s="61"/>
      <c r="G124" s="61"/>
      <c r="H124" s="61"/>
    </row>
    <row r="125" spans="5:8">
      <c r="E125" s="61"/>
      <c r="F125" s="61"/>
      <c r="G125" s="61"/>
      <c r="H125" s="61"/>
    </row>
    <row r="126" spans="5:8">
      <c r="E126" s="61"/>
      <c r="F126" s="61"/>
      <c r="G126" s="61"/>
      <c r="H126" s="61"/>
    </row>
    <row r="127" spans="5:8">
      <c r="E127" s="61"/>
      <c r="F127" s="61"/>
      <c r="G127" s="61"/>
      <c r="H127" s="61"/>
    </row>
    <row r="128" spans="5:8">
      <c r="E128" s="61"/>
      <c r="F128" s="61"/>
      <c r="G128" s="61"/>
      <c r="H128" s="61"/>
    </row>
    <row r="129" spans="5:8">
      <c r="E129" s="61"/>
      <c r="F129" s="61"/>
      <c r="G129" s="61"/>
      <c r="H129" s="61"/>
    </row>
    <row r="130" spans="5:8">
      <c r="E130" s="61"/>
      <c r="F130" s="61"/>
      <c r="G130" s="61"/>
      <c r="H130" s="61"/>
    </row>
    <row r="131" spans="5:8">
      <c r="E131" s="61"/>
      <c r="F131" s="61"/>
      <c r="G131" s="61"/>
      <c r="H131" s="61"/>
    </row>
    <row r="132" spans="5:8">
      <c r="E132" s="61"/>
      <c r="F132" s="61"/>
      <c r="G132" s="61"/>
      <c r="H132" s="61"/>
    </row>
    <row r="133" spans="5:8">
      <c r="E133" s="61"/>
      <c r="F133" s="61"/>
      <c r="G133" s="61"/>
      <c r="H133" s="61"/>
    </row>
    <row r="134" spans="5:8">
      <c r="E134" s="61"/>
      <c r="F134" s="61"/>
      <c r="G134" s="61"/>
      <c r="H134" s="61"/>
    </row>
    <row r="135" spans="5:8">
      <c r="E135" s="61"/>
      <c r="F135" s="61"/>
      <c r="G135" s="61"/>
      <c r="H135" s="61"/>
    </row>
    <row r="136" spans="5:8">
      <c r="E136" s="61"/>
      <c r="F136" s="61"/>
      <c r="G136" s="61"/>
      <c r="H136" s="61"/>
    </row>
    <row r="137" spans="5:8">
      <c r="E137" s="61"/>
      <c r="F137" s="61"/>
      <c r="G137" s="61"/>
      <c r="H137" s="61"/>
    </row>
    <row r="138" spans="5:8">
      <c r="E138" s="61"/>
      <c r="F138" s="61"/>
      <c r="G138" s="61"/>
      <c r="H138" s="61"/>
    </row>
    <row r="139" spans="5:8">
      <c r="E139" s="61"/>
      <c r="F139" s="61"/>
      <c r="G139" s="61"/>
      <c r="H139" s="61"/>
    </row>
    <row r="140" spans="5:8">
      <c r="E140" s="61"/>
      <c r="F140" s="61"/>
      <c r="G140" s="61"/>
      <c r="H140" s="61"/>
    </row>
    <row r="141" spans="5:8">
      <c r="E141" s="61"/>
      <c r="F141" s="61"/>
      <c r="G141" s="61"/>
      <c r="H141" s="61"/>
    </row>
    <row r="142" spans="5:8">
      <c r="E142" s="61"/>
      <c r="F142" s="61"/>
      <c r="G142" s="61"/>
      <c r="H142" s="61"/>
    </row>
    <row r="143" spans="5:8">
      <c r="E143" s="61"/>
      <c r="F143" s="61"/>
      <c r="G143" s="61"/>
      <c r="H143" s="61"/>
    </row>
    <row r="144" spans="5:8">
      <c r="E144" s="61"/>
      <c r="F144" s="61"/>
      <c r="G144" s="61"/>
      <c r="H144" s="61"/>
    </row>
    <row r="145" spans="5:8">
      <c r="E145" s="61"/>
      <c r="F145" s="61"/>
      <c r="G145" s="61"/>
      <c r="H145" s="61"/>
    </row>
    <row r="146" spans="5:8">
      <c r="E146" s="61"/>
      <c r="F146" s="61"/>
      <c r="G146" s="61"/>
      <c r="H146" s="61"/>
    </row>
    <row r="147" spans="5:8">
      <c r="E147" s="61"/>
      <c r="F147" s="61"/>
      <c r="G147" s="61"/>
      <c r="H147" s="61"/>
    </row>
    <row r="148" spans="5:8">
      <c r="E148" s="61"/>
      <c r="F148" s="61"/>
      <c r="G148" s="61"/>
      <c r="H148" s="61"/>
    </row>
    <row r="149" spans="5:8">
      <c r="E149" s="61"/>
      <c r="F149" s="61"/>
      <c r="G149" s="61"/>
      <c r="H149" s="61"/>
    </row>
    <row r="150" spans="5:8">
      <c r="E150" s="61"/>
      <c r="F150" s="61"/>
      <c r="G150" s="61"/>
      <c r="H150" s="61"/>
    </row>
    <row r="151" spans="5:8">
      <c r="E151" s="61"/>
      <c r="F151" s="61"/>
      <c r="G151" s="61"/>
      <c r="H151" s="61"/>
    </row>
    <row r="152" spans="5:8">
      <c r="E152" s="61"/>
      <c r="F152" s="61"/>
      <c r="G152" s="61"/>
      <c r="H152" s="61"/>
    </row>
    <row r="153" spans="5:8">
      <c r="E153" s="61"/>
      <c r="F153" s="61"/>
      <c r="G153" s="61"/>
      <c r="H153" s="61"/>
    </row>
    <row r="154" spans="5:8">
      <c r="E154" s="61"/>
      <c r="F154" s="61"/>
      <c r="G154" s="61"/>
      <c r="H154" s="61"/>
    </row>
    <row r="155" spans="5:8">
      <c r="E155" s="61"/>
      <c r="F155" s="61"/>
      <c r="G155" s="61"/>
      <c r="H155" s="61"/>
    </row>
    <row r="156" spans="5:8">
      <c r="E156" s="61"/>
      <c r="F156" s="61"/>
      <c r="G156" s="61"/>
      <c r="H156" s="61"/>
    </row>
    <row r="157" spans="5:8">
      <c r="E157" s="61"/>
      <c r="F157" s="61"/>
      <c r="G157" s="61"/>
      <c r="H157" s="61"/>
    </row>
    <row r="158" spans="5:8">
      <c r="E158" s="61"/>
      <c r="F158" s="61"/>
      <c r="G158" s="61"/>
      <c r="H158" s="61"/>
    </row>
    <row r="159" spans="5:8">
      <c r="E159" s="61"/>
      <c r="F159" s="61"/>
      <c r="G159" s="61"/>
      <c r="H159" s="61"/>
    </row>
    <row r="160" spans="5:8">
      <c r="E160" s="61"/>
      <c r="F160" s="61"/>
      <c r="G160" s="61"/>
      <c r="H160" s="61"/>
    </row>
    <row r="161" spans="5:8">
      <c r="E161" s="61"/>
      <c r="F161" s="61"/>
      <c r="G161" s="61"/>
      <c r="H161" s="61"/>
    </row>
    <row r="162" spans="5:8">
      <c r="E162" s="61"/>
      <c r="F162" s="61"/>
      <c r="G162" s="61"/>
      <c r="H162" s="61"/>
    </row>
    <row r="163" spans="5:8">
      <c r="E163" s="61"/>
      <c r="F163" s="61"/>
      <c r="G163" s="61"/>
      <c r="H163" s="61"/>
    </row>
    <row r="164" spans="5:8">
      <c r="E164" s="61"/>
      <c r="F164" s="61"/>
      <c r="G164" s="61"/>
      <c r="H164" s="61"/>
    </row>
    <row r="165" spans="5:8">
      <c r="E165" s="61"/>
      <c r="F165" s="61"/>
      <c r="G165" s="61"/>
      <c r="H165" s="61"/>
    </row>
    <row r="166" spans="5:8">
      <c r="E166" s="61"/>
      <c r="F166" s="61"/>
      <c r="G166" s="61"/>
      <c r="H166" s="61"/>
    </row>
    <row r="167" spans="5:8">
      <c r="E167" s="61"/>
      <c r="F167" s="61"/>
      <c r="G167" s="61"/>
      <c r="H167" s="61"/>
    </row>
    <row r="168" spans="5:8">
      <c r="E168" s="61"/>
      <c r="F168" s="61"/>
      <c r="G168" s="61"/>
      <c r="H168" s="61"/>
    </row>
    <row r="169" spans="5:8">
      <c r="E169" s="61"/>
      <c r="F169" s="61"/>
      <c r="G169" s="61"/>
      <c r="H169" s="61"/>
    </row>
    <row r="170" spans="5:8">
      <c r="E170" s="61"/>
      <c r="F170" s="61"/>
      <c r="G170" s="61"/>
      <c r="H170" s="61"/>
    </row>
    <row r="171" spans="5:8">
      <c r="E171" s="61"/>
      <c r="F171" s="61"/>
      <c r="G171" s="61"/>
      <c r="H171" s="61"/>
    </row>
    <row r="172" spans="5:8">
      <c r="E172" s="61"/>
      <c r="F172" s="61"/>
      <c r="G172" s="61"/>
      <c r="H172" s="61"/>
    </row>
    <row r="173" spans="5:8">
      <c r="E173" s="61"/>
      <c r="F173" s="61"/>
      <c r="G173" s="61"/>
      <c r="H173" s="61"/>
    </row>
    <row r="174" spans="5:8">
      <c r="E174" s="61"/>
      <c r="F174" s="61"/>
      <c r="G174" s="61"/>
      <c r="H174" s="61"/>
    </row>
    <row r="175" spans="5:8">
      <c r="E175" s="61"/>
      <c r="F175" s="61"/>
      <c r="G175" s="61"/>
      <c r="H175" s="61"/>
    </row>
    <row r="176" spans="5:8">
      <c r="E176" s="61"/>
      <c r="F176" s="61"/>
      <c r="G176" s="61"/>
      <c r="H176" s="61"/>
    </row>
    <row r="177" spans="5:8">
      <c r="E177" s="61"/>
      <c r="F177" s="61"/>
      <c r="G177" s="61"/>
      <c r="H177" s="61"/>
    </row>
    <row r="178" spans="5:8">
      <c r="E178" s="61"/>
      <c r="F178" s="61"/>
      <c r="G178" s="61"/>
      <c r="H178" s="61"/>
    </row>
    <row r="179" spans="5:8">
      <c r="E179" s="61"/>
      <c r="F179" s="61"/>
      <c r="G179" s="61"/>
      <c r="H179" s="61"/>
    </row>
    <row r="180" spans="5:8">
      <c r="E180" s="61"/>
      <c r="F180" s="61"/>
      <c r="G180" s="61"/>
      <c r="H180" s="61"/>
    </row>
    <row r="181" spans="5:8">
      <c r="E181" s="61"/>
      <c r="F181" s="61"/>
      <c r="G181" s="61"/>
      <c r="H181" s="61"/>
    </row>
    <row r="182" spans="5:8">
      <c r="E182" s="61"/>
      <c r="F182" s="61"/>
      <c r="G182" s="61"/>
      <c r="H182" s="61"/>
    </row>
    <row r="183" spans="5:8">
      <c r="E183" s="61"/>
      <c r="F183" s="61"/>
      <c r="G183" s="61"/>
      <c r="H183" s="61"/>
    </row>
    <row r="184" spans="5:8">
      <c r="E184" s="61"/>
      <c r="F184" s="61"/>
      <c r="G184" s="61"/>
      <c r="H184" s="61"/>
    </row>
    <row r="185" spans="5:8">
      <c r="E185" s="61"/>
      <c r="F185" s="61"/>
      <c r="G185" s="61"/>
      <c r="H185" s="61"/>
    </row>
    <row r="186" spans="5:8">
      <c r="E186" s="61"/>
      <c r="F186" s="61"/>
      <c r="G186" s="61"/>
      <c r="H186" s="61"/>
    </row>
    <row r="187" spans="5:8">
      <c r="E187" s="61"/>
      <c r="F187" s="61"/>
      <c r="G187" s="61"/>
      <c r="H187" s="61"/>
    </row>
    <row r="188" spans="5:8">
      <c r="E188" s="61"/>
      <c r="F188" s="61"/>
      <c r="G188" s="61"/>
      <c r="H188" s="61"/>
    </row>
    <row r="189" spans="5:8">
      <c r="E189" s="61"/>
      <c r="F189" s="61"/>
      <c r="G189" s="61"/>
      <c r="H189" s="61"/>
    </row>
    <row r="190" spans="5:8">
      <c r="E190" s="61"/>
      <c r="F190" s="61"/>
      <c r="G190" s="61"/>
      <c r="H190" s="61"/>
    </row>
    <row r="191" spans="5:8">
      <c r="E191" s="61"/>
      <c r="F191" s="61"/>
      <c r="G191" s="61"/>
      <c r="H191" s="61"/>
    </row>
    <row r="192" spans="5:8">
      <c r="E192" s="61"/>
      <c r="F192" s="61"/>
      <c r="G192" s="61"/>
      <c r="H192" s="61"/>
    </row>
    <row r="193" spans="5:8">
      <c r="E193" s="61"/>
      <c r="F193" s="61"/>
      <c r="G193" s="61"/>
      <c r="H193" s="61"/>
    </row>
    <row r="194" spans="5:8">
      <c r="E194" s="61"/>
      <c r="F194" s="61"/>
      <c r="G194" s="61"/>
      <c r="H194" s="61"/>
    </row>
    <row r="195" spans="5:8">
      <c r="E195" s="61"/>
      <c r="F195" s="61"/>
      <c r="G195" s="61"/>
      <c r="H195" s="61"/>
    </row>
    <row r="196" spans="5:8">
      <c r="E196" s="61"/>
      <c r="F196" s="61"/>
      <c r="G196" s="61"/>
      <c r="H196" s="61"/>
    </row>
    <row r="197" spans="5:8">
      <c r="E197" s="61"/>
      <c r="F197" s="61"/>
      <c r="G197" s="61"/>
      <c r="H197" s="61"/>
    </row>
    <row r="198" spans="5:8">
      <c r="E198" s="61"/>
      <c r="F198" s="61"/>
      <c r="G198" s="61"/>
      <c r="H198" s="61"/>
    </row>
    <row r="199" spans="5:8">
      <c r="E199" s="61"/>
      <c r="F199" s="61"/>
      <c r="G199" s="61"/>
      <c r="H199" s="61"/>
    </row>
    <row r="200" spans="5:8">
      <c r="E200" s="61"/>
      <c r="F200" s="61"/>
      <c r="G200" s="61"/>
      <c r="H200" s="61"/>
    </row>
    <row r="201" spans="5:8">
      <c r="E201" s="61"/>
      <c r="F201" s="61"/>
      <c r="G201" s="61"/>
      <c r="H201" s="61"/>
    </row>
    <row r="202" spans="5:8">
      <c r="E202" s="61"/>
      <c r="F202" s="61"/>
      <c r="G202" s="61"/>
      <c r="H202" s="61"/>
    </row>
    <row r="203" spans="5:8">
      <c r="E203" s="61"/>
      <c r="F203" s="61"/>
      <c r="G203" s="61"/>
      <c r="H203" s="61"/>
    </row>
    <row r="204" spans="5:8">
      <c r="E204" s="61"/>
      <c r="F204" s="61"/>
      <c r="G204" s="61"/>
      <c r="H204" s="61"/>
    </row>
    <row r="205" spans="5:8">
      <c r="E205" s="61"/>
      <c r="F205" s="61"/>
      <c r="G205" s="61"/>
      <c r="H205" s="61"/>
    </row>
    <row r="206" spans="5:8">
      <c r="E206" s="61"/>
      <c r="F206" s="61"/>
      <c r="G206" s="61"/>
      <c r="H206" s="61"/>
    </row>
    <row r="207" spans="5:8">
      <c r="E207" s="61"/>
      <c r="F207" s="61"/>
      <c r="G207" s="61"/>
      <c r="H207" s="61"/>
    </row>
    <row r="208" spans="5:8">
      <c r="E208" s="61"/>
      <c r="F208" s="61"/>
      <c r="G208" s="61"/>
      <c r="H208" s="61"/>
    </row>
    <row r="209" spans="5:8">
      <c r="E209" s="61"/>
      <c r="F209" s="61"/>
      <c r="G209" s="61"/>
      <c r="H209" s="61"/>
    </row>
    <row r="210" spans="5:8">
      <c r="E210" s="61"/>
      <c r="F210" s="61"/>
      <c r="G210" s="61"/>
      <c r="H210" s="61"/>
    </row>
    <row r="211" spans="5:8">
      <c r="E211" s="61"/>
      <c r="F211" s="61"/>
      <c r="G211" s="61"/>
      <c r="H211" s="61"/>
    </row>
    <row r="212" spans="5:8">
      <c r="E212" s="61"/>
      <c r="F212" s="61"/>
      <c r="G212" s="61"/>
      <c r="H212" s="61"/>
    </row>
    <row r="213" spans="5:8">
      <c r="E213" s="61"/>
      <c r="F213" s="61"/>
      <c r="G213" s="61"/>
      <c r="H213" s="61"/>
    </row>
    <row r="214" spans="5:8">
      <c r="E214" s="61"/>
      <c r="F214" s="61"/>
      <c r="G214" s="61"/>
      <c r="H214" s="61"/>
    </row>
    <row r="215" spans="5:8">
      <c r="E215" s="61"/>
      <c r="F215" s="61"/>
      <c r="G215" s="61"/>
      <c r="H215" s="61"/>
    </row>
    <row r="216" spans="5:8">
      <c r="E216" s="61"/>
      <c r="F216" s="61"/>
      <c r="G216" s="61"/>
      <c r="H216" s="61"/>
    </row>
    <row r="217" spans="5:8">
      <c r="E217" s="61"/>
      <c r="F217" s="61"/>
      <c r="G217" s="61"/>
      <c r="H217" s="61"/>
    </row>
    <row r="218" spans="5:8">
      <c r="E218" s="61"/>
      <c r="F218" s="61"/>
      <c r="G218" s="61"/>
      <c r="H218" s="61"/>
    </row>
    <row r="219" spans="5:8">
      <c r="E219" s="61"/>
      <c r="F219" s="61"/>
      <c r="G219" s="61"/>
      <c r="H219" s="61"/>
    </row>
    <row r="220" spans="5:8">
      <c r="E220" s="61"/>
      <c r="F220" s="61"/>
      <c r="G220" s="61"/>
      <c r="H220" s="61"/>
    </row>
    <row r="221" spans="5:8">
      <c r="E221" s="61"/>
      <c r="F221" s="61"/>
      <c r="G221" s="61"/>
      <c r="H221" s="61"/>
    </row>
    <row r="222" spans="5:8">
      <c r="E222" s="61"/>
      <c r="F222" s="61"/>
      <c r="G222" s="61"/>
      <c r="H222" s="61"/>
    </row>
    <row r="223" spans="5:8">
      <c r="E223" s="61"/>
      <c r="F223" s="61"/>
      <c r="G223" s="61"/>
      <c r="H223" s="61"/>
    </row>
    <row r="224" spans="5:8">
      <c r="E224" s="61"/>
      <c r="F224" s="61"/>
      <c r="G224" s="61"/>
      <c r="H224" s="61"/>
    </row>
    <row r="225" spans="5:8">
      <c r="E225" s="61"/>
      <c r="F225" s="61"/>
      <c r="G225" s="61"/>
      <c r="H225" s="61"/>
    </row>
    <row r="226" spans="5:8">
      <c r="E226" s="61"/>
      <c r="F226" s="61"/>
      <c r="G226" s="61"/>
      <c r="H226" s="61"/>
    </row>
    <row r="227" spans="5:8">
      <c r="E227" s="61"/>
      <c r="F227" s="61"/>
      <c r="G227" s="61"/>
      <c r="H227" s="61"/>
    </row>
    <row r="228" spans="5:8">
      <c r="E228" s="61"/>
      <c r="F228" s="61"/>
      <c r="G228" s="61"/>
      <c r="H228" s="61"/>
    </row>
    <row r="229" spans="5:8">
      <c r="E229" s="61"/>
      <c r="F229" s="61"/>
      <c r="G229" s="61"/>
      <c r="H229" s="61"/>
    </row>
    <row r="230" spans="5:8">
      <c r="E230" s="61"/>
      <c r="F230" s="61"/>
      <c r="G230" s="61"/>
      <c r="H230" s="61"/>
    </row>
    <row r="231" spans="5:8">
      <c r="E231" s="61"/>
      <c r="F231" s="61"/>
      <c r="G231" s="61"/>
      <c r="H231" s="61"/>
    </row>
    <row r="232" spans="5:8">
      <c r="E232" s="61"/>
      <c r="F232" s="61"/>
      <c r="G232" s="61"/>
      <c r="H232" s="61"/>
    </row>
    <row r="233" spans="5:8">
      <c r="E233" s="61"/>
      <c r="F233" s="61"/>
      <c r="G233" s="61"/>
      <c r="H233" s="61"/>
    </row>
    <row r="234" spans="5:8">
      <c r="E234" s="61"/>
      <c r="F234" s="61"/>
      <c r="G234" s="61"/>
      <c r="H234" s="61"/>
    </row>
    <row r="235" spans="5:8">
      <c r="E235" s="61"/>
      <c r="F235" s="61"/>
      <c r="G235" s="61"/>
      <c r="H235" s="61"/>
    </row>
    <row r="236" spans="5:8">
      <c r="E236" s="61"/>
      <c r="F236" s="61"/>
      <c r="G236" s="61"/>
      <c r="H236" s="61"/>
    </row>
    <row r="237" spans="5:8">
      <c r="E237" s="61"/>
      <c r="F237" s="61"/>
      <c r="G237" s="61"/>
      <c r="H237" s="61"/>
    </row>
    <row r="238" spans="5:8">
      <c r="E238" s="61"/>
      <c r="F238" s="61"/>
      <c r="G238" s="61"/>
      <c r="H238" s="61"/>
    </row>
    <row r="239" spans="5:8">
      <c r="E239" s="61"/>
      <c r="F239" s="61"/>
      <c r="G239" s="61"/>
      <c r="H239" s="61"/>
    </row>
    <row r="240" spans="5:8">
      <c r="E240" s="61"/>
      <c r="F240" s="61"/>
      <c r="G240" s="61"/>
      <c r="H240" s="61"/>
    </row>
    <row r="241" spans="5:8">
      <c r="E241" s="61"/>
      <c r="F241" s="61"/>
      <c r="G241" s="61"/>
      <c r="H241" s="61"/>
    </row>
    <row r="242" spans="5:8">
      <c r="E242" s="61"/>
      <c r="F242" s="61"/>
      <c r="G242" s="61"/>
      <c r="H242" s="61"/>
    </row>
    <row r="243" spans="5:8">
      <c r="E243" s="61"/>
      <c r="F243" s="61"/>
      <c r="G243" s="61"/>
      <c r="H243" s="61"/>
    </row>
    <row r="244" spans="5:8">
      <c r="E244" s="61"/>
      <c r="F244" s="61"/>
      <c r="G244" s="61"/>
      <c r="H244" s="61"/>
    </row>
    <row r="245" spans="5:8">
      <c r="E245" s="61"/>
      <c r="F245" s="61"/>
      <c r="G245" s="61"/>
      <c r="H245" s="61"/>
    </row>
    <row r="246" spans="5:8">
      <c r="E246" s="61"/>
      <c r="F246" s="61"/>
      <c r="G246" s="61"/>
      <c r="H246" s="61"/>
    </row>
    <row r="247" spans="5:8">
      <c r="E247" s="61"/>
      <c r="F247" s="61"/>
      <c r="G247" s="61"/>
      <c r="H247" s="61"/>
    </row>
    <row r="248" spans="5:8">
      <c r="E248" s="61"/>
      <c r="F248" s="61"/>
      <c r="G248" s="61"/>
      <c r="H248" s="61"/>
    </row>
    <row r="249" spans="5:8">
      <c r="E249" s="61"/>
      <c r="F249" s="61"/>
      <c r="G249" s="61"/>
      <c r="H249" s="61"/>
    </row>
    <row r="250" spans="5:8">
      <c r="E250" s="61"/>
      <c r="F250" s="61"/>
      <c r="G250" s="61"/>
      <c r="H250" s="61"/>
    </row>
    <row r="251" spans="5:8">
      <c r="E251" s="61"/>
      <c r="F251" s="61"/>
      <c r="G251" s="61"/>
      <c r="H251" s="61"/>
    </row>
    <row r="252" spans="5:8">
      <c r="E252" s="61"/>
      <c r="F252" s="61"/>
      <c r="G252" s="61"/>
      <c r="H252" s="61"/>
    </row>
    <row r="253" spans="5:8">
      <c r="E253" s="61"/>
      <c r="F253" s="61"/>
      <c r="G253" s="61"/>
      <c r="H253" s="61"/>
    </row>
    <row r="254" spans="5:8">
      <c r="E254" s="61"/>
      <c r="F254" s="61"/>
      <c r="G254" s="61"/>
      <c r="H254" s="61"/>
    </row>
    <row r="255" spans="5:8">
      <c r="E255" s="61"/>
      <c r="F255" s="61"/>
      <c r="G255" s="61"/>
      <c r="H255" s="61"/>
    </row>
    <row r="256" spans="5:8">
      <c r="E256" s="61"/>
      <c r="F256" s="61"/>
      <c r="G256" s="61"/>
      <c r="H256" s="61"/>
    </row>
    <row r="257" spans="5:8">
      <c r="E257" s="61"/>
      <c r="F257" s="61"/>
      <c r="G257" s="61"/>
      <c r="H257" s="61"/>
    </row>
    <row r="258" spans="5:8">
      <c r="E258" s="61"/>
      <c r="F258" s="61"/>
      <c r="G258" s="61"/>
      <c r="H258" s="61"/>
    </row>
    <row r="259" spans="5:8">
      <c r="E259" s="61"/>
      <c r="F259" s="61"/>
      <c r="G259" s="61"/>
      <c r="H259" s="61"/>
    </row>
    <row r="260" spans="5:8">
      <c r="E260" s="61"/>
      <c r="F260" s="61"/>
      <c r="G260" s="61"/>
      <c r="H260" s="61"/>
    </row>
    <row r="261" spans="5:8">
      <c r="E261" s="61"/>
      <c r="F261" s="61"/>
      <c r="G261" s="61"/>
      <c r="H261" s="61"/>
    </row>
    <row r="262" spans="5:8">
      <c r="E262" s="61"/>
      <c r="F262" s="61"/>
      <c r="G262" s="61"/>
      <c r="H262" s="61"/>
    </row>
    <row r="263" spans="5:8">
      <c r="E263" s="61"/>
      <c r="F263" s="61"/>
      <c r="G263" s="61"/>
      <c r="H263" s="61"/>
    </row>
    <row r="264" spans="5:8">
      <c r="E264" s="61"/>
      <c r="F264" s="61"/>
      <c r="G264" s="61"/>
      <c r="H264" s="61"/>
    </row>
    <row r="265" spans="5:8">
      <c r="E265" s="61"/>
      <c r="F265" s="61"/>
      <c r="G265" s="61"/>
      <c r="H265" s="61"/>
    </row>
    <row r="266" spans="5:8">
      <c r="E266" s="61"/>
      <c r="F266" s="61"/>
      <c r="G266" s="61"/>
      <c r="H266" s="61"/>
    </row>
    <row r="267" spans="5:8">
      <c r="E267" s="61"/>
      <c r="F267" s="61"/>
      <c r="G267" s="61"/>
      <c r="H267" s="61"/>
    </row>
    <row r="268" spans="5:8">
      <c r="E268" s="61"/>
      <c r="F268" s="61"/>
      <c r="G268" s="61"/>
      <c r="H268" s="61"/>
    </row>
    <row r="269" spans="5:8">
      <c r="E269" s="61"/>
      <c r="F269" s="61"/>
      <c r="G269" s="61"/>
      <c r="H269" s="61"/>
    </row>
    <row r="270" spans="5:8">
      <c r="E270" s="61"/>
      <c r="F270" s="61"/>
      <c r="G270" s="61"/>
      <c r="H270" s="61"/>
    </row>
    <row r="271" spans="5:8">
      <c r="E271" s="61"/>
      <c r="F271" s="61"/>
      <c r="G271" s="61"/>
      <c r="H271" s="61"/>
    </row>
    <row r="272" spans="5:8">
      <c r="E272" s="61"/>
      <c r="F272" s="61"/>
      <c r="G272" s="61"/>
      <c r="H272" s="61"/>
    </row>
    <row r="273" spans="5:8">
      <c r="E273" s="61"/>
      <c r="F273" s="61"/>
      <c r="G273" s="61"/>
      <c r="H273" s="61"/>
    </row>
    <row r="274" spans="5:8">
      <c r="E274" s="61"/>
      <c r="F274" s="61"/>
      <c r="G274" s="61"/>
      <c r="H274" s="61"/>
    </row>
    <row r="275" spans="5:8">
      <c r="E275" s="61"/>
      <c r="F275" s="61"/>
      <c r="G275" s="61"/>
      <c r="H275" s="61"/>
    </row>
    <row r="276" spans="5:8">
      <c r="E276" s="61"/>
      <c r="F276" s="61"/>
      <c r="G276" s="61"/>
      <c r="H276" s="61"/>
    </row>
    <row r="277" spans="5:8">
      <c r="E277" s="61"/>
      <c r="F277" s="61"/>
      <c r="G277" s="61"/>
      <c r="H277" s="61"/>
    </row>
    <row r="278" spans="5:8">
      <c r="E278" s="61"/>
      <c r="F278" s="61"/>
      <c r="G278" s="61"/>
      <c r="H278" s="61"/>
    </row>
    <row r="279" spans="5:8">
      <c r="E279" s="61"/>
      <c r="F279" s="61"/>
      <c r="G279" s="61"/>
      <c r="H279" s="61"/>
    </row>
    <row r="280" spans="5:8">
      <c r="E280" s="61"/>
      <c r="F280" s="61"/>
      <c r="G280" s="61"/>
      <c r="H280" s="61"/>
    </row>
    <row r="281" spans="5:8">
      <c r="E281" s="61"/>
      <c r="F281" s="61"/>
      <c r="G281" s="61"/>
      <c r="H281" s="61"/>
    </row>
    <row r="282" spans="5:8">
      <c r="E282" s="61"/>
      <c r="F282" s="61"/>
      <c r="G282" s="61"/>
      <c r="H282" s="61"/>
    </row>
    <row r="283" spans="5:8">
      <c r="E283" s="61"/>
      <c r="F283" s="61"/>
      <c r="G283" s="61"/>
      <c r="H283" s="61"/>
    </row>
    <row r="284" spans="5:8">
      <c r="E284" s="61"/>
      <c r="F284" s="61"/>
      <c r="G284" s="61"/>
      <c r="H284" s="61"/>
    </row>
    <row r="285" spans="5:8">
      <c r="E285" s="61"/>
      <c r="F285" s="61"/>
      <c r="G285" s="61"/>
      <c r="H285" s="61"/>
    </row>
    <row r="286" spans="5:8">
      <c r="E286" s="61"/>
      <c r="F286" s="61"/>
      <c r="G286" s="61"/>
      <c r="H286" s="61"/>
    </row>
    <row r="287" spans="5:8">
      <c r="E287" s="61"/>
      <c r="F287" s="61"/>
      <c r="G287" s="61"/>
      <c r="H287" s="61"/>
    </row>
    <row r="288" spans="5:8">
      <c r="E288" s="61"/>
      <c r="F288" s="61"/>
      <c r="G288" s="61"/>
      <c r="H288" s="61"/>
    </row>
    <row r="289" spans="5:8">
      <c r="E289" s="61"/>
      <c r="F289" s="61"/>
      <c r="G289" s="61"/>
      <c r="H289" s="61"/>
    </row>
    <row r="290" spans="5:8">
      <c r="E290" s="61"/>
      <c r="F290" s="61"/>
      <c r="G290" s="61"/>
      <c r="H290" s="61"/>
    </row>
    <row r="291" spans="5:8">
      <c r="E291" s="61"/>
      <c r="F291" s="61"/>
      <c r="G291" s="61"/>
      <c r="H291" s="61"/>
    </row>
    <row r="292" spans="5:8">
      <c r="E292" s="61"/>
      <c r="F292" s="61"/>
      <c r="G292" s="61"/>
      <c r="H292" s="61"/>
    </row>
    <row r="293" spans="5:8">
      <c r="E293" s="61"/>
      <c r="F293" s="61"/>
      <c r="G293" s="61"/>
      <c r="H293" s="61"/>
    </row>
  </sheetData>
  <mergeCells count="1">
    <mergeCell ref="C9:K9"/>
  </mergeCells>
  <conditionalFormatting sqref="H23">
    <cfRule type="cellIs" dxfId="0" priority="42" operator="between">
      <formula>1</formula>
      <formula>2</formula>
    </cfRule>
  </conditionalFormatting>
  <conditionalFormatting sqref="C12:C39">
    <cfRule type="cellIs" dxfId="0" priority="9" operator="between">
      <formula>1</formula>
      <formula>2</formula>
    </cfRule>
  </conditionalFormatting>
  <conditionalFormatting sqref="E12:E39">
    <cfRule type="cellIs" dxfId="0" priority="4" operator="between">
      <formula>1</formula>
      <formula>2</formula>
    </cfRule>
  </conditionalFormatting>
  <conditionalFormatting sqref="G12:G41">
    <cfRule type="cellIs" dxfId="0" priority="3" operator="between">
      <formula>1</formula>
      <formula>2</formula>
    </cfRule>
  </conditionalFormatting>
  <conditionalFormatting sqref="I12:I39">
    <cfRule type="cellIs" dxfId="0" priority="2" operator="between">
      <formula>1</formula>
      <formula>2</formula>
    </cfRule>
  </conditionalFormatting>
  <conditionalFormatting sqref="K12:K39">
    <cfRule type="cellIs" dxfId="0" priority="1" operator="between">
      <formula>1</formula>
      <formula>2</formula>
    </cfRule>
  </conditionalFormatting>
  <conditionalFormatting sqref="H12:H22;H24:H39">
    <cfRule type="cellIs" dxfId="0" priority="4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270</v>
      </c>
      <c r="B5" s="4" t="s">
        <v>306</v>
      </c>
    </row>
    <row r="6" s="346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63" t="s">
        <v>307</v>
      </c>
    </row>
    <row r="9" ht="24.95" customHeight="1" spans="2:3">
      <c r="B9" s="8"/>
      <c r="C9" s="65" t="s">
        <v>297</v>
      </c>
    </row>
    <row r="10" customHeight="1" spans="2:3">
      <c r="B10" s="68" t="s">
        <v>35</v>
      </c>
      <c r="C10" s="69"/>
    </row>
    <row r="11" spans="2:3">
      <c r="B11" s="71" t="s">
        <v>39</v>
      </c>
      <c r="C11" s="13">
        <f>'RSI_AF (16)'!I12-'RSI_AF (16)'!C12</f>
        <v>2848</v>
      </c>
    </row>
    <row r="12" spans="2:3">
      <c r="B12" s="76" t="s">
        <v>40</v>
      </c>
      <c r="C12" s="15">
        <f>'RSI_AF (16)'!I13-'RSI_AF (16)'!C13</f>
        <v>36</v>
      </c>
    </row>
    <row r="13" spans="2:3">
      <c r="B13" s="76" t="s">
        <v>41</v>
      </c>
      <c r="C13" s="15">
        <f>'RSI_AF (16)'!I14-'RSI_AF (16)'!C14</f>
        <v>-282</v>
      </c>
    </row>
    <row r="14" spans="2:3">
      <c r="B14" s="76" t="s">
        <v>42</v>
      </c>
      <c r="C14" s="18">
        <f>'RSI_AF (16)'!I15-'RSI_AF (16)'!C15</f>
        <v>-73</v>
      </c>
    </row>
    <row r="15" spans="2:3">
      <c r="B15" s="82" t="s">
        <v>43</v>
      </c>
      <c r="C15" s="13">
        <f>'RSI_AF (16)'!I16-'RSI_AF (16)'!C16</f>
        <v>4</v>
      </c>
    </row>
    <row r="16" spans="2:3">
      <c r="B16" s="82" t="s">
        <v>44</v>
      </c>
      <c r="C16" s="15">
        <f>'RSI_AF (16)'!I17-'RSI_AF (16)'!C17</f>
        <v>-6</v>
      </c>
    </row>
    <row r="17" spans="2:3">
      <c r="B17" s="82" t="s">
        <v>45</v>
      </c>
      <c r="C17" s="15">
        <f>'RSI_AF (16)'!I18-'RSI_AF (16)'!C18</f>
        <v>2</v>
      </c>
    </row>
    <row r="18" spans="2:3">
      <c r="B18" s="82" t="s">
        <v>46</v>
      </c>
      <c r="C18" s="15">
        <f>'RSI_AF (16)'!I19-'RSI_AF (16)'!C19</f>
        <v>-1</v>
      </c>
    </row>
    <row r="19" spans="2:3">
      <c r="B19" s="82" t="s">
        <v>47</v>
      </c>
      <c r="C19" s="15">
        <f>'RSI_AF (16)'!I20-'RSI_AF (16)'!C20</f>
        <v>-52</v>
      </c>
    </row>
    <row r="20" spans="2:3">
      <c r="B20" s="82" t="s">
        <v>48</v>
      </c>
      <c r="C20" s="15">
        <f>'RSI_AF (16)'!I21-'RSI_AF (16)'!C21</f>
        <v>-11</v>
      </c>
    </row>
    <row r="21" spans="2:3">
      <c r="B21" s="82" t="s">
        <v>49</v>
      </c>
      <c r="C21" s="15">
        <f>'RSI_AF (16)'!I22-'RSI_AF (16)'!C22</f>
        <v>2</v>
      </c>
    </row>
    <row r="22" spans="2:3">
      <c r="B22" s="82" t="s">
        <v>50</v>
      </c>
      <c r="C22" s="15">
        <f>'RSI_AF (16)'!I23-'RSI_AF (16)'!C23</f>
        <v>6</v>
      </c>
    </row>
    <row r="23" spans="2:3">
      <c r="B23" s="82" t="s">
        <v>51</v>
      </c>
      <c r="C23" s="15">
        <f>'RSI_AF (16)'!I24-'RSI_AF (16)'!C24</f>
        <v>-15</v>
      </c>
    </row>
    <row r="24" spans="2:3">
      <c r="B24" s="82" t="s">
        <v>52</v>
      </c>
      <c r="C24" s="15">
        <f>'RSI_AF (16)'!I25-'RSI_AF (16)'!C25</f>
        <v>-2</v>
      </c>
    </row>
    <row r="25" spans="2:3">
      <c r="B25" s="82" t="s">
        <v>53</v>
      </c>
      <c r="C25" s="15">
        <f>'RSI_AF (16)'!I26-'RSI_AF (16)'!C26</f>
        <v>2</v>
      </c>
    </row>
    <row r="26" spans="2:3">
      <c r="B26" s="82" t="s">
        <v>54</v>
      </c>
      <c r="C26" s="15">
        <f>'RSI_AF (16)'!I27-'RSI_AF (16)'!C27</f>
        <v>-10</v>
      </c>
    </row>
    <row r="27" spans="2:3">
      <c r="B27" s="82" t="s">
        <v>55</v>
      </c>
      <c r="C27" s="15">
        <f>'RSI_AF (16)'!I28-'RSI_AF (16)'!C28</f>
        <v>-16</v>
      </c>
    </row>
    <row r="28" spans="2:3">
      <c r="B28" s="82" t="s">
        <v>56</v>
      </c>
      <c r="C28" s="15">
        <f>'RSI_AF (16)'!I29-'RSI_AF (16)'!C29</f>
        <v>-1</v>
      </c>
    </row>
    <row r="29" spans="2:3">
      <c r="B29" s="82" t="s">
        <v>57</v>
      </c>
      <c r="C29" s="15">
        <f>'RSI_AF (16)'!I30-'RSI_AF (16)'!C30</f>
        <v>-5</v>
      </c>
    </row>
    <row r="30" spans="2:3">
      <c r="B30" s="82" t="s">
        <v>58</v>
      </c>
      <c r="C30" s="15">
        <f>'RSI_AF (16)'!I31-'RSI_AF (16)'!C31</f>
        <v>-3</v>
      </c>
    </row>
    <row r="31" spans="2:3">
      <c r="B31" s="82" t="s">
        <v>59</v>
      </c>
      <c r="C31" s="15">
        <f>'RSI_AF (16)'!I32-'RSI_AF (16)'!C32</f>
        <v>-5</v>
      </c>
    </row>
    <row r="32" spans="2:3">
      <c r="B32" s="82" t="s">
        <v>60</v>
      </c>
      <c r="C32" s="15">
        <f>'RSI_AF (16)'!I33-'RSI_AF (16)'!C33</f>
        <v>2</v>
      </c>
    </row>
    <row r="33" spans="2:3">
      <c r="B33" s="82" t="s">
        <v>61</v>
      </c>
      <c r="C33" s="15">
        <f>'RSI_AF (16)'!I34-'RSI_AF (16)'!C34</f>
        <v>17</v>
      </c>
    </row>
    <row r="34" ht="12.75" customHeight="1" spans="2:3">
      <c r="B34" s="82" t="s">
        <v>62</v>
      </c>
      <c r="C34" s="15">
        <f>'RSI_AF (16)'!I35-'RSI_AF (16)'!C35</f>
        <v>41</v>
      </c>
    </row>
    <row r="35" spans="2:3">
      <c r="B35" s="82" t="s">
        <v>63</v>
      </c>
      <c r="C35" s="15">
        <f>'RSI_AF (16)'!I36-'RSI_AF (16)'!C36</f>
        <v>-19</v>
      </c>
    </row>
    <row r="36" spans="2:3">
      <c r="B36" s="82" t="s">
        <v>64</v>
      </c>
      <c r="C36" s="15">
        <f>'RSI_AF (16)'!I37-'RSI_AF (16)'!C37</f>
        <v>5</v>
      </c>
    </row>
    <row r="37" spans="2:3">
      <c r="B37" s="82" t="s">
        <v>65</v>
      </c>
      <c r="C37" s="15">
        <f>'RSI_AF (16)'!I38-'RSI_AF (16)'!C38</f>
        <v>-4</v>
      </c>
    </row>
    <row r="38" spans="2:3">
      <c r="B38" s="82" t="s">
        <v>66</v>
      </c>
      <c r="C38" s="18">
        <f>'RSI_AF (16)'!I39-'RSI_AF (16)'!C39</f>
        <v>-4</v>
      </c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7142857142857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272</v>
      </c>
      <c r="B5" s="4" t="s">
        <v>306</v>
      </c>
    </row>
    <row r="6" s="1" customFormat="1" ht="12" customHeight="1" spans="1:2">
      <c r="A6" s="3"/>
      <c r="B6" s="5" t="s">
        <v>67</v>
      </c>
    </row>
    <row r="7" customHeight="1"/>
    <row r="8" ht="50.25" customHeight="1" spans="2:3">
      <c r="B8" s="6"/>
      <c r="C8" s="63" t="s">
        <v>304</v>
      </c>
    </row>
    <row r="9" ht="24.95" customHeight="1" spans="2:3">
      <c r="B9" s="8"/>
      <c r="C9" s="65" t="s">
        <v>292</v>
      </c>
    </row>
    <row r="10" spans="2:3">
      <c r="B10" s="68" t="s">
        <v>68</v>
      </c>
      <c r="C10" s="69"/>
    </row>
    <row r="11" spans="2:3">
      <c r="B11" s="71" t="s">
        <v>39</v>
      </c>
      <c r="C11" s="292">
        <f>('RSI_AF (16)'!I12-'RSI_AF (16)'!C12)/'RSI_AF (16)'!C12</f>
        <v>0.0276354603322465</v>
      </c>
    </row>
    <row r="12" spans="2:3">
      <c r="B12" s="76" t="s">
        <v>40</v>
      </c>
      <c r="C12" s="293">
        <f>('RSI_AF (16)'!I13-'RSI_AF (16)'!C13)/'RSI_AF (16)'!C13</f>
        <v>0.00139329669479062</v>
      </c>
    </row>
    <row r="13" spans="2:3">
      <c r="B13" s="76" t="s">
        <v>41</v>
      </c>
      <c r="C13" s="293">
        <f>('RSI_AF (16)'!I14-'RSI_AF (16)'!C14)/'RSI_AF (16)'!C14</f>
        <v>-0.0153069532649406</v>
      </c>
    </row>
    <row r="14" spans="2:3">
      <c r="B14" s="76" t="s">
        <v>42</v>
      </c>
      <c r="C14" s="295">
        <f>('RSI_AF (16)'!I15-'RSI_AF (16)'!C15)/'RSI_AF (16)'!C15</f>
        <v>-0.00993062168412461</v>
      </c>
    </row>
    <row r="15" spans="2:3">
      <c r="B15" s="82" t="s">
        <v>43</v>
      </c>
      <c r="C15" s="292">
        <f>('RSI_AF (16)'!I16-'RSI_AF (16)'!C16)/'RSI_AF (16)'!C16</f>
        <v>0.0144927536231884</v>
      </c>
    </row>
    <row r="16" spans="2:3">
      <c r="B16" s="82" t="s">
        <v>44</v>
      </c>
      <c r="C16" s="293">
        <f>('RSI_AF (16)'!I17-'RSI_AF (16)'!C17)/'RSI_AF (16)'!C17</f>
        <v>-0.0289855072463768</v>
      </c>
    </row>
    <row r="17" spans="2:3">
      <c r="B17" s="82" t="s">
        <v>45</v>
      </c>
      <c r="C17" s="293">
        <f>('RSI_AF (16)'!I18-'RSI_AF (16)'!C18)/'RSI_AF (16)'!C18</f>
        <v>0.0105263157894737</v>
      </c>
    </row>
    <row r="18" spans="2:3">
      <c r="B18" s="82" t="s">
        <v>46</v>
      </c>
      <c r="C18" s="293">
        <f>('RSI_AF (16)'!I19-'RSI_AF (16)'!C19)/'RSI_AF (16)'!C19</f>
        <v>-0.00555555555555556</v>
      </c>
    </row>
    <row r="19" spans="2:3">
      <c r="B19" s="82" t="s">
        <v>47</v>
      </c>
      <c r="C19" s="293">
        <f>('RSI_AF (16)'!I20-'RSI_AF (16)'!C20)/'RSI_AF (16)'!C20</f>
        <v>-0.0751445086705202</v>
      </c>
    </row>
    <row r="20" spans="2:3">
      <c r="B20" s="82" t="s">
        <v>48</v>
      </c>
      <c r="C20" s="293">
        <f>('RSI_AF (16)'!I21-'RSI_AF (16)'!C21)/'RSI_AF (16)'!C21</f>
        <v>-0.0683229813664596</v>
      </c>
    </row>
    <row r="21" spans="2:3">
      <c r="B21" s="82" t="s">
        <v>49</v>
      </c>
      <c r="C21" s="293">
        <f>('RSI_AF (16)'!I22-'RSI_AF (16)'!C22)/'RSI_AF (16)'!C22</f>
        <v>0.00609756097560976</v>
      </c>
    </row>
    <row r="22" spans="2:3">
      <c r="B22" s="82" t="s">
        <v>50</v>
      </c>
      <c r="C22" s="293">
        <f>('RSI_AF (16)'!I23-'RSI_AF (16)'!C23)/'RSI_AF (16)'!C23</f>
        <v>0.115384615384615</v>
      </c>
    </row>
    <row r="23" spans="2:3">
      <c r="B23" s="82" t="s">
        <v>51</v>
      </c>
      <c r="C23" s="293">
        <f>('RSI_AF (16)'!I24-'RSI_AF (16)'!C24)/'RSI_AF (16)'!C24</f>
        <v>-0.0397877984084881</v>
      </c>
    </row>
    <row r="24" spans="2:3">
      <c r="B24" s="82" t="s">
        <v>52</v>
      </c>
      <c r="C24" s="293">
        <f>('RSI_AF (16)'!I25-'RSI_AF (16)'!C25)/'RSI_AF (16)'!C25</f>
        <v>-0.0103092783505155</v>
      </c>
    </row>
    <row r="25" spans="2:3">
      <c r="B25" s="82" t="s">
        <v>53</v>
      </c>
      <c r="C25" s="293">
        <f>('RSI_AF (16)'!I26-'RSI_AF (16)'!C26)/'RSI_AF (16)'!C26</f>
        <v>0.0126582278481013</v>
      </c>
    </row>
    <row r="26" spans="2:3">
      <c r="B26" s="82" t="s">
        <v>54</v>
      </c>
      <c r="C26" s="293">
        <f>('RSI_AF (16)'!I27-'RSI_AF (16)'!C27)/'RSI_AF (16)'!C27</f>
        <v>-0.0408163265306122</v>
      </c>
    </row>
    <row r="27" spans="2:3">
      <c r="B27" s="82" t="s">
        <v>55</v>
      </c>
      <c r="C27" s="293">
        <f>('RSI_AF (16)'!I28-'RSI_AF (16)'!C28)/'RSI_AF (16)'!C28</f>
        <v>-0.106666666666667</v>
      </c>
    </row>
    <row r="28" spans="2:3">
      <c r="B28" s="82" t="s">
        <v>56</v>
      </c>
      <c r="C28" s="293">
        <f>('RSI_AF (16)'!I29-'RSI_AF (16)'!C29)/'RSI_AF (16)'!C29</f>
        <v>-0.00325732899022801</v>
      </c>
    </row>
    <row r="29" spans="2:3">
      <c r="B29" s="82" t="s">
        <v>57</v>
      </c>
      <c r="C29" s="293">
        <f>('RSI_AF (16)'!I30-'RSI_AF (16)'!C30)/'RSI_AF (16)'!C30</f>
        <v>-0.00575373993095512</v>
      </c>
    </row>
    <row r="30" spans="2:3">
      <c r="B30" s="82" t="s">
        <v>58</v>
      </c>
      <c r="C30" s="293">
        <f>('RSI_AF (16)'!I31-'RSI_AF (16)'!C31)/'RSI_AF (16)'!C31</f>
        <v>-0.0117647058823529</v>
      </c>
    </row>
    <row r="31" spans="2:3">
      <c r="B31" s="82" t="s">
        <v>59</v>
      </c>
      <c r="C31" s="293">
        <f>('RSI_AF (16)'!I32-'RSI_AF (16)'!C32)/'RSI_AF (16)'!C32</f>
        <v>-0.0100200400801603</v>
      </c>
    </row>
    <row r="32" spans="2:3">
      <c r="B32" s="82" t="s">
        <v>60</v>
      </c>
      <c r="C32" s="293">
        <f>('RSI_AF (16)'!I33-'RSI_AF (16)'!C33)/'RSI_AF (16)'!C33</f>
        <v>0.0134228187919463</v>
      </c>
    </row>
    <row r="33" spans="2:3">
      <c r="B33" s="82" t="s">
        <v>61</v>
      </c>
      <c r="C33" s="293">
        <f>('RSI_AF (16)'!I34-'RSI_AF (16)'!C34)/'RSI_AF (16)'!C34</f>
        <v>0.0360169491525424</v>
      </c>
    </row>
    <row r="34" ht="12.75" customHeight="1" spans="2:3">
      <c r="B34" s="82" t="s">
        <v>62</v>
      </c>
      <c r="C34" s="293">
        <f>('RSI_AF (16)'!I35-'RSI_AF (16)'!C35)/'RSI_AF (16)'!C35</f>
        <v>0.0524296675191816</v>
      </c>
    </row>
    <row r="35" spans="2:3">
      <c r="B35" s="82" t="s">
        <v>63</v>
      </c>
      <c r="C35" s="293">
        <f>('RSI_AF (16)'!I36-'RSI_AF (16)'!C36)/'RSI_AF (16)'!C36</f>
        <v>-0.0629139072847682</v>
      </c>
    </row>
    <row r="36" spans="2:3">
      <c r="B36" s="82" t="s">
        <v>64</v>
      </c>
      <c r="C36" s="293">
        <f>('RSI_AF (16)'!I37-'RSI_AF (16)'!C37)/'RSI_AF (16)'!C37</f>
        <v>0.0403225806451613</v>
      </c>
    </row>
    <row r="37" spans="2:3">
      <c r="B37" s="82" t="s">
        <v>65</v>
      </c>
      <c r="C37" s="293">
        <f>('RSI_AF (16)'!I38-'RSI_AF (16)'!C38)/'RSI_AF (16)'!C38</f>
        <v>-0.028169014084507</v>
      </c>
    </row>
    <row r="38" spans="2:3">
      <c r="B38" s="82" t="s">
        <v>66</v>
      </c>
      <c r="C38" s="295">
        <f>('RSI_AF (16)'!I39-'RSI_AF (16)'!C39)/'RSI_AF (16)'!C39</f>
        <v>-0.0166666666666667</v>
      </c>
    </row>
    <row r="39" spans="2:3">
      <c r="B39" s="19"/>
      <c r="C39" s="354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93"/>
  <sheetViews>
    <sheetView showGridLine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3" width="14.2857142857143" style="2" customWidth="1"/>
    <col min="4" max="4" width="1.28571428571429" style="61" customWidth="1"/>
    <col min="5" max="5" width="15.1428571428571" style="2" customWidth="1"/>
    <col min="6" max="6" width="1.28571428571429" style="2" customWidth="1"/>
    <col min="7" max="7" width="15.2857142857143" style="2" customWidth="1"/>
    <col min="8" max="8" width="1.28571428571429" style="2" customWidth="1"/>
    <col min="9" max="9" width="15.2857142857143" style="2" customWidth="1"/>
    <col min="10" max="10" width="1.28571428571429" style="2" customWidth="1"/>
    <col min="11" max="16384" width="12" style="2"/>
  </cols>
  <sheetData>
    <row r="1" s="1" customFormat="1" ht="16.5" customHeight="1" spans="4:4">
      <c r="D1" s="62"/>
    </row>
    <row r="2" s="1" customFormat="1" ht="16.5" customHeight="1" spans="4:4">
      <c r="D2" s="62"/>
    </row>
    <row r="3" s="1" customFormat="1" ht="16.5" customHeight="1" spans="4:4">
      <c r="D3" s="62"/>
    </row>
    <row r="4" s="1" customFormat="1" ht="16.5" customHeight="1" spans="4:4">
      <c r="D4" s="62"/>
    </row>
    <row r="5" s="1" customFormat="1" ht="16.5" customHeight="1" spans="1:2">
      <c r="A5" s="23" t="s">
        <v>274</v>
      </c>
      <c r="B5" s="24" t="s">
        <v>308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24.75" customHeight="1" spans="2:11">
      <c r="B9" s="6"/>
      <c r="C9" s="63" t="s">
        <v>308</v>
      </c>
      <c r="D9" s="63"/>
      <c r="E9" s="63"/>
      <c r="F9" s="63"/>
      <c r="G9" s="63"/>
      <c r="H9" s="63"/>
      <c r="I9" s="63"/>
      <c r="J9" s="63"/>
      <c r="K9" s="63"/>
    </row>
    <row r="10" s="1" customFormat="1" ht="24.75" customHeight="1" spans="2:11">
      <c r="B10" s="6"/>
      <c r="C10" s="64" t="s">
        <v>286</v>
      </c>
      <c r="D10" s="27"/>
      <c r="E10" s="65" t="s">
        <v>287</v>
      </c>
      <c r="F10" s="66"/>
      <c r="G10" s="65" t="s">
        <v>288</v>
      </c>
      <c r="H10" s="67"/>
      <c r="I10" s="65" t="s">
        <v>289</v>
      </c>
      <c r="K10" s="87" t="s">
        <v>290</v>
      </c>
    </row>
    <row r="11" s="1" customFormat="1" ht="14.25" customHeight="1" spans="2:11">
      <c r="B11" s="68" t="s">
        <v>35</v>
      </c>
      <c r="C11" s="69" t="s">
        <v>38</v>
      </c>
      <c r="D11" s="67"/>
      <c r="E11" s="69" t="s">
        <v>38</v>
      </c>
      <c r="F11" s="70"/>
      <c r="G11" s="69" t="s">
        <v>38</v>
      </c>
      <c r="H11" s="67"/>
      <c r="I11" s="69" t="s">
        <v>38</v>
      </c>
      <c r="K11" s="69" t="s">
        <v>38</v>
      </c>
    </row>
    <row r="12" s="1" customFormat="1" ht="14.25" customHeight="1" spans="2:11">
      <c r="B12" s="71" t="s">
        <v>39</v>
      </c>
      <c r="C12" s="31">
        <v>18173</v>
      </c>
      <c r="D12" s="73"/>
      <c r="E12" s="31">
        <v>18596</v>
      </c>
      <c r="F12" s="459"/>
      <c r="G12" s="31">
        <v>18468</v>
      </c>
      <c r="H12" s="350"/>
      <c r="I12" s="31">
        <v>18587</v>
      </c>
      <c r="J12" s="50"/>
      <c r="K12" s="31">
        <v>23451</v>
      </c>
    </row>
    <row r="13" s="1" customFormat="1" ht="14.25" customHeight="1" spans="2:11">
      <c r="B13" s="76" t="s">
        <v>40</v>
      </c>
      <c r="C13" s="35">
        <v>5055</v>
      </c>
      <c r="D13" s="73"/>
      <c r="E13" s="35">
        <v>5121</v>
      </c>
      <c r="F13" s="459"/>
      <c r="G13" s="35">
        <v>5096</v>
      </c>
      <c r="H13" s="350"/>
      <c r="I13" s="35">
        <v>5070</v>
      </c>
      <c r="J13" s="50"/>
      <c r="K13" s="35">
        <v>6503</v>
      </c>
    </row>
    <row r="14" s="1" customFormat="1" ht="14.25" customHeight="1" spans="2:11">
      <c r="B14" s="76" t="s">
        <v>41</v>
      </c>
      <c r="C14" s="35">
        <v>3137</v>
      </c>
      <c r="D14" s="73"/>
      <c r="E14" s="35">
        <v>3110</v>
      </c>
      <c r="F14" s="459"/>
      <c r="G14" s="35">
        <v>3067</v>
      </c>
      <c r="H14" s="350"/>
      <c r="I14" s="35">
        <v>3013</v>
      </c>
      <c r="J14" s="50"/>
      <c r="K14" s="35">
        <v>3931</v>
      </c>
    </row>
    <row r="15" s="1" customFormat="1" ht="14.25" customHeight="1" spans="2:12">
      <c r="B15" s="76" t="s">
        <v>42</v>
      </c>
      <c r="C15" s="42">
        <v>1046</v>
      </c>
      <c r="D15" s="79"/>
      <c r="E15" s="42">
        <v>1012</v>
      </c>
      <c r="F15" s="459"/>
      <c r="G15" s="42">
        <v>1025</v>
      </c>
      <c r="H15" s="350"/>
      <c r="I15" s="42">
        <v>1033</v>
      </c>
      <c r="J15" s="51"/>
      <c r="K15" s="42">
        <v>1288</v>
      </c>
      <c r="L15" s="52"/>
    </row>
    <row r="16" s="1" customFormat="1" ht="14.25" customHeight="1" spans="2:11">
      <c r="B16" s="82" t="s">
        <v>43</v>
      </c>
      <c r="C16" s="31">
        <v>34</v>
      </c>
      <c r="D16" s="83"/>
      <c r="E16" s="31">
        <v>32</v>
      </c>
      <c r="F16" s="74"/>
      <c r="G16" s="31">
        <v>29</v>
      </c>
      <c r="H16" s="350"/>
      <c r="I16" s="31">
        <v>31</v>
      </c>
      <c r="J16" s="50"/>
      <c r="K16" s="31">
        <v>38</v>
      </c>
    </row>
    <row r="17" s="1" customFormat="1" ht="14.25" customHeight="1" spans="2:11">
      <c r="B17" s="82" t="s">
        <v>44</v>
      </c>
      <c r="C17" s="35">
        <v>25</v>
      </c>
      <c r="D17" s="83"/>
      <c r="E17" s="35">
        <v>28</v>
      </c>
      <c r="F17" s="74"/>
      <c r="G17" s="35">
        <v>25</v>
      </c>
      <c r="H17" s="350"/>
      <c r="I17" s="35">
        <v>27</v>
      </c>
      <c r="J17" s="50"/>
      <c r="K17" s="35">
        <v>37</v>
      </c>
    </row>
    <row r="18" s="1" customFormat="1" ht="14.25" customHeight="1" spans="2:11">
      <c r="B18" s="82" t="s">
        <v>45</v>
      </c>
      <c r="C18" s="35">
        <v>25</v>
      </c>
      <c r="D18" s="83"/>
      <c r="E18" s="35">
        <v>28</v>
      </c>
      <c r="F18" s="74"/>
      <c r="G18" s="35">
        <v>27</v>
      </c>
      <c r="H18" s="350"/>
      <c r="I18" s="35">
        <v>24</v>
      </c>
      <c r="J18" s="50"/>
      <c r="K18" s="35">
        <v>30</v>
      </c>
    </row>
    <row r="19" s="1" customFormat="1" ht="14.25" customHeight="1" spans="2:11">
      <c r="B19" s="82" t="s">
        <v>46</v>
      </c>
      <c r="C19" s="35">
        <v>33</v>
      </c>
      <c r="D19" s="83"/>
      <c r="E19" s="35">
        <v>32</v>
      </c>
      <c r="F19" s="74"/>
      <c r="G19" s="35">
        <v>31</v>
      </c>
      <c r="H19" s="350"/>
      <c r="I19" s="35">
        <v>32</v>
      </c>
      <c r="J19" s="50"/>
      <c r="K19" s="35">
        <v>40</v>
      </c>
    </row>
    <row r="20" s="1" customFormat="1" ht="14.25" customHeight="1" spans="2:11">
      <c r="B20" s="82" t="s">
        <v>47</v>
      </c>
      <c r="C20" s="35">
        <v>40</v>
      </c>
      <c r="D20" s="83"/>
      <c r="E20" s="35">
        <v>38</v>
      </c>
      <c r="F20" s="74"/>
      <c r="G20" s="35">
        <v>39</v>
      </c>
      <c r="H20" s="350"/>
      <c r="I20" s="35">
        <v>39</v>
      </c>
      <c r="J20" s="50"/>
      <c r="K20" s="35">
        <v>50</v>
      </c>
    </row>
    <row r="21" s="1" customFormat="1" ht="14.25" customHeight="1" spans="2:11">
      <c r="B21" s="82" t="s">
        <v>48</v>
      </c>
      <c r="C21" s="35">
        <v>10</v>
      </c>
      <c r="D21" s="83"/>
      <c r="E21" s="35">
        <v>11</v>
      </c>
      <c r="F21" s="74"/>
      <c r="G21" s="35">
        <v>11</v>
      </c>
      <c r="H21" s="350"/>
      <c r="I21" s="35">
        <v>9</v>
      </c>
      <c r="J21" s="50"/>
      <c r="K21" s="35">
        <v>13</v>
      </c>
    </row>
    <row r="22" s="1" customFormat="1" ht="14.25" customHeight="1" spans="2:11">
      <c r="B22" s="82" t="s">
        <v>49</v>
      </c>
      <c r="C22" s="35">
        <v>55</v>
      </c>
      <c r="D22" s="83"/>
      <c r="E22" s="35">
        <v>55</v>
      </c>
      <c r="F22" s="74"/>
      <c r="G22" s="35">
        <v>53</v>
      </c>
      <c r="H22" s="350"/>
      <c r="I22" s="35">
        <v>50</v>
      </c>
      <c r="J22" s="50"/>
      <c r="K22" s="35">
        <v>67</v>
      </c>
    </row>
    <row r="23" s="1" customFormat="1" ht="14.25" customHeight="1" spans="2:11">
      <c r="B23" s="82" t="s">
        <v>50</v>
      </c>
      <c r="C23" s="35">
        <v>8</v>
      </c>
      <c r="D23" s="83"/>
      <c r="E23" s="35">
        <v>9</v>
      </c>
      <c r="F23" s="74"/>
      <c r="G23" s="35">
        <v>6</v>
      </c>
      <c r="H23" s="350"/>
      <c r="I23" s="35">
        <v>6</v>
      </c>
      <c r="J23" s="50"/>
      <c r="K23" s="35">
        <v>10</v>
      </c>
    </row>
    <row r="24" s="1" customFormat="1" ht="14.25" customHeight="1" spans="2:11">
      <c r="B24" s="82" t="s">
        <v>51</v>
      </c>
      <c r="C24" s="35">
        <v>58</v>
      </c>
      <c r="D24" s="83"/>
      <c r="E24" s="35">
        <v>58</v>
      </c>
      <c r="F24" s="74"/>
      <c r="G24" s="35">
        <v>55</v>
      </c>
      <c r="H24" s="350"/>
      <c r="I24" s="35">
        <v>54</v>
      </c>
      <c r="J24" s="50"/>
      <c r="K24" s="35">
        <v>66</v>
      </c>
    </row>
    <row r="25" s="1" customFormat="1" ht="14.25" customHeight="1" spans="2:11">
      <c r="B25" s="82" t="s">
        <v>52</v>
      </c>
      <c r="C25" s="35">
        <v>38</v>
      </c>
      <c r="D25" s="83"/>
      <c r="E25" s="35">
        <v>40</v>
      </c>
      <c r="F25" s="74"/>
      <c r="G25" s="35">
        <v>37</v>
      </c>
      <c r="H25" s="350"/>
      <c r="I25" s="35">
        <v>35</v>
      </c>
      <c r="J25" s="50"/>
      <c r="K25" s="35">
        <v>45</v>
      </c>
    </row>
    <row r="26" s="1" customFormat="1" ht="14.25" customHeight="1" spans="2:11">
      <c r="B26" s="82" t="s">
        <v>53</v>
      </c>
      <c r="C26" s="35">
        <v>22</v>
      </c>
      <c r="D26" s="83"/>
      <c r="E26" s="35">
        <v>19</v>
      </c>
      <c r="F26" s="74"/>
      <c r="G26" s="35">
        <v>21</v>
      </c>
      <c r="H26" s="350"/>
      <c r="I26" s="35">
        <v>18</v>
      </c>
      <c r="J26" s="50"/>
      <c r="K26" s="35">
        <v>27</v>
      </c>
    </row>
    <row r="27" s="1" customFormat="1" ht="14.25" customHeight="1" spans="2:11">
      <c r="B27" s="82" t="s">
        <v>54</v>
      </c>
      <c r="C27" s="35">
        <v>42</v>
      </c>
      <c r="D27" s="83"/>
      <c r="E27" s="35">
        <v>38</v>
      </c>
      <c r="F27" s="74"/>
      <c r="G27" s="35">
        <v>39</v>
      </c>
      <c r="H27" s="350"/>
      <c r="I27" s="35">
        <v>38</v>
      </c>
      <c r="J27" s="50"/>
      <c r="K27" s="35">
        <v>51</v>
      </c>
    </row>
    <row r="28" s="1" customFormat="1" ht="14.25" customHeight="1" spans="2:11">
      <c r="B28" s="82" t="s">
        <v>55</v>
      </c>
      <c r="C28" s="35">
        <v>14</v>
      </c>
      <c r="D28" s="83"/>
      <c r="E28" s="35">
        <v>13</v>
      </c>
      <c r="F28" s="74"/>
      <c r="G28" s="35">
        <v>14</v>
      </c>
      <c r="H28" s="350"/>
      <c r="I28" s="35">
        <v>12</v>
      </c>
      <c r="J28" s="50"/>
      <c r="K28" s="35">
        <v>15</v>
      </c>
    </row>
    <row r="29" s="1" customFormat="1" ht="14.25" customHeight="1" spans="2:11">
      <c r="B29" s="82" t="s">
        <v>56</v>
      </c>
      <c r="C29" s="35">
        <v>59</v>
      </c>
      <c r="D29" s="83"/>
      <c r="E29" s="35">
        <v>53</v>
      </c>
      <c r="F29" s="74"/>
      <c r="G29" s="35">
        <v>51</v>
      </c>
      <c r="H29" s="350"/>
      <c r="I29" s="35">
        <v>52</v>
      </c>
      <c r="J29" s="50"/>
      <c r="K29" s="35">
        <v>75</v>
      </c>
    </row>
    <row r="30" s="1" customFormat="1" ht="14.25" customHeight="1" spans="2:11">
      <c r="B30" s="82" t="s">
        <v>57</v>
      </c>
      <c r="C30" s="35">
        <v>146</v>
      </c>
      <c r="D30" s="83"/>
      <c r="E30" s="35">
        <v>142</v>
      </c>
      <c r="F30" s="74"/>
      <c r="G30" s="35">
        <v>152</v>
      </c>
      <c r="H30" s="350"/>
      <c r="I30" s="35">
        <v>151</v>
      </c>
      <c r="J30" s="50"/>
      <c r="K30" s="35">
        <v>184</v>
      </c>
    </row>
    <row r="31" s="1" customFormat="1" ht="14.25" customHeight="1" spans="2:11">
      <c r="B31" s="82" t="s">
        <v>58</v>
      </c>
      <c r="C31" s="35">
        <v>22</v>
      </c>
      <c r="D31" s="83"/>
      <c r="E31" s="35">
        <v>16</v>
      </c>
      <c r="F31" s="74"/>
      <c r="G31" s="35">
        <v>20</v>
      </c>
      <c r="H31" s="350"/>
      <c r="I31" s="35">
        <v>22</v>
      </c>
      <c r="J31" s="50"/>
      <c r="K31" s="35">
        <v>28</v>
      </c>
    </row>
    <row r="32" s="1" customFormat="1" ht="14.25" customHeight="1" spans="2:11">
      <c r="B32" s="82" t="s">
        <v>59</v>
      </c>
      <c r="C32" s="35">
        <v>74</v>
      </c>
      <c r="D32" s="83"/>
      <c r="E32" s="35">
        <v>73</v>
      </c>
      <c r="F32" s="74"/>
      <c r="G32" s="35">
        <v>75</v>
      </c>
      <c r="H32" s="350"/>
      <c r="I32" s="35">
        <v>82</v>
      </c>
      <c r="J32" s="50"/>
      <c r="K32" s="35">
        <v>88</v>
      </c>
    </row>
    <row r="33" s="1" customFormat="1" ht="14.25" customHeight="1" spans="2:11">
      <c r="B33" s="82" t="s">
        <v>60</v>
      </c>
      <c r="C33" s="35">
        <v>34</v>
      </c>
      <c r="D33" s="83"/>
      <c r="E33" s="35">
        <v>30</v>
      </c>
      <c r="F33" s="74"/>
      <c r="G33" s="35">
        <v>35</v>
      </c>
      <c r="H33" s="350"/>
      <c r="I33" s="35">
        <v>36</v>
      </c>
      <c r="J33" s="50"/>
      <c r="K33" s="35">
        <v>42</v>
      </c>
    </row>
    <row r="34" s="1" customFormat="1" ht="14.25" customHeight="1" spans="2:11">
      <c r="B34" s="82" t="s">
        <v>61</v>
      </c>
      <c r="C34" s="35">
        <v>76</v>
      </c>
      <c r="D34" s="83"/>
      <c r="E34" s="35">
        <v>72</v>
      </c>
      <c r="F34" s="74"/>
      <c r="G34" s="35">
        <v>71</v>
      </c>
      <c r="H34" s="350"/>
      <c r="I34" s="35">
        <v>77</v>
      </c>
      <c r="J34" s="50"/>
      <c r="K34" s="35">
        <v>95</v>
      </c>
    </row>
    <row r="35" s="1" customFormat="1" ht="14.25" customHeight="1" spans="2:11">
      <c r="B35" s="82" t="s">
        <v>62</v>
      </c>
      <c r="C35" s="35">
        <v>139</v>
      </c>
      <c r="D35" s="83"/>
      <c r="E35" s="35">
        <v>134</v>
      </c>
      <c r="F35" s="74"/>
      <c r="G35" s="35">
        <v>139</v>
      </c>
      <c r="H35" s="350"/>
      <c r="I35" s="35">
        <v>139</v>
      </c>
      <c r="J35" s="50"/>
      <c r="K35" s="35">
        <v>166</v>
      </c>
    </row>
    <row r="36" s="1" customFormat="1" ht="14.25" customHeight="1" spans="2:11">
      <c r="B36" s="82" t="s">
        <v>63</v>
      </c>
      <c r="C36" s="35">
        <v>31</v>
      </c>
      <c r="D36" s="83"/>
      <c r="E36" s="35">
        <v>26</v>
      </c>
      <c r="F36" s="74"/>
      <c r="G36" s="35">
        <v>27</v>
      </c>
      <c r="H36" s="350"/>
      <c r="I36" s="35">
        <v>31</v>
      </c>
      <c r="J36" s="50"/>
      <c r="K36" s="35">
        <v>43</v>
      </c>
    </row>
    <row r="37" s="1" customFormat="1" ht="14.25" customHeight="1" spans="2:11">
      <c r="B37" s="82" t="s">
        <v>64</v>
      </c>
      <c r="C37" s="35">
        <v>10</v>
      </c>
      <c r="D37" s="83"/>
      <c r="E37" s="35">
        <v>12</v>
      </c>
      <c r="F37" s="74"/>
      <c r="G37" s="35">
        <v>14</v>
      </c>
      <c r="H37" s="350"/>
      <c r="I37" s="35">
        <v>14</v>
      </c>
      <c r="J37" s="50"/>
      <c r="K37" s="35">
        <v>14</v>
      </c>
    </row>
    <row r="38" s="1" customFormat="1" ht="14.25" customHeight="1" spans="2:11">
      <c r="B38" s="82" t="s">
        <v>65</v>
      </c>
      <c r="C38" s="35">
        <v>17</v>
      </c>
      <c r="D38" s="83"/>
      <c r="E38" s="35">
        <v>18</v>
      </c>
      <c r="F38" s="74"/>
      <c r="G38" s="35">
        <v>20</v>
      </c>
      <c r="H38" s="350"/>
      <c r="I38" s="35">
        <v>20</v>
      </c>
      <c r="J38" s="50"/>
      <c r="K38" s="35">
        <v>24</v>
      </c>
    </row>
    <row r="39" s="1" customFormat="1" ht="14.25" customHeight="1" spans="2:11">
      <c r="B39" s="82" t="s">
        <v>66</v>
      </c>
      <c r="C39" s="42">
        <v>34</v>
      </c>
      <c r="D39" s="462"/>
      <c r="E39" s="42">
        <v>35</v>
      </c>
      <c r="F39" s="459"/>
      <c r="G39" s="42">
        <v>34</v>
      </c>
      <c r="H39" s="350"/>
      <c r="I39" s="42">
        <v>34</v>
      </c>
      <c r="J39" s="50"/>
      <c r="K39" s="42">
        <v>40</v>
      </c>
    </row>
    <row r="40" s="22" customFormat="1" ht="15" spans="2:9">
      <c r="B40" s="19"/>
      <c r="C40"/>
      <c r="D40" s="85"/>
      <c r="E40" s="353"/>
      <c r="F40" s="85"/>
      <c r="G40" s="353"/>
      <c r="H40" s="85"/>
      <c r="I40" s="85"/>
    </row>
    <row r="41" ht="15" spans="2:8">
      <c r="B41" s="19"/>
      <c r="C41"/>
      <c r="E41" s="61"/>
      <c r="F41" s="61"/>
      <c r="G41" s="61"/>
      <c r="H41" s="61"/>
    </row>
    <row r="42" spans="5:8">
      <c r="E42" s="61"/>
      <c r="F42" s="61"/>
      <c r="G42" s="61"/>
      <c r="H42" s="61"/>
    </row>
    <row r="43" spans="5:8">
      <c r="E43" s="61"/>
      <c r="F43" s="61"/>
      <c r="G43" s="61"/>
      <c r="H43" s="61"/>
    </row>
    <row r="44" spans="5:8">
      <c r="E44" s="61"/>
      <c r="F44" s="61"/>
      <c r="G44" s="61"/>
      <c r="H44" s="61"/>
    </row>
    <row r="45" spans="5:8">
      <c r="E45" s="61"/>
      <c r="F45" s="61"/>
      <c r="G45" s="61"/>
      <c r="H45" s="61"/>
    </row>
    <row r="46" spans="5:8">
      <c r="E46" s="61"/>
      <c r="F46" s="61"/>
      <c r="G46" s="61"/>
      <c r="H46" s="61"/>
    </row>
    <row r="47" spans="5:8">
      <c r="E47" s="61"/>
      <c r="F47" s="61"/>
      <c r="G47" s="61"/>
      <c r="H47" s="61"/>
    </row>
    <row r="48" spans="5:8">
      <c r="E48" s="61"/>
      <c r="F48" s="61"/>
      <c r="G48" s="61"/>
      <c r="H48" s="61"/>
    </row>
    <row r="49" spans="5:8">
      <c r="E49" s="61"/>
      <c r="F49" s="61"/>
      <c r="G49" s="61"/>
      <c r="H49" s="61"/>
    </row>
    <row r="50" spans="5:8">
      <c r="E50" s="61"/>
      <c r="F50" s="61"/>
      <c r="G50" s="61"/>
      <c r="H50" s="61"/>
    </row>
    <row r="51" spans="5:8">
      <c r="E51" s="61"/>
      <c r="F51" s="61"/>
      <c r="G51" s="61"/>
      <c r="H51" s="61"/>
    </row>
    <row r="52" spans="5:8">
      <c r="E52" s="61"/>
      <c r="F52" s="61"/>
      <c r="G52" s="61"/>
      <c r="H52" s="61"/>
    </row>
    <row r="53" spans="5:8">
      <c r="E53" s="61"/>
      <c r="F53" s="61"/>
      <c r="G53" s="61"/>
      <c r="H53" s="61"/>
    </row>
    <row r="54" spans="5:8">
      <c r="E54" s="61"/>
      <c r="F54" s="61"/>
      <c r="G54" s="61"/>
      <c r="H54" s="61"/>
    </row>
    <row r="55" spans="5:8">
      <c r="E55" s="61"/>
      <c r="F55" s="61"/>
      <c r="G55" s="61"/>
      <c r="H55" s="61"/>
    </row>
    <row r="56" spans="5:8">
      <c r="E56" s="61"/>
      <c r="F56" s="61"/>
      <c r="G56" s="61"/>
      <c r="H56" s="61"/>
    </row>
    <row r="57" spans="5:8">
      <c r="E57" s="61"/>
      <c r="F57" s="61"/>
      <c r="G57" s="61"/>
      <c r="H57" s="61"/>
    </row>
    <row r="58" spans="5:8">
      <c r="E58" s="61"/>
      <c r="F58" s="61"/>
      <c r="G58" s="61"/>
      <c r="H58" s="61"/>
    </row>
    <row r="59" spans="5:8">
      <c r="E59" s="61"/>
      <c r="F59" s="61"/>
      <c r="G59" s="61"/>
      <c r="H59" s="61"/>
    </row>
    <row r="60" spans="5:8">
      <c r="E60" s="61"/>
      <c r="F60" s="61"/>
      <c r="G60" s="61"/>
      <c r="H60" s="61"/>
    </row>
    <row r="61" spans="5:8">
      <c r="E61" s="61"/>
      <c r="F61" s="61"/>
      <c r="G61" s="61"/>
      <c r="H61" s="61"/>
    </row>
    <row r="62" spans="5:8">
      <c r="E62" s="61"/>
      <c r="F62" s="61"/>
      <c r="G62" s="61"/>
      <c r="H62" s="61"/>
    </row>
    <row r="63" spans="5:8">
      <c r="E63" s="61"/>
      <c r="F63" s="61"/>
      <c r="G63" s="61"/>
      <c r="H63" s="61"/>
    </row>
    <row r="64" spans="5:8">
      <c r="E64" s="61"/>
      <c r="F64" s="61"/>
      <c r="G64" s="61"/>
      <c r="H64" s="61"/>
    </row>
    <row r="65" spans="5:8">
      <c r="E65" s="61"/>
      <c r="F65" s="61"/>
      <c r="G65" s="61"/>
      <c r="H65" s="61"/>
    </row>
    <row r="66" spans="5:8">
      <c r="E66" s="61"/>
      <c r="F66" s="61"/>
      <c r="G66" s="61"/>
      <c r="H66" s="61"/>
    </row>
    <row r="67" spans="5:8">
      <c r="E67" s="61"/>
      <c r="F67" s="61"/>
      <c r="G67" s="61"/>
      <c r="H67" s="61"/>
    </row>
    <row r="68" spans="5:8">
      <c r="E68" s="61"/>
      <c r="F68" s="61"/>
      <c r="G68" s="61"/>
      <c r="H68" s="61"/>
    </row>
    <row r="69" spans="5:8">
      <c r="E69" s="61"/>
      <c r="F69" s="61"/>
      <c r="G69" s="61"/>
      <c r="H69" s="61"/>
    </row>
    <row r="70" spans="5:8">
      <c r="E70" s="61"/>
      <c r="F70" s="61"/>
      <c r="G70" s="61"/>
      <c r="H70" s="61"/>
    </row>
    <row r="71" spans="5:8">
      <c r="E71" s="61"/>
      <c r="F71" s="61"/>
      <c r="G71" s="61"/>
      <c r="H71" s="61"/>
    </row>
    <row r="72" spans="5:8">
      <c r="E72" s="61"/>
      <c r="F72" s="61"/>
      <c r="G72" s="61"/>
      <c r="H72" s="61"/>
    </row>
    <row r="73" spans="5:8">
      <c r="E73" s="61"/>
      <c r="F73" s="61"/>
      <c r="G73" s="61"/>
      <c r="H73" s="61"/>
    </row>
    <row r="74" spans="5:8">
      <c r="E74" s="61"/>
      <c r="F74" s="61"/>
      <c r="G74" s="61"/>
      <c r="H74" s="61"/>
    </row>
    <row r="75" spans="5:8">
      <c r="E75" s="61"/>
      <c r="F75" s="61"/>
      <c r="G75" s="61"/>
      <c r="H75" s="61"/>
    </row>
    <row r="76" spans="5:8">
      <c r="E76" s="61"/>
      <c r="F76" s="61"/>
      <c r="G76" s="61"/>
      <c r="H76" s="61"/>
    </row>
    <row r="77" spans="5:8">
      <c r="E77" s="61"/>
      <c r="F77" s="61"/>
      <c r="G77" s="61"/>
      <c r="H77" s="61"/>
    </row>
    <row r="78" spans="5:8">
      <c r="E78" s="61"/>
      <c r="F78" s="61"/>
      <c r="G78" s="61"/>
      <c r="H78" s="61"/>
    </row>
    <row r="79" spans="5:8">
      <c r="E79" s="61"/>
      <c r="F79" s="61"/>
      <c r="G79" s="61"/>
      <c r="H79" s="61"/>
    </row>
    <row r="80" spans="5:8">
      <c r="E80" s="61"/>
      <c r="F80" s="61"/>
      <c r="G80" s="61"/>
      <c r="H80" s="61"/>
    </row>
    <row r="81" spans="5:8">
      <c r="E81" s="61"/>
      <c r="F81" s="61"/>
      <c r="G81" s="61"/>
      <c r="H81" s="61"/>
    </row>
    <row r="82" spans="5:8">
      <c r="E82" s="61"/>
      <c r="F82" s="61"/>
      <c r="G82" s="61"/>
      <c r="H82" s="61"/>
    </row>
    <row r="83" spans="5:8">
      <c r="E83" s="61"/>
      <c r="F83" s="61"/>
      <c r="G83" s="61"/>
      <c r="H83" s="61"/>
    </row>
    <row r="84" spans="5:8">
      <c r="E84" s="61"/>
      <c r="F84" s="61"/>
      <c r="G84" s="61"/>
      <c r="H84" s="61"/>
    </row>
    <row r="85" spans="5:8">
      <c r="E85" s="61"/>
      <c r="F85" s="61"/>
      <c r="G85" s="61"/>
      <c r="H85" s="61"/>
    </row>
    <row r="86" spans="5:8">
      <c r="E86" s="61"/>
      <c r="F86" s="61"/>
      <c r="G86" s="61"/>
      <c r="H86" s="61"/>
    </row>
    <row r="87" spans="5:8">
      <c r="E87" s="61"/>
      <c r="F87" s="61"/>
      <c r="G87" s="61"/>
      <c r="H87" s="61"/>
    </row>
    <row r="88" spans="5:8">
      <c r="E88" s="61"/>
      <c r="F88" s="61"/>
      <c r="G88" s="61"/>
      <c r="H88" s="61"/>
    </row>
    <row r="89" spans="5:8">
      <c r="E89" s="61"/>
      <c r="F89" s="61"/>
      <c r="G89" s="61"/>
      <c r="H89" s="61"/>
    </row>
    <row r="90" spans="5:8">
      <c r="E90" s="61"/>
      <c r="F90" s="61"/>
      <c r="G90" s="61"/>
      <c r="H90" s="61"/>
    </row>
    <row r="91" spans="5:8">
      <c r="E91" s="61"/>
      <c r="F91" s="61"/>
      <c r="G91" s="61"/>
      <c r="H91" s="61"/>
    </row>
    <row r="92" spans="5:8">
      <c r="E92" s="61"/>
      <c r="F92" s="61"/>
      <c r="G92" s="61"/>
      <c r="H92" s="61"/>
    </row>
    <row r="93" spans="5:8">
      <c r="E93" s="61"/>
      <c r="F93" s="61"/>
      <c r="G93" s="61"/>
      <c r="H93" s="61"/>
    </row>
    <row r="94" spans="5:8">
      <c r="E94" s="61"/>
      <c r="F94" s="61"/>
      <c r="G94" s="61"/>
      <c r="H94" s="61"/>
    </row>
    <row r="95" spans="5:8">
      <c r="E95" s="61"/>
      <c r="F95" s="61"/>
      <c r="G95" s="61"/>
      <c r="H95" s="61"/>
    </row>
    <row r="96" spans="5:8">
      <c r="E96" s="61"/>
      <c r="F96" s="61"/>
      <c r="G96" s="61"/>
      <c r="H96" s="61"/>
    </row>
    <row r="97" spans="5:8">
      <c r="E97" s="61"/>
      <c r="F97" s="61"/>
      <c r="G97" s="61"/>
      <c r="H97" s="61"/>
    </row>
    <row r="98" spans="5:8">
      <c r="E98" s="61"/>
      <c r="F98" s="61"/>
      <c r="G98" s="61"/>
      <c r="H98" s="61"/>
    </row>
    <row r="99" spans="5:8">
      <c r="E99" s="61"/>
      <c r="F99" s="61"/>
      <c r="G99" s="61"/>
      <c r="H99" s="61"/>
    </row>
    <row r="100" spans="5:8">
      <c r="E100" s="61"/>
      <c r="F100" s="61"/>
      <c r="G100" s="61"/>
      <c r="H100" s="61"/>
    </row>
    <row r="101" spans="5:8">
      <c r="E101" s="61"/>
      <c r="F101" s="61"/>
      <c r="G101" s="61"/>
      <c r="H101" s="61"/>
    </row>
    <row r="102" spans="5:8">
      <c r="E102" s="61"/>
      <c r="F102" s="61"/>
      <c r="G102" s="61"/>
      <c r="H102" s="61"/>
    </row>
    <row r="103" spans="5:8">
      <c r="E103" s="61"/>
      <c r="F103" s="61"/>
      <c r="G103" s="61"/>
      <c r="H103" s="61"/>
    </row>
    <row r="104" spans="5:8">
      <c r="E104" s="61"/>
      <c r="F104" s="61"/>
      <c r="G104" s="61"/>
      <c r="H104" s="61"/>
    </row>
    <row r="105" spans="5:8">
      <c r="E105" s="61"/>
      <c r="F105" s="61"/>
      <c r="G105" s="61"/>
      <c r="H105" s="61"/>
    </row>
    <row r="106" spans="5:8">
      <c r="E106" s="61"/>
      <c r="F106" s="61"/>
      <c r="G106" s="61"/>
      <c r="H106" s="61"/>
    </row>
    <row r="107" spans="5:8">
      <c r="E107" s="61"/>
      <c r="F107" s="61"/>
      <c r="G107" s="61"/>
      <c r="H107" s="61"/>
    </row>
    <row r="108" spans="5:8">
      <c r="E108" s="61"/>
      <c r="F108" s="61"/>
      <c r="G108" s="61"/>
      <c r="H108" s="61"/>
    </row>
    <row r="109" spans="5:8">
      <c r="E109" s="61"/>
      <c r="F109" s="61"/>
      <c r="G109" s="61"/>
      <c r="H109" s="61"/>
    </row>
    <row r="110" spans="5:8">
      <c r="E110" s="61"/>
      <c r="F110" s="61"/>
      <c r="G110" s="61"/>
      <c r="H110" s="61"/>
    </row>
    <row r="111" spans="5:8">
      <c r="E111" s="61"/>
      <c r="F111" s="61"/>
      <c r="G111" s="61"/>
      <c r="H111" s="61"/>
    </row>
    <row r="112" spans="5:8">
      <c r="E112" s="61"/>
      <c r="F112" s="61"/>
      <c r="G112" s="61"/>
      <c r="H112" s="61"/>
    </row>
    <row r="113" spans="5:8">
      <c r="E113" s="61"/>
      <c r="F113" s="61"/>
      <c r="G113" s="61"/>
      <c r="H113" s="61"/>
    </row>
    <row r="114" spans="5:8">
      <c r="E114" s="61"/>
      <c r="F114" s="61"/>
      <c r="G114" s="61"/>
      <c r="H114" s="61"/>
    </row>
    <row r="115" spans="5:8">
      <c r="E115" s="61"/>
      <c r="F115" s="61"/>
      <c r="G115" s="61"/>
      <c r="H115" s="61"/>
    </row>
    <row r="116" spans="5:8">
      <c r="E116" s="61"/>
      <c r="F116" s="61"/>
      <c r="G116" s="61"/>
      <c r="H116" s="61"/>
    </row>
    <row r="117" spans="5:8">
      <c r="E117" s="61"/>
      <c r="F117" s="61"/>
      <c r="G117" s="61"/>
      <c r="H117" s="61"/>
    </row>
    <row r="118" spans="5:8">
      <c r="E118" s="61"/>
      <c r="F118" s="61"/>
      <c r="G118" s="61"/>
      <c r="H118" s="61"/>
    </row>
    <row r="119" spans="5:8">
      <c r="E119" s="61"/>
      <c r="F119" s="61"/>
      <c r="G119" s="61"/>
      <c r="H119" s="61"/>
    </row>
    <row r="120" spans="5:8">
      <c r="E120" s="61"/>
      <c r="F120" s="61"/>
      <c r="G120" s="61"/>
      <c r="H120" s="61"/>
    </row>
    <row r="121" spans="5:8">
      <c r="E121" s="61"/>
      <c r="F121" s="61"/>
      <c r="G121" s="61"/>
      <c r="H121" s="61"/>
    </row>
    <row r="122" spans="5:8">
      <c r="E122" s="61"/>
      <c r="F122" s="61"/>
      <c r="G122" s="61"/>
      <c r="H122" s="61"/>
    </row>
    <row r="123" spans="5:8">
      <c r="E123" s="61"/>
      <c r="F123" s="61"/>
      <c r="G123" s="61"/>
      <c r="H123" s="61"/>
    </row>
    <row r="124" spans="5:8">
      <c r="E124" s="61"/>
      <c r="F124" s="61"/>
      <c r="G124" s="61"/>
      <c r="H124" s="61"/>
    </row>
    <row r="125" spans="5:8">
      <c r="E125" s="61"/>
      <c r="F125" s="61"/>
      <c r="G125" s="61"/>
      <c r="H125" s="61"/>
    </row>
    <row r="126" spans="5:8">
      <c r="E126" s="61"/>
      <c r="F126" s="61"/>
      <c r="G126" s="61"/>
      <c r="H126" s="61"/>
    </row>
    <row r="127" spans="5:8">
      <c r="E127" s="61"/>
      <c r="F127" s="61"/>
      <c r="G127" s="61"/>
      <c r="H127" s="61"/>
    </row>
    <row r="128" spans="5:8">
      <c r="E128" s="61"/>
      <c r="F128" s="61"/>
      <c r="G128" s="61"/>
      <c r="H128" s="61"/>
    </row>
    <row r="129" spans="5:8">
      <c r="E129" s="61"/>
      <c r="F129" s="61"/>
      <c r="G129" s="61"/>
      <c r="H129" s="61"/>
    </row>
    <row r="130" spans="5:8">
      <c r="E130" s="61"/>
      <c r="F130" s="61"/>
      <c r="G130" s="61"/>
      <c r="H130" s="61"/>
    </row>
    <row r="131" spans="5:8">
      <c r="E131" s="61"/>
      <c r="F131" s="61"/>
      <c r="G131" s="61"/>
      <c r="H131" s="61"/>
    </row>
    <row r="132" spans="5:8">
      <c r="E132" s="61"/>
      <c r="F132" s="61"/>
      <c r="G132" s="61"/>
      <c r="H132" s="61"/>
    </row>
    <row r="133" spans="5:8">
      <c r="E133" s="61"/>
      <c r="F133" s="61"/>
      <c r="G133" s="61"/>
      <c r="H133" s="61"/>
    </row>
    <row r="134" spans="5:8">
      <c r="E134" s="61"/>
      <c r="F134" s="61"/>
      <c r="G134" s="61"/>
      <c r="H134" s="61"/>
    </row>
    <row r="135" spans="5:8">
      <c r="E135" s="61"/>
      <c r="F135" s="61"/>
      <c r="G135" s="61"/>
      <c r="H135" s="61"/>
    </row>
    <row r="136" spans="5:8">
      <c r="E136" s="61"/>
      <c r="F136" s="61"/>
      <c r="G136" s="61"/>
      <c r="H136" s="61"/>
    </row>
    <row r="137" spans="5:8">
      <c r="E137" s="61"/>
      <c r="F137" s="61"/>
      <c r="G137" s="61"/>
      <c r="H137" s="61"/>
    </row>
    <row r="138" spans="5:8">
      <c r="E138" s="61"/>
      <c r="F138" s="61"/>
      <c r="G138" s="61"/>
      <c r="H138" s="61"/>
    </row>
    <row r="139" spans="5:8">
      <c r="E139" s="61"/>
      <c r="F139" s="61"/>
      <c r="G139" s="61"/>
      <c r="H139" s="61"/>
    </row>
    <row r="140" spans="5:8">
      <c r="E140" s="61"/>
      <c r="F140" s="61"/>
      <c r="G140" s="61"/>
      <c r="H140" s="61"/>
    </row>
    <row r="141" spans="5:8">
      <c r="E141" s="61"/>
      <c r="F141" s="61"/>
      <c r="G141" s="61"/>
      <c r="H141" s="61"/>
    </row>
    <row r="142" spans="5:8">
      <c r="E142" s="61"/>
      <c r="F142" s="61"/>
      <c r="G142" s="61"/>
      <c r="H142" s="61"/>
    </row>
    <row r="143" spans="5:8">
      <c r="E143" s="61"/>
      <c r="F143" s="61"/>
      <c r="G143" s="61"/>
      <c r="H143" s="61"/>
    </row>
    <row r="144" spans="5:8">
      <c r="E144" s="61"/>
      <c r="F144" s="61"/>
      <c r="G144" s="61"/>
      <c r="H144" s="61"/>
    </row>
    <row r="145" spans="5:8">
      <c r="E145" s="61"/>
      <c r="F145" s="61"/>
      <c r="G145" s="61"/>
      <c r="H145" s="61"/>
    </row>
    <row r="146" spans="5:8">
      <c r="E146" s="61"/>
      <c r="F146" s="61"/>
      <c r="G146" s="61"/>
      <c r="H146" s="61"/>
    </row>
    <row r="147" spans="5:8">
      <c r="E147" s="61"/>
      <c r="F147" s="61"/>
      <c r="G147" s="61"/>
      <c r="H147" s="61"/>
    </row>
    <row r="148" spans="5:8">
      <c r="E148" s="61"/>
      <c r="F148" s="61"/>
      <c r="G148" s="61"/>
      <c r="H148" s="61"/>
    </row>
    <row r="149" spans="5:8">
      <c r="E149" s="61"/>
      <c r="F149" s="61"/>
      <c r="G149" s="61"/>
      <c r="H149" s="61"/>
    </row>
    <row r="150" spans="5:8">
      <c r="E150" s="61"/>
      <c r="F150" s="61"/>
      <c r="G150" s="61"/>
      <c r="H150" s="61"/>
    </row>
    <row r="151" spans="5:8">
      <c r="E151" s="61"/>
      <c r="F151" s="61"/>
      <c r="G151" s="61"/>
      <c r="H151" s="61"/>
    </row>
    <row r="152" spans="5:8">
      <c r="E152" s="61"/>
      <c r="F152" s="61"/>
      <c r="G152" s="61"/>
      <c r="H152" s="61"/>
    </row>
    <row r="153" spans="5:8">
      <c r="E153" s="61"/>
      <c r="F153" s="61"/>
      <c r="G153" s="61"/>
      <c r="H153" s="61"/>
    </row>
    <row r="154" spans="5:8">
      <c r="E154" s="61"/>
      <c r="F154" s="61"/>
      <c r="G154" s="61"/>
      <c r="H154" s="61"/>
    </row>
    <row r="155" spans="5:8">
      <c r="E155" s="61"/>
      <c r="F155" s="61"/>
      <c r="G155" s="61"/>
      <c r="H155" s="61"/>
    </row>
    <row r="156" spans="5:8">
      <c r="E156" s="61"/>
      <c r="F156" s="61"/>
      <c r="G156" s="61"/>
      <c r="H156" s="61"/>
    </row>
    <row r="157" spans="5:8">
      <c r="E157" s="61"/>
      <c r="F157" s="61"/>
      <c r="G157" s="61"/>
      <c r="H157" s="61"/>
    </row>
    <row r="158" spans="5:8">
      <c r="E158" s="61"/>
      <c r="F158" s="61"/>
      <c r="G158" s="61"/>
      <c r="H158" s="61"/>
    </row>
    <row r="159" spans="5:8">
      <c r="E159" s="61"/>
      <c r="F159" s="61"/>
      <c r="G159" s="61"/>
      <c r="H159" s="61"/>
    </row>
    <row r="160" spans="5:8">
      <c r="E160" s="61"/>
      <c r="F160" s="61"/>
      <c r="G160" s="61"/>
      <c r="H160" s="61"/>
    </row>
    <row r="161" spans="5:8">
      <c r="E161" s="61"/>
      <c r="F161" s="61"/>
      <c r="G161" s="61"/>
      <c r="H161" s="61"/>
    </row>
    <row r="162" spans="5:8">
      <c r="E162" s="61"/>
      <c r="F162" s="61"/>
      <c r="G162" s="61"/>
      <c r="H162" s="61"/>
    </row>
    <row r="163" spans="5:8">
      <c r="E163" s="61"/>
      <c r="F163" s="61"/>
      <c r="G163" s="61"/>
      <c r="H163" s="61"/>
    </row>
    <row r="164" spans="5:8">
      <c r="E164" s="61"/>
      <c r="F164" s="61"/>
      <c r="G164" s="61"/>
      <c r="H164" s="61"/>
    </row>
    <row r="165" spans="5:8">
      <c r="E165" s="61"/>
      <c r="F165" s="61"/>
      <c r="G165" s="61"/>
      <c r="H165" s="61"/>
    </row>
    <row r="166" spans="5:8">
      <c r="E166" s="61"/>
      <c r="F166" s="61"/>
      <c r="G166" s="61"/>
      <c r="H166" s="61"/>
    </row>
    <row r="167" spans="5:8">
      <c r="E167" s="61"/>
      <c r="F167" s="61"/>
      <c r="G167" s="61"/>
      <c r="H167" s="61"/>
    </row>
    <row r="168" spans="5:8">
      <c r="E168" s="61"/>
      <c r="F168" s="61"/>
      <c r="G168" s="61"/>
      <c r="H168" s="61"/>
    </row>
    <row r="169" spans="5:8">
      <c r="E169" s="61"/>
      <c r="F169" s="61"/>
      <c r="G169" s="61"/>
      <c r="H169" s="61"/>
    </row>
    <row r="170" spans="5:8">
      <c r="E170" s="61"/>
      <c r="F170" s="61"/>
      <c r="G170" s="61"/>
      <c r="H170" s="61"/>
    </row>
    <row r="171" spans="5:8">
      <c r="E171" s="61"/>
      <c r="F171" s="61"/>
      <c r="G171" s="61"/>
      <c r="H171" s="61"/>
    </row>
    <row r="172" spans="5:8">
      <c r="E172" s="61"/>
      <c r="F172" s="61"/>
      <c r="G172" s="61"/>
      <c r="H172" s="61"/>
    </row>
    <row r="173" spans="5:8">
      <c r="E173" s="61"/>
      <c r="F173" s="61"/>
      <c r="G173" s="61"/>
      <c r="H173" s="61"/>
    </row>
    <row r="174" spans="5:8">
      <c r="E174" s="61"/>
      <c r="F174" s="61"/>
      <c r="G174" s="61"/>
      <c r="H174" s="61"/>
    </row>
    <row r="175" spans="5:8">
      <c r="E175" s="61"/>
      <c r="F175" s="61"/>
      <c r="G175" s="61"/>
      <c r="H175" s="61"/>
    </row>
    <row r="176" spans="5:8">
      <c r="E176" s="61"/>
      <c r="F176" s="61"/>
      <c r="G176" s="61"/>
      <c r="H176" s="61"/>
    </row>
    <row r="177" spans="5:8">
      <c r="E177" s="61"/>
      <c r="F177" s="61"/>
      <c r="G177" s="61"/>
      <c r="H177" s="61"/>
    </row>
    <row r="178" spans="5:8">
      <c r="E178" s="61"/>
      <c r="F178" s="61"/>
      <c r="G178" s="61"/>
      <c r="H178" s="61"/>
    </row>
    <row r="179" spans="5:8">
      <c r="E179" s="61"/>
      <c r="F179" s="61"/>
      <c r="G179" s="61"/>
      <c r="H179" s="61"/>
    </row>
    <row r="180" spans="5:8">
      <c r="E180" s="61"/>
      <c r="F180" s="61"/>
      <c r="G180" s="61"/>
      <c r="H180" s="61"/>
    </row>
    <row r="181" spans="5:8">
      <c r="E181" s="61"/>
      <c r="F181" s="61"/>
      <c r="G181" s="61"/>
      <c r="H181" s="61"/>
    </row>
    <row r="182" spans="5:8">
      <c r="E182" s="61"/>
      <c r="F182" s="61"/>
      <c r="G182" s="61"/>
      <c r="H182" s="61"/>
    </row>
    <row r="183" spans="5:8">
      <c r="E183" s="61"/>
      <c r="F183" s="61"/>
      <c r="G183" s="61"/>
      <c r="H183" s="61"/>
    </row>
    <row r="184" spans="5:8">
      <c r="E184" s="61"/>
      <c r="F184" s="61"/>
      <c r="G184" s="61"/>
      <c r="H184" s="61"/>
    </row>
    <row r="185" spans="5:8">
      <c r="E185" s="61"/>
      <c r="F185" s="61"/>
      <c r="G185" s="61"/>
      <c r="H185" s="61"/>
    </row>
    <row r="186" spans="5:8">
      <c r="E186" s="61"/>
      <c r="F186" s="61"/>
      <c r="G186" s="61"/>
      <c r="H186" s="61"/>
    </row>
    <row r="187" spans="5:8">
      <c r="E187" s="61"/>
      <c r="F187" s="61"/>
      <c r="G187" s="61"/>
      <c r="H187" s="61"/>
    </row>
    <row r="188" spans="5:8">
      <c r="E188" s="61"/>
      <c r="F188" s="61"/>
      <c r="G188" s="61"/>
      <c r="H188" s="61"/>
    </row>
    <row r="189" spans="5:8">
      <c r="E189" s="61"/>
      <c r="F189" s="61"/>
      <c r="G189" s="61"/>
      <c r="H189" s="61"/>
    </row>
    <row r="190" spans="5:8">
      <c r="E190" s="61"/>
      <c r="F190" s="61"/>
      <c r="G190" s="61"/>
      <c r="H190" s="61"/>
    </row>
    <row r="191" spans="5:8">
      <c r="E191" s="61"/>
      <c r="F191" s="61"/>
      <c r="G191" s="61"/>
      <c r="H191" s="61"/>
    </row>
    <row r="192" spans="5:8">
      <c r="E192" s="61"/>
      <c r="F192" s="61"/>
      <c r="G192" s="61"/>
      <c r="H192" s="61"/>
    </row>
    <row r="193" spans="5:8">
      <c r="E193" s="61"/>
      <c r="F193" s="61"/>
      <c r="G193" s="61"/>
      <c r="H193" s="61"/>
    </row>
    <row r="194" spans="5:8">
      <c r="E194" s="61"/>
      <c r="F194" s="61"/>
      <c r="G194" s="61"/>
      <c r="H194" s="61"/>
    </row>
    <row r="195" spans="5:8">
      <c r="E195" s="61"/>
      <c r="F195" s="61"/>
      <c r="G195" s="61"/>
      <c r="H195" s="61"/>
    </row>
    <row r="196" spans="5:8">
      <c r="E196" s="61"/>
      <c r="F196" s="61"/>
      <c r="G196" s="61"/>
      <c r="H196" s="61"/>
    </row>
    <row r="197" spans="5:8">
      <c r="E197" s="61"/>
      <c r="F197" s="61"/>
      <c r="G197" s="61"/>
      <c r="H197" s="61"/>
    </row>
    <row r="198" spans="5:8">
      <c r="E198" s="61"/>
      <c r="F198" s="61"/>
      <c r="G198" s="61"/>
      <c r="H198" s="61"/>
    </row>
    <row r="199" spans="5:8">
      <c r="E199" s="61"/>
      <c r="F199" s="61"/>
      <c r="G199" s="61"/>
      <c r="H199" s="61"/>
    </row>
    <row r="200" spans="5:8">
      <c r="E200" s="61"/>
      <c r="F200" s="61"/>
      <c r="G200" s="61"/>
      <c r="H200" s="61"/>
    </row>
    <row r="201" spans="5:8">
      <c r="E201" s="61"/>
      <c r="F201" s="61"/>
      <c r="G201" s="61"/>
      <c r="H201" s="61"/>
    </row>
    <row r="202" spans="5:8">
      <c r="E202" s="61"/>
      <c r="F202" s="61"/>
      <c r="G202" s="61"/>
      <c r="H202" s="61"/>
    </row>
    <row r="203" spans="5:8">
      <c r="E203" s="61"/>
      <c r="F203" s="61"/>
      <c r="G203" s="61"/>
      <c r="H203" s="61"/>
    </row>
    <row r="204" spans="5:8">
      <c r="E204" s="61"/>
      <c r="F204" s="61"/>
      <c r="G204" s="61"/>
      <c r="H204" s="61"/>
    </row>
    <row r="205" spans="5:8">
      <c r="E205" s="61"/>
      <c r="F205" s="61"/>
      <c r="G205" s="61"/>
      <c r="H205" s="61"/>
    </row>
    <row r="206" spans="5:8">
      <c r="E206" s="61"/>
      <c r="F206" s="61"/>
      <c r="G206" s="61"/>
      <c r="H206" s="61"/>
    </row>
    <row r="207" spans="5:8">
      <c r="E207" s="61"/>
      <c r="F207" s="61"/>
      <c r="G207" s="61"/>
      <c r="H207" s="61"/>
    </row>
    <row r="208" spans="5:8">
      <c r="E208" s="61"/>
      <c r="F208" s="61"/>
      <c r="G208" s="61"/>
      <c r="H208" s="61"/>
    </row>
    <row r="209" spans="5:8">
      <c r="E209" s="61"/>
      <c r="F209" s="61"/>
      <c r="G209" s="61"/>
      <c r="H209" s="61"/>
    </row>
    <row r="210" spans="5:8">
      <c r="E210" s="61"/>
      <c r="F210" s="61"/>
      <c r="G210" s="61"/>
      <c r="H210" s="61"/>
    </row>
    <row r="211" spans="5:8">
      <c r="E211" s="61"/>
      <c r="F211" s="61"/>
      <c r="G211" s="61"/>
      <c r="H211" s="61"/>
    </row>
    <row r="212" spans="5:8">
      <c r="E212" s="61"/>
      <c r="F212" s="61"/>
      <c r="G212" s="61"/>
      <c r="H212" s="61"/>
    </row>
    <row r="213" spans="5:8">
      <c r="E213" s="61"/>
      <c r="F213" s="61"/>
      <c r="G213" s="61"/>
      <c r="H213" s="61"/>
    </row>
    <row r="214" spans="5:8">
      <c r="E214" s="61"/>
      <c r="F214" s="61"/>
      <c r="G214" s="61"/>
      <c r="H214" s="61"/>
    </row>
    <row r="215" spans="5:8">
      <c r="E215" s="61"/>
      <c r="F215" s="61"/>
      <c r="G215" s="61"/>
      <c r="H215" s="61"/>
    </row>
    <row r="216" spans="5:8">
      <c r="E216" s="61"/>
      <c r="F216" s="61"/>
      <c r="G216" s="61"/>
      <c r="H216" s="61"/>
    </row>
    <row r="217" spans="5:8">
      <c r="E217" s="61"/>
      <c r="F217" s="61"/>
      <c r="G217" s="61"/>
      <c r="H217" s="61"/>
    </row>
    <row r="218" spans="5:8">
      <c r="E218" s="61"/>
      <c r="F218" s="61"/>
      <c r="G218" s="61"/>
      <c r="H218" s="61"/>
    </row>
    <row r="219" spans="5:8">
      <c r="E219" s="61"/>
      <c r="F219" s="61"/>
      <c r="G219" s="61"/>
      <c r="H219" s="61"/>
    </row>
    <row r="220" spans="5:8">
      <c r="E220" s="61"/>
      <c r="F220" s="61"/>
      <c r="G220" s="61"/>
      <c r="H220" s="61"/>
    </row>
    <row r="221" spans="5:8">
      <c r="E221" s="61"/>
      <c r="F221" s="61"/>
      <c r="G221" s="61"/>
      <c r="H221" s="61"/>
    </row>
    <row r="222" spans="5:8">
      <c r="E222" s="61"/>
      <c r="F222" s="61"/>
      <c r="G222" s="61"/>
      <c r="H222" s="61"/>
    </row>
    <row r="223" spans="5:8">
      <c r="E223" s="61"/>
      <c r="F223" s="61"/>
      <c r="G223" s="61"/>
      <c r="H223" s="61"/>
    </row>
    <row r="224" spans="5:8">
      <c r="E224" s="61"/>
      <c r="F224" s="61"/>
      <c r="G224" s="61"/>
      <c r="H224" s="61"/>
    </row>
    <row r="225" spans="5:8">
      <c r="E225" s="61"/>
      <c r="F225" s="61"/>
      <c r="G225" s="61"/>
      <c r="H225" s="61"/>
    </row>
    <row r="226" spans="5:8">
      <c r="E226" s="61"/>
      <c r="F226" s="61"/>
      <c r="G226" s="61"/>
      <c r="H226" s="61"/>
    </row>
    <row r="227" spans="5:8">
      <c r="E227" s="61"/>
      <c r="F227" s="61"/>
      <c r="G227" s="61"/>
      <c r="H227" s="61"/>
    </row>
    <row r="228" spans="5:8">
      <c r="E228" s="61"/>
      <c r="F228" s="61"/>
      <c r="G228" s="61"/>
      <c r="H228" s="61"/>
    </row>
    <row r="229" spans="5:8">
      <c r="E229" s="61"/>
      <c r="F229" s="61"/>
      <c r="G229" s="61"/>
      <c r="H229" s="61"/>
    </row>
    <row r="230" spans="5:8">
      <c r="E230" s="61"/>
      <c r="F230" s="61"/>
      <c r="G230" s="61"/>
      <c r="H230" s="61"/>
    </row>
    <row r="231" spans="5:8">
      <c r="E231" s="61"/>
      <c r="F231" s="61"/>
      <c r="G231" s="61"/>
      <c r="H231" s="61"/>
    </row>
    <row r="232" spans="5:8">
      <c r="E232" s="61"/>
      <c r="F232" s="61"/>
      <c r="G232" s="61"/>
      <c r="H232" s="61"/>
    </row>
    <row r="233" spans="5:8">
      <c r="E233" s="61"/>
      <c r="F233" s="61"/>
      <c r="G233" s="61"/>
      <c r="H233" s="61"/>
    </row>
    <row r="234" spans="5:8">
      <c r="E234" s="61"/>
      <c r="F234" s="61"/>
      <c r="G234" s="61"/>
      <c r="H234" s="61"/>
    </row>
    <row r="235" spans="5:8">
      <c r="E235" s="61"/>
      <c r="F235" s="61"/>
      <c r="G235" s="61"/>
      <c r="H235" s="61"/>
    </row>
    <row r="236" spans="5:8">
      <c r="E236" s="61"/>
      <c r="F236" s="61"/>
      <c r="G236" s="61"/>
      <c r="H236" s="61"/>
    </row>
    <row r="237" spans="5:8">
      <c r="E237" s="61"/>
      <c r="F237" s="61"/>
      <c r="G237" s="61"/>
      <c r="H237" s="61"/>
    </row>
    <row r="238" spans="5:8">
      <c r="E238" s="61"/>
      <c r="F238" s="61"/>
      <c r="G238" s="61"/>
      <c r="H238" s="61"/>
    </row>
    <row r="239" spans="5:8">
      <c r="E239" s="61"/>
      <c r="F239" s="61"/>
      <c r="G239" s="61"/>
      <c r="H239" s="61"/>
    </row>
    <row r="240" spans="5:8">
      <c r="E240" s="61"/>
      <c r="F240" s="61"/>
      <c r="G240" s="61"/>
      <c r="H240" s="61"/>
    </row>
    <row r="241" spans="5:8">
      <c r="E241" s="61"/>
      <c r="F241" s="61"/>
      <c r="G241" s="61"/>
      <c r="H241" s="61"/>
    </row>
    <row r="242" spans="5:8">
      <c r="E242" s="61"/>
      <c r="F242" s="61"/>
      <c r="G242" s="61"/>
      <c r="H242" s="61"/>
    </row>
    <row r="243" spans="5:8">
      <c r="E243" s="61"/>
      <c r="F243" s="61"/>
      <c r="G243" s="61"/>
      <c r="H243" s="61"/>
    </row>
    <row r="244" spans="5:8">
      <c r="E244" s="61"/>
      <c r="F244" s="61"/>
      <c r="G244" s="61"/>
      <c r="H244" s="61"/>
    </row>
    <row r="245" spans="5:8">
      <c r="E245" s="61"/>
      <c r="F245" s="61"/>
      <c r="G245" s="61"/>
      <c r="H245" s="61"/>
    </row>
    <row r="246" spans="5:8">
      <c r="E246" s="61"/>
      <c r="F246" s="61"/>
      <c r="G246" s="61"/>
      <c r="H246" s="61"/>
    </row>
    <row r="247" spans="5:8">
      <c r="E247" s="61"/>
      <c r="F247" s="61"/>
      <c r="G247" s="61"/>
      <c r="H247" s="61"/>
    </row>
    <row r="248" spans="5:8">
      <c r="E248" s="61"/>
      <c r="F248" s="61"/>
      <c r="G248" s="61"/>
      <c r="H248" s="61"/>
    </row>
    <row r="249" spans="5:8">
      <c r="E249" s="61"/>
      <c r="F249" s="61"/>
      <c r="G249" s="61"/>
      <c r="H249" s="61"/>
    </row>
    <row r="250" spans="5:8">
      <c r="E250" s="61"/>
      <c r="F250" s="61"/>
      <c r="G250" s="61"/>
      <c r="H250" s="61"/>
    </row>
    <row r="251" spans="5:8">
      <c r="E251" s="61"/>
      <c r="F251" s="61"/>
      <c r="G251" s="61"/>
      <c r="H251" s="61"/>
    </row>
    <row r="252" spans="5:8">
      <c r="E252" s="61"/>
      <c r="F252" s="61"/>
      <c r="G252" s="61"/>
      <c r="H252" s="61"/>
    </row>
    <row r="253" spans="5:8">
      <c r="E253" s="61"/>
      <c r="F253" s="61"/>
      <c r="G253" s="61"/>
      <c r="H253" s="61"/>
    </row>
    <row r="254" spans="5:8">
      <c r="E254" s="61"/>
      <c r="F254" s="61"/>
      <c r="G254" s="61"/>
      <c r="H254" s="61"/>
    </row>
    <row r="255" spans="5:8">
      <c r="E255" s="61"/>
      <c r="F255" s="61"/>
      <c r="G255" s="61"/>
      <c r="H255" s="61"/>
    </row>
    <row r="256" spans="5:8">
      <c r="E256" s="61"/>
      <c r="F256" s="61"/>
      <c r="G256" s="61"/>
      <c r="H256" s="61"/>
    </row>
    <row r="257" spans="5:8">
      <c r="E257" s="61"/>
      <c r="F257" s="61"/>
      <c r="G257" s="61"/>
      <c r="H257" s="61"/>
    </row>
    <row r="258" spans="5:8">
      <c r="E258" s="61"/>
      <c r="F258" s="61"/>
      <c r="G258" s="61"/>
      <c r="H258" s="61"/>
    </row>
    <row r="259" spans="5:8">
      <c r="E259" s="61"/>
      <c r="F259" s="61"/>
      <c r="G259" s="61"/>
      <c r="H259" s="61"/>
    </row>
    <row r="260" spans="5:8">
      <c r="E260" s="61"/>
      <c r="F260" s="61"/>
      <c r="G260" s="61"/>
      <c r="H260" s="61"/>
    </row>
    <row r="261" spans="5:8">
      <c r="E261" s="61"/>
      <c r="F261" s="61"/>
      <c r="G261" s="61"/>
      <c r="H261" s="61"/>
    </row>
    <row r="262" spans="5:8">
      <c r="E262" s="61"/>
      <c r="F262" s="61"/>
      <c r="G262" s="61"/>
      <c r="H262" s="61"/>
    </row>
    <row r="263" spans="5:8">
      <c r="E263" s="61"/>
      <c r="F263" s="61"/>
      <c r="G263" s="61"/>
      <c r="H263" s="61"/>
    </row>
    <row r="264" spans="5:8">
      <c r="E264" s="61"/>
      <c r="F264" s="61"/>
      <c r="G264" s="61"/>
      <c r="H264" s="61"/>
    </row>
    <row r="265" spans="5:8">
      <c r="E265" s="61"/>
      <c r="F265" s="61"/>
      <c r="G265" s="61"/>
      <c r="H265" s="61"/>
    </row>
    <row r="266" spans="5:8">
      <c r="E266" s="61"/>
      <c r="F266" s="61"/>
      <c r="G266" s="61"/>
      <c r="H266" s="61"/>
    </row>
    <row r="267" spans="5:8">
      <c r="E267" s="61"/>
      <c r="F267" s="61"/>
      <c r="G267" s="61"/>
      <c r="H267" s="61"/>
    </row>
    <row r="268" spans="5:8">
      <c r="E268" s="61"/>
      <c r="F268" s="61"/>
      <c r="G268" s="61"/>
      <c r="H268" s="61"/>
    </row>
    <row r="269" spans="5:8">
      <c r="E269" s="61"/>
      <c r="F269" s="61"/>
      <c r="G269" s="61"/>
      <c r="H269" s="61"/>
    </row>
    <row r="270" spans="5:8">
      <c r="E270" s="61"/>
      <c r="F270" s="61"/>
      <c r="G270" s="61"/>
      <c r="H270" s="61"/>
    </row>
    <row r="271" spans="5:8">
      <c r="E271" s="61"/>
      <c r="F271" s="61"/>
      <c r="G271" s="61"/>
      <c r="H271" s="61"/>
    </row>
    <row r="272" spans="5:8">
      <c r="E272" s="61"/>
      <c r="F272" s="61"/>
      <c r="G272" s="61"/>
      <c r="H272" s="61"/>
    </row>
    <row r="273" spans="5:8">
      <c r="E273" s="61"/>
      <c r="F273" s="61"/>
      <c r="G273" s="61"/>
      <c r="H273" s="61"/>
    </row>
    <row r="274" spans="5:8">
      <c r="E274" s="61"/>
      <c r="F274" s="61"/>
      <c r="G274" s="61"/>
      <c r="H274" s="61"/>
    </row>
    <row r="275" spans="5:8">
      <c r="E275" s="61"/>
      <c r="F275" s="61"/>
      <c r="G275" s="61"/>
      <c r="H275" s="61"/>
    </row>
    <row r="276" spans="5:8">
      <c r="E276" s="61"/>
      <c r="F276" s="61"/>
      <c r="G276" s="61"/>
      <c r="H276" s="61"/>
    </row>
    <row r="277" spans="5:8">
      <c r="E277" s="61"/>
      <c r="F277" s="61"/>
      <c r="G277" s="61"/>
      <c r="H277" s="61"/>
    </row>
    <row r="278" spans="5:8">
      <c r="E278" s="61"/>
      <c r="F278" s="61"/>
      <c r="G278" s="61"/>
      <c r="H278" s="61"/>
    </row>
    <row r="279" spans="5:8">
      <c r="E279" s="61"/>
      <c r="F279" s="61"/>
      <c r="G279" s="61"/>
      <c r="H279" s="61"/>
    </row>
    <row r="280" spans="5:8">
      <c r="E280" s="61"/>
      <c r="F280" s="61"/>
      <c r="G280" s="61"/>
      <c r="H280" s="61"/>
    </row>
    <row r="281" spans="5:8">
      <c r="E281" s="61"/>
      <c r="F281" s="61"/>
      <c r="G281" s="61"/>
      <c r="H281" s="61"/>
    </row>
    <row r="282" spans="5:8">
      <c r="E282" s="61"/>
      <c r="F282" s="61"/>
      <c r="G282" s="61"/>
      <c r="H282" s="61"/>
    </row>
    <row r="283" spans="5:8">
      <c r="E283" s="61"/>
      <c r="F283" s="61"/>
      <c r="G283" s="61"/>
      <c r="H283" s="61"/>
    </row>
    <row r="284" spans="5:8">
      <c r="E284" s="61"/>
      <c r="F284" s="61"/>
      <c r="G284" s="61"/>
      <c r="H284" s="61"/>
    </row>
    <row r="285" spans="5:8">
      <c r="E285" s="61"/>
      <c r="F285" s="61"/>
      <c r="G285" s="61"/>
      <c r="H285" s="61"/>
    </row>
    <row r="286" spans="5:8">
      <c r="E286" s="61"/>
      <c r="F286" s="61"/>
      <c r="G286" s="61"/>
      <c r="H286" s="61"/>
    </row>
    <row r="287" spans="5:8">
      <c r="E287" s="61"/>
      <c r="F287" s="61"/>
      <c r="G287" s="61"/>
      <c r="H287" s="61"/>
    </row>
    <row r="288" spans="5:8">
      <c r="E288" s="61"/>
      <c r="F288" s="61"/>
      <c r="G288" s="61"/>
      <c r="H288" s="61"/>
    </row>
    <row r="289" spans="5:8">
      <c r="E289" s="61"/>
      <c r="F289" s="61"/>
      <c r="G289" s="61"/>
      <c r="H289" s="61"/>
    </row>
    <row r="290" spans="5:8">
      <c r="E290" s="61"/>
      <c r="F290" s="61"/>
      <c r="G290" s="61"/>
      <c r="H290" s="61"/>
    </row>
    <row r="291" spans="5:8">
      <c r="E291" s="61"/>
      <c r="F291" s="61"/>
      <c r="G291" s="61"/>
      <c r="H291" s="61"/>
    </row>
    <row r="292" spans="5:8">
      <c r="E292" s="61"/>
      <c r="F292" s="61"/>
      <c r="G292" s="61"/>
      <c r="H292" s="61"/>
    </row>
    <row r="293" spans="5:8">
      <c r="E293" s="61"/>
      <c r="F293" s="61"/>
      <c r="G293" s="61"/>
      <c r="H293" s="61"/>
    </row>
  </sheetData>
  <mergeCells count="1">
    <mergeCell ref="C9:K9"/>
  </mergeCells>
  <conditionalFormatting sqref="H23">
    <cfRule type="cellIs" dxfId="0" priority="43" operator="between">
      <formula>1</formula>
      <formula>2</formula>
    </cfRule>
  </conditionalFormatting>
  <conditionalFormatting sqref="C12:C39">
    <cfRule type="cellIs" dxfId="0" priority="9" operator="between">
      <formula>1</formula>
      <formula>2</formula>
    </cfRule>
  </conditionalFormatting>
  <conditionalFormatting sqref="E12:E39">
    <cfRule type="cellIs" dxfId="0" priority="4" operator="between">
      <formula>1</formula>
      <formula>2</formula>
    </cfRule>
  </conditionalFormatting>
  <conditionalFormatting sqref="G12:G39">
    <cfRule type="cellIs" dxfId="0" priority="3" operator="between">
      <formula>1</formula>
      <formula>2</formula>
    </cfRule>
  </conditionalFormatting>
  <conditionalFormatting sqref="I12:I39">
    <cfRule type="cellIs" dxfId="0" priority="2" operator="between">
      <formula>1</formula>
      <formula>2</formula>
    </cfRule>
  </conditionalFormatting>
  <conditionalFormatting sqref="K12:K39">
    <cfRule type="cellIs" dxfId="0" priority="1" operator="between">
      <formula>1</formula>
      <formula>2</formula>
    </cfRule>
  </conditionalFormatting>
  <conditionalFormatting sqref="H12:H22;H24:H39">
    <cfRule type="cellIs" dxfId="0" priority="44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K22"/>
  <sheetViews>
    <sheetView showGridLines="0" showRowColHeaders="0" workbookViewId="0">
      <selection activeCell="A12" sqref="A12:B18"/>
    </sheetView>
  </sheetViews>
  <sheetFormatPr defaultColWidth="9" defaultRowHeight="15"/>
  <cols>
    <col min="1" max="1" width="6.85714285714286" style="22" customWidth="1"/>
    <col min="2" max="2" width="112.142857142857" style="265" customWidth="1"/>
    <col min="3" max="16384" width="9.14285714285714" style="22"/>
  </cols>
  <sheetData>
    <row r="3" spans="4:4">
      <c r="D3" s="284"/>
    </row>
    <row r="4" spans="4:4">
      <c r="D4" s="284"/>
    </row>
    <row r="5" spans="2:4">
      <c r="B5" s="522" t="s">
        <v>82</v>
      </c>
      <c r="C5" s="271"/>
      <c r="D5" s="271"/>
    </row>
    <row r="6" spans="2:11">
      <c r="B6" s="523" t="s">
        <v>12</v>
      </c>
      <c r="C6" s="290"/>
      <c r="D6" s="290"/>
      <c r="E6" s="290"/>
      <c r="F6" s="290"/>
      <c r="G6" s="290"/>
      <c r="H6" s="290"/>
      <c r="I6" s="290"/>
      <c r="J6" s="290"/>
      <c r="K6" s="290"/>
    </row>
    <row r="7" spans="1:11">
      <c r="A7" s="272"/>
      <c r="B7" s="268" t="s">
        <v>83</v>
      </c>
      <c r="C7" s="403"/>
      <c r="D7" s="403"/>
      <c r="E7" s="403"/>
      <c r="F7" s="403"/>
      <c r="G7" s="403"/>
      <c r="H7" s="403"/>
      <c r="I7" s="403"/>
      <c r="J7" s="403"/>
      <c r="K7" s="405"/>
    </row>
    <row r="8" spans="1:11">
      <c r="A8" s="274" t="s">
        <v>14</v>
      </c>
      <c r="B8" s="404" t="s">
        <v>84</v>
      </c>
      <c r="C8" s="404"/>
      <c r="D8" s="404"/>
      <c r="E8" s="404"/>
      <c r="F8" s="404"/>
      <c r="G8" s="404"/>
      <c r="H8" s="404"/>
      <c r="I8" s="404"/>
      <c r="J8" s="404"/>
      <c r="K8" s="284"/>
    </row>
    <row r="9" spans="1:11">
      <c r="A9" s="274" t="s">
        <v>16</v>
      </c>
      <c r="B9" s="404" t="s">
        <v>85</v>
      </c>
      <c r="C9" s="404"/>
      <c r="D9" s="404"/>
      <c r="E9" s="404"/>
      <c r="F9" s="404"/>
      <c r="G9" s="404"/>
      <c r="H9" s="404"/>
      <c r="I9" s="404"/>
      <c r="J9" s="404"/>
      <c r="K9" s="284"/>
    </row>
    <row r="10" spans="1:10">
      <c r="A10" s="274" t="s">
        <v>18</v>
      </c>
      <c r="B10" s="404" t="s">
        <v>86</v>
      </c>
      <c r="C10" s="404"/>
      <c r="D10" s="404"/>
      <c r="E10" s="404"/>
      <c r="F10" s="404"/>
      <c r="G10" s="404"/>
      <c r="H10" s="404"/>
      <c r="I10" s="404"/>
      <c r="J10" s="404"/>
    </row>
    <row r="11" spans="1:10">
      <c r="A11" s="274" t="s">
        <v>20</v>
      </c>
      <c r="B11" s="404" t="s">
        <v>87</v>
      </c>
      <c r="C11" s="404"/>
      <c r="D11" s="404"/>
      <c r="E11" s="404"/>
      <c r="F11" s="404"/>
      <c r="G11" s="404"/>
      <c r="H11" s="404"/>
      <c r="I11" s="404"/>
      <c r="J11" s="404"/>
    </row>
    <row r="12" spans="1:10">
      <c r="A12" s="274"/>
      <c r="B12" s="268" t="s">
        <v>22</v>
      </c>
      <c r="C12" s="277"/>
      <c r="D12" s="277"/>
      <c r="E12" s="278"/>
      <c r="F12" s="278"/>
      <c r="G12" s="278"/>
      <c r="H12" s="278"/>
      <c r="I12" s="278"/>
      <c r="J12" s="278"/>
    </row>
    <row r="13" spans="1:10">
      <c r="A13" s="274" t="s">
        <v>23</v>
      </c>
      <c r="B13" s="404" t="s">
        <v>88</v>
      </c>
      <c r="C13" s="277"/>
      <c r="D13" s="277"/>
      <c r="E13" s="278"/>
      <c r="F13" s="278"/>
      <c r="G13" s="278"/>
      <c r="H13" s="278"/>
      <c r="I13" s="278"/>
      <c r="J13" s="278"/>
    </row>
    <row r="14" spans="1:10">
      <c r="A14" s="274" t="s">
        <v>25</v>
      </c>
      <c r="B14" s="404" t="s">
        <v>89</v>
      </c>
      <c r="C14" s="277"/>
      <c r="D14" s="277"/>
      <c r="E14" s="278"/>
      <c r="F14" s="278"/>
      <c r="G14" s="278"/>
      <c r="H14" s="278"/>
      <c r="I14" s="278"/>
      <c r="J14" s="278"/>
    </row>
    <row r="15" spans="1:10">
      <c r="A15" s="274"/>
      <c r="B15" s="268" t="s">
        <v>27</v>
      </c>
      <c r="C15" s="277"/>
      <c r="D15" s="277"/>
      <c r="E15" s="278"/>
      <c r="F15" s="278"/>
      <c r="G15" s="278"/>
      <c r="H15" s="278"/>
      <c r="I15" s="278"/>
      <c r="J15" s="278"/>
    </row>
    <row r="16" spans="1:10">
      <c r="A16" s="274" t="s">
        <v>28</v>
      </c>
      <c r="B16" s="404" t="s">
        <v>90</v>
      </c>
      <c r="C16" s="277"/>
      <c r="D16" s="277"/>
      <c r="E16" s="278"/>
      <c r="F16" s="278"/>
      <c r="G16" s="278"/>
      <c r="H16" s="278"/>
      <c r="I16" s="278"/>
      <c r="J16" s="278"/>
    </row>
    <row r="17" spans="1:10">
      <c r="A17" s="274" t="s">
        <v>30</v>
      </c>
      <c r="B17" s="404" t="s">
        <v>91</v>
      </c>
      <c r="C17" s="277"/>
      <c r="D17" s="277"/>
      <c r="E17" s="278"/>
      <c r="F17" s="278"/>
      <c r="G17" s="278"/>
      <c r="H17" s="278"/>
      <c r="I17" s="278"/>
      <c r="J17" s="278"/>
    </row>
    <row r="18" spans="1:10">
      <c r="A18" s="274" t="s">
        <v>32</v>
      </c>
      <c r="B18" s="404" t="s">
        <v>92</v>
      </c>
      <c r="C18" s="277"/>
      <c r="D18" s="277"/>
      <c r="E18" s="278"/>
      <c r="F18" s="278"/>
      <c r="G18" s="278"/>
      <c r="H18" s="278"/>
      <c r="I18" s="278"/>
      <c r="J18" s="278"/>
    </row>
    <row r="19" spans="1:10">
      <c r="A19" s="274"/>
      <c r="B19" s="279"/>
      <c r="C19" s="278"/>
      <c r="D19" s="278"/>
      <c r="E19" s="278"/>
      <c r="F19" s="278"/>
      <c r="G19" s="278"/>
      <c r="H19" s="278"/>
      <c r="I19" s="278"/>
      <c r="J19" s="278"/>
    </row>
    <row r="20" spans="1:10">
      <c r="A20" s="274"/>
      <c r="B20" s="279"/>
      <c r="C20" s="278"/>
      <c r="D20" s="278"/>
      <c r="E20" s="278"/>
      <c r="F20" s="278"/>
      <c r="G20" s="278"/>
      <c r="H20" s="278"/>
      <c r="I20" s="278"/>
      <c r="J20" s="278"/>
    </row>
    <row r="21" spans="1:10">
      <c r="A21" s="274"/>
      <c r="B21" s="279"/>
      <c r="C21" s="278"/>
      <c r="D21" s="278"/>
      <c r="E21" s="278"/>
      <c r="F21" s="278"/>
      <c r="G21" s="278"/>
      <c r="H21" s="278"/>
      <c r="I21" s="278"/>
      <c r="J21" s="278"/>
    </row>
    <row r="22" spans="1:10">
      <c r="A22" s="274"/>
      <c r="B22" s="279"/>
      <c r="C22" s="278"/>
      <c r="D22" s="278"/>
      <c r="E22" s="278"/>
      <c r="F22" s="278"/>
      <c r="G22" s="278"/>
      <c r="H22" s="278"/>
      <c r="I22" s="278"/>
      <c r="J22" s="278"/>
    </row>
  </sheetData>
  <mergeCells count="1">
    <mergeCell ref="B5:D5"/>
  </mergeCells>
  <hyperlinks>
    <hyperlink ref="B8:I8" location="Desempregados_Genero!A1" display="Número de beneficiários com processamento de Rendimento Social de Inserção, género, 2006"/>
    <hyperlink ref="B9:I9" location="'Ev. 1º trim-4º trim_Genero'!A1" display="Número de beneficiários com processamento de Rendimento Social de Inserção, género, 2006 (%)"/>
    <hyperlink ref="B8:J8" location="'RSI_genero (06)'!A1" display="Número de beneficiários com processamento de Rendimento Social de Inserção, género, 2006"/>
    <hyperlink ref="B9:J9" location="'RSI_genero % (06)'!A1" display="Número de beneficiários com processamento de Rendimento Social de Inserção, género, 2006 (%)"/>
    <hyperlink ref="B13" location="'RSI_VMM €(06)'!A1" display="Valor médio mensal processado por beneficiário de RSI, 2006"/>
    <hyperlink ref="B16" location="'RSI_AF (06)'!A1" display="Número de Agregados Familiares (com processamento) de Rendimento Social de Inserção, 2006"/>
    <hyperlink ref="B14" location="'RSI_VMP_AF€ (06)'!A1" display="Valor médio mensal processado por agregado familiar de RSI, 2006"/>
    <hyperlink ref="B17" location="'RSI_AM (06)'!A1" display="Número de Agregados Familiares monoparentais (com processamento) de RSI, 2006"/>
    <hyperlink ref="B18" location="'RSI_AI (06)'!A1" display="Número de Agregados Familiares isolados (com processamento) de RSI, 2006"/>
    <hyperlink ref="B10" location="'RSI_idade (06)'!A1" display="Número de beneficiários com processamento de Rendimento Social de Inserção, escalão etário, 2006"/>
    <hyperlink ref="B11" location="'RSI_idade %(06)'!A1" display="Número de beneficiários com processamento de Rendimento Social de Inserção, escalão etário, 2006 (%)"/>
  </hyperlinks>
  <pageMargins left="0.7" right="0.7" top="0.75" bottom="0.75" header="0.3" footer="0.3"/>
  <pageSetup paperSize="1" orientation="portrait"/>
  <headerFooter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topLeftCell="A4" workbookViewId="0">
      <selection activeCell="B6" sqref="B6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276</v>
      </c>
      <c r="B5" s="4" t="s">
        <v>309</v>
      </c>
    </row>
    <row r="6" s="346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63" t="s">
        <v>310</v>
      </c>
    </row>
    <row r="9" ht="24.95" customHeight="1" spans="2:3">
      <c r="B9" s="8"/>
      <c r="C9" s="65" t="s">
        <v>297</v>
      </c>
    </row>
    <row r="10" customHeight="1" spans="2:3">
      <c r="B10" s="68" t="s">
        <v>35</v>
      </c>
      <c r="C10" s="69"/>
    </row>
    <row r="11" spans="2:3">
      <c r="B11" s="71" t="s">
        <v>39</v>
      </c>
      <c r="C11" s="13">
        <f>('RSI_AFM (16)'!I12-'RSI_AFM (16)'!C12)</f>
        <v>414</v>
      </c>
    </row>
    <row r="12" spans="2:3">
      <c r="B12" s="76" t="s">
        <v>40</v>
      </c>
      <c r="C12" s="15">
        <f>('RSI_AFM (16)'!I13-'RSI_AFM (16)'!C13)</f>
        <v>15</v>
      </c>
    </row>
    <row r="13" spans="2:3">
      <c r="B13" s="76" t="s">
        <v>41</v>
      </c>
      <c r="C13" s="15">
        <f>('RSI_AFM (16)'!I14-'RSI_AFM (16)'!C14)</f>
        <v>-124</v>
      </c>
    </row>
    <row r="14" spans="2:3">
      <c r="B14" s="76" t="s">
        <v>42</v>
      </c>
      <c r="C14" s="18">
        <f>('RSI_AFM (16)'!I15-'RSI_AFM (16)'!C15)</f>
        <v>-13</v>
      </c>
    </row>
    <row r="15" spans="2:3">
      <c r="B15" s="82" t="s">
        <v>43</v>
      </c>
      <c r="C15" s="13">
        <f>('RSI_AFM (16)'!I16-'RSI_AFM (16)'!C16)</f>
        <v>-3</v>
      </c>
    </row>
    <row r="16" spans="2:3">
      <c r="B16" s="82" t="s">
        <v>44</v>
      </c>
      <c r="C16" s="15">
        <f>('RSI_AFM (16)'!I17-'RSI_AFM (16)'!C17)</f>
        <v>2</v>
      </c>
    </row>
    <row r="17" spans="2:3">
      <c r="B17" s="82" t="s">
        <v>45</v>
      </c>
      <c r="C17" s="15">
        <f>('RSI_AFM (16)'!I18-'RSI_AFM (16)'!C18)</f>
        <v>-1</v>
      </c>
    </row>
    <row r="18" spans="2:3">
      <c r="B18" s="82" t="s">
        <v>46</v>
      </c>
      <c r="C18" s="15">
        <f>('RSI_AFM (16)'!I19-'RSI_AFM (16)'!C19)</f>
        <v>-1</v>
      </c>
    </row>
    <row r="19" spans="2:3">
      <c r="B19" s="82" t="s">
        <v>47</v>
      </c>
      <c r="C19" s="15">
        <f>('RSI_AFM (16)'!I20-'RSI_AFM (16)'!C20)</f>
        <v>-1</v>
      </c>
    </row>
    <row r="20" spans="2:3">
      <c r="B20" s="82" t="s">
        <v>48</v>
      </c>
      <c r="C20" s="15">
        <f>('RSI_AFM (16)'!I21-'RSI_AFM (16)'!C21)</f>
        <v>-1</v>
      </c>
    </row>
    <row r="21" spans="2:3">
      <c r="B21" s="82" t="s">
        <v>49</v>
      </c>
      <c r="C21" s="15">
        <f>('RSI_AFM (16)'!I22-'RSI_AFM (16)'!C22)</f>
        <v>-5</v>
      </c>
    </row>
    <row r="22" spans="2:3">
      <c r="B22" s="82" t="s">
        <v>50</v>
      </c>
      <c r="C22" s="15">
        <f>('RSI_AFM (16)'!I23-'RSI_AFM (16)'!C23)</f>
        <v>-2</v>
      </c>
    </row>
    <row r="23" spans="2:3">
      <c r="B23" s="82" t="s">
        <v>51</v>
      </c>
      <c r="C23" s="15">
        <f>('RSI_AFM (16)'!I24-'RSI_AFM (16)'!C24)</f>
        <v>-4</v>
      </c>
    </row>
    <row r="24" spans="2:3">
      <c r="B24" s="82" t="s">
        <v>52</v>
      </c>
      <c r="C24" s="15">
        <f>('RSI_AFM (16)'!I25-'RSI_AFM (16)'!C25)</f>
        <v>-3</v>
      </c>
    </row>
    <row r="25" spans="2:3">
      <c r="B25" s="82" t="s">
        <v>53</v>
      </c>
      <c r="C25" s="15">
        <f>('RSI_AFM (16)'!I26-'RSI_AFM (16)'!C26)</f>
        <v>-4</v>
      </c>
    </row>
    <row r="26" spans="2:3">
      <c r="B26" s="82" t="s">
        <v>54</v>
      </c>
      <c r="C26" s="15">
        <f>('RSI_AFM (16)'!I27-'RSI_AFM (16)'!C27)</f>
        <v>-4</v>
      </c>
    </row>
    <row r="27" spans="2:3">
      <c r="B27" s="82" t="s">
        <v>55</v>
      </c>
      <c r="C27" s="15">
        <f>('RSI_AFM (16)'!I28-'RSI_AFM (16)'!C28)</f>
        <v>-2</v>
      </c>
    </row>
    <row r="28" spans="2:3">
      <c r="B28" s="82" t="s">
        <v>56</v>
      </c>
      <c r="C28" s="15">
        <f>('RSI_AFM (16)'!I29-'RSI_AFM (16)'!C29)</f>
        <v>-7</v>
      </c>
    </row>
    <row r="29" spans="2:3">
      <c r="B29" s="82" t="s">
        <v>57</v>
      </c>
      <c r="C29" s="15">
        <f>('RSI_AFM (16)'!I30-'RSI_AFM (16)'!C30)</f>
        <v>5</v>
      </c>
    </row>
    <row r="30" spans="2:3">
      <c r="B30" s="82" t="s">
        <v>58</v>
      </c>
      <c r="C30" s="15">
        <f>('RSI_AFM (16)'!I31-'RSI_AFM (16)'!C31)</f>
        <v>0</v>
      </c>
    </row>
    <row r="31" spans="2:3">
      <c r="B31" s="82" t="s">
        <v>59</v>
      </c>
      <c r="C31" s="15">
        <f>('RSI_AFM (16)'!I32-'RSI_AFM (16)'!C32)</f>
        <v>8</v>
      </c>
    </row>
    <row r="32" spans="2:3">
      <c r="B32" s="82" t="s">
        <v>60</v>
      </c>
      <c r="C32" s="15">
        <f>('RSI_AFM (16)'!I33-'RSI_AFM (16)'!C33)</f>
        <v>2</v>
      </c>
    </row>
    <row r="33" spans="2:3">
      <c r="B33" s="82" t="s">
        <v>61</v>
      </c>
      <c r="C33" s="15">
        <f>('RSI_AFM (16)'!I34-'RSI_AFM (16)'!C34)</f>
        <v>1</v>
      </c>
    </row>
    <row r="34" ht="12.75" customHeight="1" spans="2:3">
      <c r="B34" s="82" t="s">
        <v>62</v>
      </c>
      <c r="C34" s="15">
        <f>('RSI_AFM (16)'!I35-'RSI_AFM (16)'!C35)</f>
        <v>0</v>
      </c>
    </row>
    <row r="35" spans="2:3">
      <c r="B35" s="82" t="s">
        <v>63</v>
      </c>
      <c r="C35" s="15">
        <f>('RSI_AFM (16)'!I36-'RSI_AFM (16)'!C36)</f>
        <v>0</v>
      </c>
    </row>
    <row r="36" spans="2:3">
      <c r="B36" s="82" t="s">
        <v>64</v>
      </c>
      <c r="C36" s="15">
        <f>('RSI_AFM (16)'!I37-'RSI_AFM (16)'!C37)</f>
        <v>4</v>
      </c>
    </row>
    <row r="37" spans="2:3">
      <c r="B37" s="82" t="s">
        <v>65</v>
      </c>
      <c r="C37" s="15">
        <f>('RSI_AFM (16)'!I38-'RSI_AFM (16)'!C38)</f>
        <v>3</v>
      </c>
    </row>
    <row r="38" spans="2:3">
      <c r="B38" s="82" t="s">
        <v>66</v>
      </c>
      <c r="C38" s="18">
        <f>('RSI_AFM (16)'!I39-'RSI_AFM (16)'!C39)</f>
        <v>0</v>
      </c>
    </row>
    <row r="39" spans="2:3">
      <c r="B39" s="19"/>
      <c r="C39" s="49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topLeftCell="A4" workbookViewId="0">
      <selection activeCell="B6" sqref="B6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278</v>
      </c>
      <c r="B5" s="4" t="s">
        <v>311</v>
      </c>
    </row>
    <row r="6" s="346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63" t="s">
        <v>310</v>
      </c>
    </row>
    <row r="9" ht="24.95" customHeight="1" spans="2:3">
      <c r="B9" s="8"/>
      <c r="C9" s="65" t="s">
        <v>297</v>
      </c>
    </row>
    <row r="10" customHeight="1" spans="2:3">
      <c r="B10" s="68" t="s">
        <v>68</v>
      </c>
      <c r="C10" s="69"/>
    </row>
    <row r="11" spans="2:3">
      <c r="B11" s="71" t="s">
        <v>39</v>
      </c>
      <c r="C11" s="292">
        <f>('RSI_AFM (16)'!I12-'RSI_AFM (16)'!C12)/'RSI_AFM (16)'!C12</f>
        <v>0.0227810488086722</v>
      </c>
    </row>
    <row r="12" spans="2:3">
      <c r="B12" s="76" t="s">
        <v>40</v>
      </c>
      <c r="C12" s="293">
        <f>('RSI_AFM (16)'!I13-'RSI_AFM (16)'!C13)/'RSI_AFM (16)'!C13</f>
        <v>0.0029673590504451</v>
      </c>
    </row>
    <row r="13" spans="2:3">
      <c r="B13" s="76" t="s">
        <v>41</v>
      </c>
      <c r="C13" s="293">
        <f>('RSI_AFM (16)'!I14-'RSI_AFM (16)'!C14)/'RSI_AFM (16)'!C14</f>
        <v>-0.039528211667198</v>
      </c>
    </row>
    <row r="14" spans="2:3">
      <c r="B14" s="76" t="s">
        <v>42</v>
      </c>
      <c r="C14" s="295">
        <f>('RSI_AFM (16)'!I15-'RSI_AFM (16)'!C15)/'RSI_AFM (16)'!C15</f>
        <v>-0.0124282982791587</v>
      </c>
    </row>
    <row r="15" spans="2:3">
      <c r="B15" s="82" t="s">
        <v>43</v>
      </c>
      <c r="C15" s="292">
        <f>('RSI_AFM (16)'!I16-'RSI_AFM (16)'!C16)/'RSI_AFM (16)'!C16</f>
        <v>-0.0882352941176471</v>
      </c>
    </row>
    <row r="16" spans="2:3">
      <c r="B16" s="82" t="s">
        <v>44</v>
      </c>
      <c r="C16" s="293">
        <f>('RSI_AFM (16)'!I17-'RSI_AFM (16)'!C17)/'RSI_AFM (16)'!C17</f>
        <v>0.08</v>
      </c>
    </row>
    <row r="17" spans="2:3">
      <c r="B17" s="82" t="s">
        <v>45</v>
      </c>
      <c r="C17" s="293">
        <f>('RSI_AFM (16)'!I18-'RSI_AFM (16)'!C18)/'RSI_AFM (16)'!C18</f>
        <v>-0.04</v>
      </c>
    </row>
    <row r="18" spans="2:3">
      <c r="B18" s="82" t="s">
        <v>46</v>
      </c>
      <c r="C18" s="293">
        <f>('RSI_AFM (16)'!I19-'RSI_AFM (16)'!C19)/'RSI_AFM (16)'!C19</f>
        <v>-0.0303030303030303</v>
      </c>
    </row>
    <row r="19" spans="2:3">
      <c r="B19" s="82" t="s">
        <v>47</v>
      </c>
      <c r="C19" s="293">
        <f>('RSI_AFM (16)'!I20-'RSI_AFM (16)'!C20)/'RSI_AFM (16)'!C20</f>
        <v>-0.025</v>
      </c>
    </row>
    <row r="20" spans="2:3">
      <c r="B20" s="82" t="s">
        <v>48</v>
      </c>
      <c r="C20" s="293">
        <f>('RSI_AFM (16)'!I21-'RSI_AFM (16)'!C21)/'RSI_AFM (16)'!C21</f>
        <v>-0.1</v>
      </c>
    </row>
    <row r="21" spans="2:3">
      <c r="B21" s="82" t="s">
        <v>49</v>
      </c>
      <c r="C21" s="293">
        <f>('RSI_AFM (16)'!I22-'RSI_AFM (16)'!C22)/'RSI_AFM (16)'!C22</f>
        <v>-0.0909090909090909</v>
      </c>
    </row>
    <row r="22" spans="2:3">
      <c r="B22" s="82" t="s">
        <v>50</v>
      </c>
      <c r="C22" s="293">
        <f>('RSI_AFM (16)'!I23-'RSI_AFM (16)'!C23)/'RSI_AFM (16)'!C23</f>
        <v>-0.25</v>
      </c>
    </row>
    <row r="23" spans="2:3">
      <c r="B23" s="82" t="s">
        <v>51</v>
      </c>
      <c r="C23" s="293">
        <f>('RSI_AFM (16)'!I24-'RSI_AFM (16)'!C24)/'RSI_AFM (16)'!C24</f>
        <v>-0.0689655172413793</v>
      </c>
    </row>
    <row r="24" spans="2:3">
      <c r="B24" s="82" t="s">
        <v>52</v>
      </c>
      <c r="C24" s="293">
        <f>('RSI_AFM (16)'!I25-'RSI_AFM (16)'!C25)/'RSI_AFM (16)'!C25</f>
        <v>-0.0789473684210526</v>
      </c>
    </row>
    <row r="25" spans="2:3">
      <c r="B25" s="82" t="s">
        <v>53</v>
      </c>
      <c r="C25" s="293">
        <f>('RSI_AFM (16)'!I26-'RSI_AFM (16)'!C26)/'RSI_AFM (16)'!C26</f>
        <v>-0.181818181818182</v>
      </c>
    </row>
    <row r="26" spans="2:3">
      <c r="B26" s="82" t="s">
        <v>54</v>
      </c>
      <c r="C26" s="293">
        <f>('RSI_AFM (16)'!I27-'RSI_AFM (16)'!C27)/'RSI_AFM (16)'!C27</f>
        <v>-0.0952380952380952</v>
      </c>
    </row>
    <row r="27" spans="2:3">
      <c r="B27" s="82" t="s">
        <v>55</v>
      </c>
      <c r="C27" s="293">
        <f>('RSI_AFM (16)'!I28-'RSI_AFM (16)'!C28)/'RSI_AFM (16)'!C28</f>
        <v>-0.142857142857143</v>
      </c>
    </row>
    <row r="28" spans="2:3">
      <c r="B28" s="82" t="s">
        <v>56</v>
      </c>
      <c r="C28" s="293">
        <f>('RSI_AFM (16)'!I29-'RSI_AFM (16)'!C29)/'RSI_AFM (16)'!C29</f>
        <v>-0.11864406779661</v>
      </c>
    </row>
    <row r="29" spans="2:3">
      <c r="B29" s="82" t="s">
        <v>57</v>
      </c>
      <c r="C29" s="293">
        <f>('RSI_AFM (16)'!I30-'RSI_AFM (16)'!C30)/'RSI_AFM (16)'!C30</f>
        <v>0.0342465753424658</v>
      </c>
    </row>
    <row r="30" spans="2:3">
      <c r="B30" s="82" t="s">
        <v>58</v>
      </c>
      <c r="C30" s="293">
        <f>('RSI_AFM (16)'!I31-'RSI_AFM (16)'!C31)/'RSI_AFM (16)'!C31</f>
        <v>0</v>
      </c>
    </row>
    <row r="31" spans="2:3">
      <c r="B31" s="82" t="s">
        <v>59</v>
      </c>
      <c r="C31" s="293">
        <f>('RSI_AFM (16)'!I32-'RSI_AFM (16)'!C32)/'RSI_AFM (16)'!C32</f>
        <v>0.108108108108108</v>
      </c>
    </row>
    <row r="32" spans="2:3">
      <c r="B32" s="82" t="s">
        <v>60</v>
      </c>
      <c r="C32" s="293">
        <f>('RSI_AFM (16)'!I33-'RSI_AFM (16)'!C33)/'RSI_AFM (16)'!C33</f>
        <v>0.0588235294117647</v>
      </c>
    </row>
    <row r="33" spans="2:3">
      <c r="B33" s="82" t="s">
        <v>61</v>
      </c>
      <c r="C33" s="293">
        <f>('RSI_AFM (16)'!I34-'RSI_AFM (16)'!C34)/'RSI_AFM (16)'!C34</f>
        <v>0.0131578947368421</v>
      </c>
    </row>
    <row r="34" ht="12.75" customHeight="1" spans="2:3">
      <c r="B34" s="82" t="s">
        <v>62</v>
      </c>
      <c r="C34" s="293">
        <f>('RSI_AFM (16)'!I35-'RSI_AFM (16)'!C35)/'RSI_AFM (16)'!C35</f>
        <v>0</v>
      </c>
    </row>
    <row r="35" spans="2:3">
      <c r="B35" s="82" t="s">
        <v>63</v>
      </c>
      <c r="C35" s="293">
        <f>('RSI_AFM (16)'!I36-'RSI_AFM (16)'!C36)/'RSI_AFM (16)'!C36</f>
        <v>0</v>
      </c>
    </row>
    <row r="36" spans="2:3">
      <c r="B36" s="82" t="s">
        <v>64</v>
      </c>
      <c r="C36" s="293">
        <f>('RSI_AFM (16)'!I37-'RSI_AFM (16)'!C37)/'RSI_AFM (16)'!C37</f>
        <v>0.4</v>
      </c>
    </row>
    <row r="37" spans="2:3">
      <c r="B37" s="82" t="s">
        <v>65</v>
      </c>
      <c r="C37" s="293">
        <f>('RSI_AFM (16)'!I38-'RSI_AFM (16)'!C38)/'RSI_AFM (16)'!C38</f>
        <v>0.176470588235294</v>
      </c>
    </row>
    <row r="38" spans="2:3">
      <c r="B38" s="82" t="s">
        <v>66</v>
      </c>
      <c r="C38" s="295">
        <f>('RSI_AFM (16)'!I39-'RSI_AFM (16)'!C39)/'RSI_AFM (16)'!C39</f>
        <v>0</v>
      </c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3" width="14.7142857142857" style="2" customWidth="1"/>
    <col min="4" max="4" width="1.28571428571429" style="61" customWidth="1"/>
    <col min="5" max="5" width="14.7142857142857" style="2" customWidth="1"/>
    <col min="6" max="6" width="1.28571428571429" style="2" customWidth="1"/>
    <col min="7" max="7" width="14.7142857142857" style="2" customWidth="1"/>
    <col min="8" max="8" width="1.28571428571429" style="2" customWidth="1"/>
    <col min="9" max="9" width="14.7142857142857" style="2" customWidth="1"/>
    <col min="10" max="10" width="1.28571428571429" style="2" customWidth="1"/>
    <col min="11" max="16384" width="12" style="2"/>
  </cols>
  <sheetData>
    <row r="1" s="1" customFormat="1" ht="16.5" customHeight="1" spans="4:4">
      <c r="D1" s="62"/>
    </row>
    <row r="2" s="1" customFormat="1" ht="16.5" customHeight="1" spans="4:4">
      <c r="D2" s="62"/>
    </row>
    <row r="3" s="1" customFormat="1" ht="16.5" customHeight="1" spans="4:4">
      <c r="D3" s="62"/>
    </row>
    <row r="4" s="1" customFormat="1" ht="16.5" customHeight="1" spans="4:4">
      <c r="D4" s="62"/>
    </row>
    <row r="5" s="1" customFormat="1" ht="16.5" customHeight="1" spans="1:2">
      <c r="A5" s="23" t="s">
        <v>280</v>
      </c>
      <c r="B5" s="24" t="s">
        <v>312</v>
      </c>
    </row>
    <row r="6" s="1" customFormat="1" ht="12" customHeight="1" spans="1:11">
      <c r="A6" s="23"/>
      <c r="B6" s="25" t="s">
        <v>34</v>
      </c>
      <c r="K6" s="44"/>
    </row>
    <row r="7" s="1" customFormat="1" ht="12" customHeight="1" spans="1:2">
      <c r="A7" s="23"/>
      <c r="B7" s="5"/>
    </row>
    <row r="8" s="1" customFormat="1" ht="16.5" customHeight="1"/>
    <row r="9" s="1" customFormat="1" ht="24.75" customHeight="1" spans="2:11">
      <c r="B9" s="6"/>
      <c r="C9" s="63" t="s">
        <v>312</v>
      </c>
      <c r="D9" s="63"/>
      <c r="E9" s="63"/>
      <c r="F9" s="63"/>
      <c r="G9" s="63"/>
      <c r="H9" s="63"/>
      <c r="I9" s="63"/>
      <c r="J9" s="63"/>
      <c r="K9" s="63"/>
    </row>
    <row r="10" s="1" customFormat="1" ht="24.75" customHeight="1" spans="2:11">
      <c r="B10" s="6"/>
      <c r="C10" s="64" t="s">
        <v>286</v>
      </c>
      <c r="D10" s="27"/>
      <c r="E10" s="65" t="s">
        <v>287</v>
      </c>
      <c r="F10" s="66"/>
      <c r="G10" s="65" t="s">
        <v>288</v>
      </c>
      <c r="H10" s="67"/>
      <c r="I10" s="65" t="s">
        <v>289</v>
      </c>
      <c r="K10" s="87" t="s">
        <v>290</v>
      </c>
    </row>
    <row r="11" s="1" customFormat="1" ht="14.25" customHeight="1" spans="2:11">
      <c r="B11" s="68" t="s">
        <v>35</v>
      </c>
      <c r="C11" s="69" t="s">
        <v>38</v>
      </c>
      <c r="D11" s="67"/>
      <c r="E11" s="69" t="s">
        <v>38</v>
      </c>
      <c r="F11" s="70"/>
      <c r="G11" s="69" t="s">
        <v>38</v>
      </c>
      <c r="H11" s="67"/>
      <c r="I11" s="69" t="s">
        <v>38</v>
      </c>
      <c r="K11" s="69" t="s">
        <v>38</v>
      </c>
    </row>
    <row r="12" s="1" customFormat="1" ht="14.25" customHeight="1" spans="2:11">
      <c r="B12" s="71" t="s">
        <v>39</v>
      </c>
      <c r="C12" s="458">
        <v>33822</v>
      </c>
      <c r="D12" s="73"/>
      <c r="E12" s="458">
        <v>34467</v>
      </c>
      <c r="F12" s="459"/>
      <c r="G12" s="458">
        <v>34057</v>
      </c>
      <c r="H12" s="350"/>
      <c r="I12" s="458">
        <v>34127</v>
      </c>
      <c r="J12" s="46"/>
      <c r="K12" s="458">
        <v>42774</v>
      </c>
    </row>
    <row r="13" s="1" customFormat="1" ht="14.25" customHeight="1" spans="2:11">
      <c r="B13" s="76" t="s">
        <v>40</v>
      </c>
      <c r="C13" s="460">
        <v>8914</v>
      </c>
      <c r="D13" s="73"/>
      <c r="E13" s="460">
        <v>8948</v>
      </c>
      <c r="F13" s="459"/>
      <c r="G13" s="460">
        <v>8761</v>
      </c>
      <c r="H13" s="350"/>
      <c r="I13" s="460">
        <v>8675</v>
      </c>
      <c r="J13" s="46"/>
      <c r="K13" s="460">
        <v>11045</v>
      </c>
    </row>
    <row r="14" s="1" customFormat="1" ht="14.25" customHeight="1" spans="2:11">
      <c r="B14" s="76" t="s">
        <v>41</v>
      </c>
      <c r="C14" s="460">
        <v>5793</v>
      </c>
      <c r="D14" s="73"/>
      <c r="E14" s="460">
        <v>5769</v>
      </c>
      <c r="F14" s="459"/>
      <c r="G14" s="460">
        <v>5574</v>
      </c>
      <c r="H14" s="350"/>
      <c r="I14" s="460">
        <v>5528</v>
      </c>
      <c r="J14" s="46"/>
      <c r="K14" s="460">
        <v>7098</v>
      </c>
    </row>
    <row r="15" s="1" customFormat="1" ht="14.25" customHeight="1" spans="2:12">
      <c r="B15" s="76" t="s">
        <v>42</v>
      </c>
      <c r="C15" s="461">
        <v>2492</v>
      </c>
      <c r="D15" s="79"/>
      <c r="E15" s="461">
        <v>2453</v>
      </c>
      <c r="F15" s="459"/>
      <c r="G15" s="461">
        <v>2380</v>
      </c>
      <c r="H15" s="350"/>
      <c r="I15" s="461">
        <v>2397</v>
      </c>
      <c r="J15" s="47"/>
      <c r="K15" s="461">
        <v>2972</v>
      </c>
      <c r="L15" s="44"/>
    </row>
    <row r="16" s="1" customFormat="1" ht="14.25" customHeight="1" spans="2:11">
      <c r="B16" s="82" t="s">
        <v>43</v>
      </c>
      <c r="C16" s="458">
        <v>62</v>
      </c>
      <c r="D16" s="83"/>
      <c r="E16" s="458">
        <v>60</v>
      </c>
      <c r="F16" s="74"/>
      <c r="G16" s="458">
        <v>55</v>
      </c>
      <c r="H16" s="350"/>
      <c r="I16" s="458">
        <v>58</v>
      </c>
      <c r="J16" s="46"/>
      <c r="K16" s="458">
        <v>73</v>
      </c>
    </row>
    <row r="17" s="1" customFormat="1" ht="14.25" customHeight="1" spans="2:11">
      <c r="B17" s="82" t="s">
        <v>44</v>
      </c>
      <c r="C17" s="460">
        <v>82</v>
      </c>
      <c r="D17" s="83"/>
      <c r="E17" s="460">
        <v>80</v>
      </c>
      <c r="F17" s="74"/>
      <c r="G17" s="460">
        <v>80</v>
      </c>
      <c r="H17" s="350"/>
      <c r="I17" s="460">
        <v>71</v>
      </c>
      <c r="J17" s="46"/>
      <c r="K17" s="460">
        <v>99</v>
      </c>
    </row>
    <row r="18" s="1" customFormat="1" ht="14.25" customHeight="1" spans="2:11">
      <c r="B18" s="82" t="s">
        <v>45</v>
      </c>
      <c r="C18" s="460">
        <v>59</v>
      </c>
      <c r="D18" s="83"/>
      <c r="E18" s="460">
        <v>59</v>
      </c>
      <c r="F18" s="74"/>
      <c r="G18" s="460">
        <v>54</v>
      </c>
      <c r="H18" s="350"/>
      <c r="I18" s="460">
        <v>56</v>
      </c>
      <c r="J18" s="46"/>
      <c r="K18" s="460">
        <v>69</v>
      </c>
    </row>
    <row r="19" s="1" customFormat="1" ht="14.25" customHeight="1" spans="2:11">
      <c r="B19" s="82" t="s">
        <v>46</v>
      </c>
      <c r="C19" s="460">
        <v>51</v>
      </c>
      <c r="D19" s="83"/>
      <c r="E19" s="460">
        <v>50</v>
      </c>
      <c r="F19" s="74"/>
      <c r="G19" s="460">
        <v>50</v>
      </c>
      <c r="H19" s="350"/>
      <c r="I19" s="460">
        <v>51</v>
      </c>
      <c r="J19" s="46"/>
      <c r="K19" s="460">
        <v>61</v>
      </c>
    </row>
    <row r="20" s="1" customFormat="1" ht="14.25" customHeight="1" spans="2:11">
      <c r="B20" s="82" t="s">
        <v>47</v>
      </c>
      <c r="C20" s="460">
        <v>372</v>
      </c>
      <c r="D20" s="83"/>
      <c r="E20" s="460">
        <v>367</v>
      </c>
      <c r="F20" s="74"/>
      <c r="G20" s="460">
        <v>344</v>
      </c>
      <c r="H20" s="350"/>
      <c r="I20" s="460">
        <v>339</v>
      </c>
      <c r="J20" s="46"/>
      <c r="K20" s="460">
        <v>435</v>
      </c>
    </row>
    <row r="21" s="1" customFormat="1" ht="14.25" customHeight="1" spans="2:11">
      <c r="B21" s="82" t="s">
        <v>48</v>
      </c>
      <c r="C21" s="460">
        <v>71</v>
      </c>
      <c r="D21" s="83"/>
      <c r="E21" s="460">
        <v>65</v>
      </c>
      <c r="F21" s="74"/>
      <c r="G21" s="460">
        <v>63</v>
      </c>
      <c r="H21" s="350"/>
      <c r="I21" s="460">
        <v>65</v>
      </c>
      <c r="J21" s="46"/>
      <c r="K21" s="460">
        <v>78</v>
      </c>
    </row>
    <row r="22" s="1" customFormat="1" ht="14.25" customHeight="1" spans="2:11">
      <c r="B22" s="82" t="s">
        <v>49</v>
      </c>
      <c r="C22" s="460">
        <v>103</v>
      </c>
      <c r="D22" s="83"/>
      <c r="E22" s="460">
        <v>97</v>
      </c>
      <c r="F22" s="74"/>
      <c r="G22" s="460">
        <v>94</v>
      </c>
      <c r="H22" s="350"/>
      <c r="I22" s="460">
        <v>95</v>
      </c>
      <c r="J22" s="46"/>
      <c r="K22" s="460">
        <v>126</v>
      </c>
    </row>
    <row r="23" s="1" customFormat="1" ht="14.25" customHeight="1" spans="2:11">
      <c r="B23" s="82" t="s">
        <v>50</v>
      </c>
      <c r="C23" s="460">
        <v>26</v>
      </c>
      <c r="D23" s="83"/>
      <c r="E23" s="460">
        <v>25</v>
      </c>
      <c r="F23" s="74"/>
      <c r="G23" s="460">
        <v>27</v>
      </c>
      <c r="H23" s="350"/>
      <c r="I23" s="460">
        <v>27</v>
      </c>
      <c r="J23" s="46"/>
      <c r="K23" s="460">
        <v>31</v>
      </c>
    </row>
    <row r="24" s="1" customFormat="1" ht="14.25" customHeight="1" spans="2:11">
      <c r="B24" s="82" t="s">
        <v>51</v>
      </c>
      <c r="C24" s="460">
        <v>109</v>
      </c>
      <c r="D24" s="83"/>
      <c r="E24" s="460">
        <v>110</v>
      </c>
      <c r="F24" s="74"/>
      <c r="G24" s="460">
        <v>106</v>
      </c>
      <c r="H24" s="350"/>
      <c r="I24" s="460">
        <v>105</v>
      </c>
      <c r="J24" s="46"/>
      <c r="K24" s="460">
        <v>128</v>
      </c>
    </row>
    <row r="25" s="1" customFormat="1" ht="14.25" customHeight="1" spans="2:11">
      <c r="B25" s="82" t="s">
        <v>52</v>
      </c>
      <c r="C25" s="460">
        <v>68</v>
      </c>
      <c r="D25" s="83"/>
      <c r="E25" s="460">
        <v>67</v>
      </c>
      <c r="F25" s="74"/>
      <c r="G25" s="460">
        <v>63</v>
      </c>
      <c r="H25" s="350"/>
      <c r="I25" s="460">
        <v>64</v>
      </c>
      <c r="J25" s="46"/>
      <c r="K25" s="460">
        <v>82</v>
      </c>
    </row>
    <row r="26" s="1" customFormat="1" ht="14.25" customHeight="1" spans="2:11">
      <c r="B26" s="82" t="s">
        <v>53</v>
      </c>
      <c r="C26" s="460">
        <v>65</v>
      </c>
      <c r="D26" s="83"/>
      <c r="E26" s="460">
        <v>62</v>
      </c>
      <c r="F26" s="74"/>
      <c r="G26" s="460">
        <v>66</v>
      </c>
      <c r="H26" s="350"/>
      <c r="I26" s="460">
        <v>68</v>
      </c>
      <c r="J26" s="46"/>
      <c r="K26" s="460">
        <v>83</v>
      </c>
    </row>
    <row r="27" s="1" customFormat="1" ht="14.25" customHeight="1" spans="2:11">
      <c r="B27" s="82" t="s">
        <v>54</v>
      </c>
      <c r="C27" s="460">
        <v>58</v>
      </c>
      <c r="D27" s="83"/>
      <c r="E27" s="460">
        <v>56</v>
      </c>
      <c r="F27" s="74"/>
      <c r="G27" s="460">
        <v>59</v>
      </c>
      <c r="H27" s="350"/>
      <c r="I27" s="460">
        <v>57</v>
      </c>
      <c r="J27" s="46"/>
      <c r="K27" s="460">
        <v>68</v>
      </c>
    </row>
    <row r="28" s="1" customFormat="1" ht="14.25" customHeight="1" spans="2:11">
      <c r="B28" s="82" t="s">
        <v>55</v>
      </c>
      <c r="C28" s="460">
        <v>62</v>
      </c>
      <c r="D28" s="83"/>
      <c r="E28" s="460">
        <v>58</v>
      </c>
      <c r="F28" s="74"/>
      <c r="G28" s="460">
        <v>58</v>
      </c>
      <c r="H28" s="350"/>
      <c r="I28" s="460">
        <v>57</v>
      </c>
      <c r="J28" s="46"/>
      <c r="K28" s="460">
        <v>72</v>
      </c>
    </row>
    <row r="29" s="1" customFormat="1" ht="14.25" customHeight="1" spans="2:11">
      <c r="B29" s="82" t="s">
        <v>56</v>
      </c>
      <c r="C29" s="460">
        <v>77</v>
      </c>
      <c r="D29" s="83"/>
      <c r="E29" s="460">
        <v>82</v>
      </c>
      <c r="F29" s="74"/>
      <c r="G29" s="460">
        <v>73</v>
      </c>
      <c r="H29" s="350"/>
      <c r="I29" s="460">
        <v>74</v>
      </c>
      <c r="J29" s="46"/>
      <c r="K29" s="460">
        <v>94</v>
      </c>
    </row>
    <row r="30" s="1" customFormat="1" ht="14.25" customHeight="1" spans="2:11">
      <c r="B30" s="82" t="s">
        <v>57</v>
      </c>
      <c r="C30" s="460">
        <v>234</v>
      </c>
      <c r="D30" s="83"/>
      <c r="E30" s="460">
        <v>233</v>
      </c>
      <c r="F30" s="74"/>
      <c r="G30" s="460">
        <v>227</v>
      </c>
      <c r="H30" s="350"/>
      <c r="I30" s="460">
        <v>233</v>
      </c>
      <c r="J30" s="46"/>
      <c r="K30" s="460">
        <v>274</v>
      </c>
    </row>
    <row r="31" s="1" customFormat="1" ht="14.25" customHeight="1" spans="2:11">
      <c r="B31" s="82" t="s">
        <v>58</v>
      </c>
      <c r="C31" s="460">
        <v>130</v>
      </c>
      <c r="D31" s="83"/>
      <c r="E31" s="460">
        <v>131</v>
      </c>
      <c r="F31" s="74"/>
      <c r="G31" s="460">
        <v>129</v>
      </c>
      <c r="H31" s="350"/>
      <c r="I31" s="460">
        <v>126</v>
      </c>
      <c r="J31" s="46"/>
      <c r="K31" s="460">
        <v>165</v>
      </c>
    </row>
    <row r="32" s="1" customFormat="1" ht="14.25" customHeight="1" spans="2:11">
      <c r="B32" s="82" t="s">
        <v>59</v>
      </c>
      <c r="C32" s="460">
        <v>121</v>
      </c>
      <c r="D32" s="83"/>
      <c r="E32" s="460">
        <v>119</v>
      </c>
      <c r="F32" s="74"/>
      <c r="G32" s="460">
        <v>106</v>
      </c>
      <c r="H32" s="350"/>
      <c r="I32" s="460">
        <v>110</v>
      </c>
      <c r="J32" s="46"/>
      <c r="K32" s="460">
        <v>139</v>
      </c>
    </row>
    <row r="33" s="1" customFormat="1" ht="14.25" customHeight="1" spans="2:11">
      <c r="B33" s="82" t="s">
        <v>60</v>
      </c>
      <c r="C33" s="460">
        <v>45</v>
      </c>
      <c r="D33" s="83"/>
      <c r="E33" s="460">
        <v>46</v>
      </c>
      <c r="F33" s="74"/>
      <c r="G33" s="460">
        <v>43</v>
      </c>
      <c r="H33" s="350"/>
      <c r="I33" s="460">
        <v>42</v>
      </c>
      <c r="J33" s="46"/>
      <c r="K33" s="460">
        <v>52</v>
      </c>
    </row>
    <row r="34" s="1" customFormat="1" ht="14.25" customHeight="1" spans="2:11">
      <c r="B34" s="82" t="s">
        <v>61</v>
      </c>
      <c r="C34" s="460">
        <v>203</v>
      </c>
      <c r="D34" s="83"/>
      <c r="E34" s="460">
        <v>196</v>
      </c>
      <c r="F34" s="74"/>
      <c r="G34" s="460">
        <v>202</v>
      </c>
      <c r="H34" s="350"/>
      <c r="I34" s="460">
        <v>206</v>
      </c>
      <c r="J34" s="46"/>
      <c r="K34" s="460">
        <v>255</v>
      </c>
    </row>
    <row r="35" s="1" customFormat="1" ht="14.25" customHeight="1" spans="2:11">
      <c r="B35" s="82" t="s">
        <v>62</v>
      </c>
      <c r="C35" s="460">
        <v>136</v>
      </c>
      <c r="D35" s="83"/>
      <c r="E35" s="460">
        <v>137</v>
      </c>
      <c r="F35" s="74"/>
      <c r="G35" s="460">
        <v>136</v>
      </c>
      <c r="H35" s="350"/>
      <c r="I35" s="460">
        <v>144</v>
      </c>
      <c r="J35" s="46"/>
      <c r="K35" s="460">
        <v>171</v>
      </c>
    </row>
    <row r="36" s="1" customFormat="1" ht="14.25" customHeight="1" spans="2:11">
      <c r="B36" s="82" t="s">
        <v>63</v>
      </c>
      <c r="C36" s="460">
        <v>147</v>
      </c>
      <c r="D36" s="83"/>
      <c r="E36" s="460">
        <v>141</v>
      </c>
      <c r="F36" s="74"/>
      <c r="G36" s="460">
        <v>138</v>
      </c>
      <c r="H36" s="350"/>
      <c r="I36" s="460">
        <v>142</v>
      </c>
      <c r="J36" s="46"/>
      <c r="K36" s="460">
        <v>170</v>
      </c>
    </row>
    <row r="37" s="1" customFormat="1" ht="14.25" customHeight="1" spans="2:11">
      <c r="B37" s="82" t="s">
        <v>64</v>
      </c>
      <c r="C37" s="460">
        <v>55</v>
      </c>
      <c r="D37" s="83"/>
      <c r="E37" s="460">
        <v>55</v>
      </c>
      <c r="F37" s="74"/>
      <c r="G37" s="460">
        <v>52</v>
      </c>
      <c r="H37" s="350"/>
      <c r="I37" s="460">
        <v>54</v>
      </c>
      <c r="J37" s="46"/>
      <c r="K37" s="460">
        <v>66</v>
      </c>
    </row>
    <row r="38" s="1" customFormat="1" ht="14.25" customHeight="1" spans="2:11">
      <c r="B38" s="82" t="s">
        <v>65</v>
      </c>
      <c r="C38" s="460">
        <v>60</v>
      </c>
      <c r="D38" s="83"/>
      <c r="E38" s="460">
        <v>60</v>
      </c>
      <c r="F38" s="74"/>
      <c r="G38" s="460">
        <v>61</v>
      </c>
      <c r="H38" s="350"/>
      <c r="I38" s="460">
        <v>58</v>
      </c>
      <c r="J38" s="46"/>
      <c r="K38" s="460">
        <v>68</v>
      </c>
    </row>
    <row r="39" s="1" customFormat="1" ht="14.25" customHeight="1" spans="2:11">
      <c r="B39" s="82" t="s">
        <v>66</v>
      </c>
      <c r="C39" s="461">
        <v>96</v>
      </c>
      <c r="D39" s="462"/>
      <c r="E39" s="461">
        <v>97</v>
      </c>
      <c r="F39" s="459"/>
      <c r="G39" s="461">
        <v>94</v>
      </c>
      <c r="H39" s="350"/>
      <c r="I39" s="461">
        <v>95</v>
      </c>
      <c r="J39" s="46"/>
      <c r="K39" s="461">
        <v>113</v>
      </c>
    </row>
    <row r="40" s="22" customFormat="1" ht="15" spans="2:9">
      <c r="B40" s="19"/>
      <c r="C40"/>
      <c r="D40" s="85"/>
      <c r="E40" s="48"/>
      <c r="F40" s="85"/>
      <c r="G40" s="353"/>
      <c r="H40" s="85"/>
      <c r="I40" s="48"/>
    </row>
    <row r="41" ht="15" spans="2:8">
      <c r="B41" s="19"/>
      <c r="C41"/>
      <c r="E41" s="61"/>
      <c r="F41" s="61"/>
      <c r="G41" s="61"/>
      <c r="H41" s="61"/>
    </row>
    <row r="42" spans="5:8">
      <c r="E42" s="61"/>
      <c r="F42" s="61"/>
      <c r="G42" s="61"/>
      <c r="H42" s="61"/>
    </row>
    <row r="43" spans="5:8">
      <c r="E43" s="61"/>
      <c r="F43" s="61"/>
      <c r="G43" s="61"/>
      <c r="H43" s="61"/>
    </row>
    <row r="44" spans="5:8">
      <c r="E44" s="61"/>
      <c r="F44" s="61"/>
      <c r="G44" s="61"/>
      <c r="H44" s="61"/>
    </row>
    <row r="45" spans="5:8">
      <c r="E45" s="61"/>
      <c r="F45" s="61"/>
      <c r="G45" s="61"/>
      <c r="H45" s="61"/>
    </row>
    <row r="46" spans="5:8">
      <c r="E46" s="61"/>
      <c r="F46" s="61"/>
      <c r="G46" s="61"/>
      <c r="H46" s="61"/>
    </row>
    <row r="47" spans="5:8">
      <c r="E47" s="61"/>
      <c r="F47" s="61"/>
      <c r="G47" s="61"/>
      <c r="H47" s="61"/>
    </row>
    <row r="48" spans="5:8">
      <c r="E48" s="61"/>
      <c r="F48" s="61"/>
      <c r="G48" s="61"/>
      <c r="H48" s="61"/>
    </row>
    <row r="49" spans="5:8">
      <c r="E49" s="61"/>
      <c r="F49" s="61"/>
      <c r="G49" s="61"/>
      <c r="H49" s="61"/>
    </row>
    <row r="50" spans="5:8">
      <c r="E50" s="61"/>
      <c r="F50" s="61"/>
      <c r="G50" s="61"/>
      <c r="H50" s="61"/>
    </row>
    <row r="51" spans="5:8">
      <c r="E51" s="61"/>
      <c r="F51" s="61"/>
      <c r="G51" s="61"/>
      <c r="H51" s="61"/>
    </row>
    <row r="52" spans="5:8">
      <c r="E52" s="61"/>
      <c r="F52" s="61"/>
      <c r="G52" s="61"/>
      <c r="H52" s="61"/>
    </row>
    <row r="53" spans="5:8">
      <c r="E53" s="61"/>
      <c r="F53" s="61"/>
      <c r="G53" s="61"/>
      <c r="H53" s="61"/>
    </row>
    <row r="54" spans="5:8">
      <c r="E54" s="61"/>
      <c r="F54" s="61"/>
      <c r="G54" s="61"/>
      <c r="H54" s="61"/>
    </row>
    <row r="55" spans="5:8">
      <c r="E55" s="61"/>
      <c r="F55" s="61"/>
      <c r="G55" s="61"/>
      <c r="H55" s="61"/>
    </row>
    <row r="56" spans="5:8">
      <c r="E56" s="61"/>
      <c r="F56" s="61"/>
      <c r="G56" s="61"/>
      <c r="H56" s="61"/>
    </row>
    <row r="57" spans="5:8">
      <c r="E57" s="61"/>
      <c r="F57" s="61"/>
      <c r="G57" s="61"/>
      <c r="H57" s="61"/>
    </row>
    <row r="58" spans="5:8">
      <c r="E58" s="61"/>
      <c r="F58" s="61"/>
      <c r="G58" s="61"/>
      <c r="H58" s="61"/>
    </row>
    <row r="59" spans="5:8">
      <c r="E59" s="61"/>
      <c r="F59" s="61"/>
      <c r="G59" s="61"/>
      <c r="H59" s="61"/>
    </row>
    <row r="60" spans="5:8">
      <c r="E60" s="61"/>
      <c r="F60" s="61"/>
      <c r="G60" s="61"/>
      <c r="H60" s="61"/>
    </row>
    <row r="61" spans="5:8">
      <c r="E61" s="61"/>
      <c r="F61" s="61"/>
      <c r="G61" s="61"/>
      <c r="H61" s="61"/>
    </row>
    <row r="62" spans="5:8">
      <c r="E62" s="61"/>
      <c r="F62" s="61"/>
      <c r="G62" s="61"/>
      <c r="H62" s="61"/>
    </row>
    <row r="63" spans="5:8">
      <c r="E63" s="61"/>
      <c r="F63" s="61"/>
      <c r="G63" s="61"/>
      <c r="H63" s="61"/>
    </row>
    <row r="64" spans="5:8">
      <c r="E64" s="61"/>
      <c r="F64" s="61"/>
      <c r="G64" s="61"/>
      <c r="H64" s="61"/>
    </row>
    <row r="65" spans="5:8">
      <c r="E65" s="61"/>
      <c r="F65" s="61"/>
      <c r="G65" s="61"/>
      <c r="H65" s="61"/>
    </row>
    <row r="66" spans="5:8">
      <c r="E66" s="61"/>
      <c r="F66" s="61"/>
      <c r="G66" s="61"/>
      <c r="H66" s="61"/>
    </row>
    <row r="67" spans="5:8">
      <c r="E67" s="61"/>
      <c r="F67" s="61"/>
      <c r="G67" s="61"/>
      <c r="H67" s="61"/>
    </row>
    <row r="68" spans="5:8">
      <c r="E68" s="61"/>
      <c r="F68" s="61"/>
      <c r="G68" s="61"/>
      <c r="H68" s="61"/>
    </row>
    <row r="69" spans="5:8">
      <c r="E69" s="61"/>
      <c r="F69" s="61"/>
      <c r="G69" s="61"/>
      <c r="H69" s="61"/>
    </row>
    <row r="70" spans="5:8">
      <c r="E70" s="61"/>
      <c r="F70" s="61"/>
      <c r="G70" s="61"/>
      <c r="H70" s="61"/>
    </row>
    <row r="71" spans="5:8">
      <c r="E71" s="61"/>
      <c r="F71" s="61"/>
      <c r="G71" s="61"/>
      <c r="H71" s="61"/>
    </row>
    <row r="72" spans="5:8">
      <c r="E72" s="61"/>
      <c r="F72" s="61"/>
      <c r="G72" s="61"/>
      <c r="H72" s="61"/>
    </row>
    <row r="73" spans="5:8">
      <c r="E73" s="61"/>
      <c r="F73" s="61"/>
      <c r="G73" s="61"/>
      <c r="H73" s="61"/>
    </row>
    <row r="74" spans="5:8">
      <c r="E74" s="61"/>
      <c r="F74" s="61"/>
      <c r="G74" s="61"/>
      <c r="H74" s="61"/>
    </row>
    <row r="75" spans="5:8">
      <c r="E75" s="61"/>
      <c r="F75" s="61"/>
      <c r="G75" s="61"/>
      <c r="H75" s="61"/>
    </row>
    <row r="76" spans="5:8">
      <c r="E76" s="61"/>
      <c r="F76" s="61"/>
      <c r="G76" s="61"/>
      <c r="H76" s="61"/>
    </row>
    <row r="77" spans="5:8">
      <c r="E77" s="61"/>
      <c r="F77" s="61"/>
      <c r="G77" s="61"/>
      <c r="H77" s="61"/>
    </row>
    <row r="78" spans="5:8">
      <c r="E78" s="61"/>
      <c r="F78" s="61"/>
      <c r="G78" s="61"/>
      <c r="H78" s="61"/>
    </row>
    <row r="79" spans="5:8">
      <c r="E79" s="61"/>
      <c r="F79" s="61"/>
      <c r="G79" s="61"/>
      <c r="H79" s="61"/>
    </row>
    <row r="80" spans="5:8">
      <c r="E80" s="61"/>
      <c r="F80" s="61"/>
      <c r="G80" s="61"/>
      <c r="H80" s="61"/>
    </row>
    <row r="81" spans="5:8">
      <c r="E81" s="61"/>
      <c r="F81" s="61"/>
      <c r="G81" s="61"/>
      <c r="H81" s="61"/>
    </row>
    <row r="82" spans="5:8">
      <c r="E82" s="61"/>
      <c r="F82" s="61"/>
      <c r="G82" s="61"/>
      <c r="H82" s="61"/>
    </row>
    <row r="83" spans="5:8">
      <c r="E83" s="61"/>
      <c r="F83" s="61"/>
      <c r="G83" s="61"/>
      <c r="H83" s="61"/>
    </row>
    <row r="84" spans="5:8">
      <c r="E84" s="61"/>
      <c r="F84" s="61"/>
      <c r="G84" s="61"/>
      <c r="H84" s="61"/>
    </row>
    <row r="85" spans="5:8">
      <c r="E85" s="61"/>
      <c r="F85" s="61"/>
      <c r="G85" s="61"/>
      <c r="H85" s="61"/>
    </row>
    <row r="86" spans="5:8">
      <c r="E86" s="61"/>
      <c r="F86" s="61"/>
      <c r="G86" s="61"/>
      <c r="H86" s="61"/>
    </row>
    <row r="87" spans="5:8">
      <c r="E87" s="61"/>
      <c r="F87" s="61"/>
      <c r="G87" s="61"/>
      <c r="H87" s="61"/>
    </row>
    <row r="88" spans="5:8">
      <c r="E88" s="61"/>
      <c r="F88" s="61"/>
      <c r="G88" s="61"/>
      <c r="H88" s="61"/>
    </row>
    <row r="89" spans="5:8">
      <c r="E89" s="61"/>
      <c r="F89" s="61"/>
      <c r="G89" s="61"/>
      <c r="H89" s="61"/>
    </row>
    <row r="90" spans="5:8">
      <c r="E90" s="61"/>
      <c r="F90" s="61"/>
      <c r="G90" s="61"/>
      <c r="H90" s="61"/>
    </row>
    <row r="91" spans="5:8">
      <c r="E91" s="61"/>
      <c r="F91" s="61"/>
      <c r="G91" s="61"/>
      <c r="H91" s="61"/>
    </row>
    <row r="92" spans="5:8">
      <c r="E92" s="61"/>
      <c r="F92" s="61"/>
      <c r="G92" s="61"/>
      <c r="H92" s="61"/>
    </row>
    <row r="93" spans="5:8">
      <c r="E93" s="61"/>
      <c r="F93" s="61"/>
      <c r="G93" s="61"/>
      <c r="H93" s="61"/>
    </row>
    <row r="94" spans="5:8">
      <c r="E94" s="61"/>
      <c r="F94" s="61"/>
      <c r="G94" s="61"/>
      <c r="H94" s="61"/>
    </row>
    <row r="95" spans="5:8">
      <c r="E95" s="61"/>
      <c r="F95" s="61"/>
      <c r="G95" s="61"/>
      <c r="H95" s="61"/>
    </row>
    <row r="96" spans="5:8">
      <c r="E96" s="61"/>
      <c r="F96" s="61"/>
      <c r="G96" s="61"/>
      <c r="H96" s="61"/>
    </row>
    <row r="97" spans="5:8">
      <c r="E97" s="61"/>
      <c r="F97" s="61"/>
      <c r="G97" s="61"/>
      <c r="H97" s="61"/>
    </row>
    <row r="98" spans="5:8">
      <c r="E98" s="61"/>
      <c r="F98" s="61"/>
      <c r="G98" s="61"/>
      <c r="H98" s="61"/>
    </row>
    <row r="99" spans="5:8">
      <c r="E99" s="61"/>
      <c r="F99" s="61"/>
      <c r="G99" s="61"/>
      <c r="H99" s="61"/>
    </row>
    <row r="100" spans="5:8">
      <c r="E100" s="61"/>
      <c r="F100" s="61"/>
      <c r="G100" s="61"/>
      <c r="H100" s="61"/>
    </row>
    <row r="101" spans="5:8">
      <c r="E101" s="61"/>
      <c r="F101" s="61"/>
      <c r="G101" s="61"/>
      <c r="H101" s="61"/>
    </row>
    <row r="102" spans="5:8">
      <c r="E102" s="61"/>
      <c r="F102" s="61"/>
      <c r="G102" s="61"/>
      <c r="H102" s="61"/>
    </row>
    <row r="103" spans="5:8">
      <c r="E103" s="61"/>
      <c r="F103" s="61"/>
      <c r="G103" s="61"/>
      <c r="H103" s="61"/>
    </row>
    <row r="104" spans="5:8">
      <c r="E104" s="61"/>
      <c r="F104" s="61"/>
      <c r="G104" s="61"/>
      <c r="H104" s="61"/>
    </row>
    <row r="105" spans="5:8">
      <c r="E105" s="61"/>
      <c r="F105" s="61"/>
      <c r="G105" s="61"/>
      <c r="H105" s="61"/>
    </row>
    <row r="106" spans="5:8">
      <c r="E106" s="61"/>
      <c r="F106" s="61"/>
      <c r="G106" s="61"/>
      <c r="H106" s="61"/>
    </row>
    <row r="107" spans="5:8">
      <c r="E107" s="61"/>
      <c r="F107" s="61"/>
      <c r="G107" s="61"/>
      <c r="H107" s="61"/>
    </row>
    <row r="108" spans="5:8">
      <c r="E108" s="61"/>
      <c r="F108" s="61"/>
      <c r="G108" s="61"/>
      <c r="H108" s="61"/>
    </row>
    <row r="109" spans="5:8">
      <c r="E109" s="61"/>
      <c r="F109" s="61"/>
      <c r="G109" s="61"/>
      <c r="H109" s="61"/>
    </row>
    <row r="110" spans="5:8">
      <c r="E110" s="61"/>
      <c r="F110" s="61"/>
      <c r="G110" s="61"/>
      <c r="H110" s="61"/>
    </row>
    <row r="111" spans="5:8">
      <c r="E111" s="61"/>
      <c r="F111" s="61"/>
      <c r="G111" s="61"/>
      <c r="H111" s="61"/>
    </row>
    <row r="112" spans="5:8">
      <c r="E112" s="61"/>
      <c r="F112" s="61"/>
      <c r="G112" s="61"/>
      <c r="H112" s="61"/>
    </row>
    <row r="113" spans="5:8">
      <c r="E113" s="61"/>
      <c r="F113" s="61"/>
      <c r="G113" s="61"/>
      <c r="H113" s="61"/>
    </row>
    <row r="114" spans="5:8">
      <c r="E114" s="61"/>
      <c r="F114" s="61"/>
      <c r="G114" s="61"/>
      <c r="H114" s="61"/>
    </row>
    <row r="115" spans="5:8">
      <c r="E115" s="61"/>
      <c r="F115" s="61"/>
      <c r="G115" s="61"/>
      <c r="H115" s="61"/>
    </row>
    <row r="116" spans="5:8">
      <c r="E116" s="61"/>
      <c r="F116" s="61"/>
      <c r="G116" s="61"/>
      <c r="H116" s="61"/>
    </row>
    <row r="117" spans="5:8">
      <c r="E117" s="61"/>
      <c r="F117" s="61"/>
      <c r="G117" s="61"/>
      <c r="H117" s="61"/>
    </row>
    <row r="118" spans="5:8">
      <c r="E118" s="61"/>
      <c r="F118" s="61"/>
      <c r="G118" s="61"/>
      <c r="H118" s="61"/>
    </row>
    <row r="119" spans="5:8">
      <c r="E119" s="61"/>
      <c r="F119" s="61"/>
      <c r="G119" s="61"/>
      <c r="H119" s="61"/>
    </row>
    <row r="120" spans="5:8">
      <c r="E120" s="61"/>
      <c r="F120" s="61"/>
      <c r="G120" s="61"/>
      <c r="H120" s="61"/>
    </row>
    <row r="121" spans="5:8">
      <c r="E121" s="61"/>
      <c r="F121" s="61"/>
      <c r="G121" s="61"/>
      <c r="H121" s="61"/>
    </row>
    <row r="122" spans="5:8">
      <c r="E122" s="61"/>
      <c r="F122" s="61"/>
      <c r="G122" s="61"/>
      <c r="H122" s="61"/>
    </row>
    <row r="123" spans="5:8">
      <c r="E123" s="61"/>
      <c r="F123" s="61"/>
      <c r="G123" s="61"/>
      <c r="H123" s="61"/>
    </row>
    <row r="124" spans="5:8">
      <c r="E124" s="61"/>
      <c r="F124" s="61"/>
      <c r="G124" s="61"/>
      <c r="H124" s="61"/>
    </row>
    <row r="125" spans="5:8">
      <c r="E125" s="61"/>
      <c r="F125" s="61"/>
      <c r="G125" s="61"/>
      <c r="H125" s="61"/>
    </row>
    <row r="126" spans="5:8">
      <c r="E126" s="61"/>
      <c r="F126" s="61"/>
      <c r="G126" s="61"/>
      <c r="H126" s="61"/>
    </row>
    <row r="127" spans="5:8">
      <c r="E127" s="61"/>
      <c r="F127" s="61"/>
      <c r="G127" s="61"/>
      <c r="H127" s="61"/>
    </row>
    <row r="128" spans="5:8">
      <c r="E128" s="61"/>
      <c r="F128" s="61"/>
      <c r="G128" s="61"/>
      <c r="H128" s="61"/>
    </row>
    <row r="129" spans="5:8">
      <c r="E129" s="61"/>
      <c r="F129" s="61"/>
      <c r="G129" s="61"/>
      <c r="H129" s="61"/>
    </row>
    <row r="130" spans="5:8">
      <c r="E130" s="61"/>
      <c r="F130" s="61"/>
      <c r="G130" s="61"/>
      <c r="H130" s="61"/>
    </row>
    <row r="131" spans="5:8">
      <c r="E131" s="61"/>
      <c r="F131" s="61"/>
      <c r="G131" s="61"/>
      <c r="H131" s="61"/>
    </row>
    <row r="132" spans="5:8">
      <c r="E132" s="61"/>
      <c r="F132" s="61"/>
      <c r="G132" s="61"/>
      <c r="H132" s="61"/>
    </row>
    <row r="133" spans="5:8">
      <c r="E133" s="61"/>
      <c r="F133" s="61"/>
      <c r="G133" s="61"/>
      <c r="H133" s="61"/>
    </row>
    <row r="134" spans="5:8">
      <c r="E134" s="61"/>
      <c r="F134" s="61"/>
      <c r="G134" s="61"/>
      <c r="H134" s="61"/>
    </row>
    <row r="135" spans="5:8">
      <c r="E135" s="61"/>
      <c r="F135" s="61"/>
      <c r="G135" s="61"/>
      <c r="H135" s="61"/>
    </row>
    <row r="136" spans="5:8">
      <c r="E136" s="61"/>
      <c r="F136" s="61"/>
      <c r="G136" s="61"/>
      <c r="H136" s="61"/>
    </row>
    <row r="137" spans="5:8">
      <c r="E137" s="61"/>
      <c r="F137" s="61"/>
      <c r="G137" s="61"/>
      <c r="H137" s="61"/>
    </row>
    <row r="138" spans="5:8">
      <c r="E138" s="61"/>
      <c r="F138" s="61"/>
      <c r="G138" s="61"/>
      <c r="H138" s="61"/>
    </row>
    <row r="139" spans="5:8">
      <c r="E139" s="61"/>
      <c r="F139" s="61"/>
      <c r="G139" s="61"/>
      <c r="H139" s="61"/>
    </row>
    <row r="140" spans="5:8">
      <c r="E140" s="61"/>
      <c r="F140" s="61"/>
      <c r="G140" s="61"/>
      <c r="H140" s="61"/>
    </row>
    <row r="141" spans="5:8">
      <c r="E141" s="61"/>
      <c r="F141" s="61"/>
      <c r="G141" s="61"/>
      <c r="H141" s="61"/>
    </row>
    <row r="142" spans="5:8">
      <c r="E142" s="61"/>
      <c r="F142" s="61"/>
      <c r="G142" s="61"/>
      <c r="H142" s="61"/>
    </row>
    <row r="143" spans="5:8">
      <c r="E143" s="61"/>
      <c r="F143" s="61"/>
      <c r="G143" s="61"/>
      <c r="H143" s="61"/>
    </row>
    <row r="144" spans="5:8">
      <c r="E144" s="61"/>
      <c r="F144" s="61"/>
      <c r="G144" s="61"/>
      <c r="H144" s="61"/>
    </row>
    <row r="145" spans="5:8">
      <c r="E145" s="61"/>
      <c r="F145" s="61"/>
      <c r="G145" s="61"/>
      <c r="H145" s="61"/>
    </row>
    <row r="146" spans="5:8">
      <c r="E146" s="61"/>
      <c r="F146" s="61"/>
      <c r="G146" s="61"/>
      <c r="H146" s="61"/>
    </row>
    <row r="147" spans="5:8">
      <c r="E147" s="61"/>
      <c r="F147" s="61"/>
      <c r="G147" s="61"/>
      <c r="H147" s="61"/>
    </row>
    <row r="148" spans="5:8">
      <c r="E148" s="61"/>
      <c r="F148" s="61"/>
      <c r="G148" s="61"/>
      <c r="H148" s="61"/>
    </row>
    <row r="149" spans="5:8">
      <c r="E149" s="61"/>
      <c r="F149" s="61"/>
      <c r="G149" s="61"/>
      <c r="H149" s="61"/>
    </row>
    <row r="150" spans="5:8">
      <c r="E150" s="61"/>
      <c r="F150" s="61"/>
      <c r="G150" s="61"/>
      <c r="H150" s="61"/>
    </row>
    <row r="151" spans="5:8">
      <c r="E151" s="61"/>
      <c r="F151" s="61"/>
      <c r="G151" s="61"/>
      <c r="H151" s="61"/>
    </row>
    <row r="152" spans="5:8">
      <c r="E152" s="61"/>
      <c r="F152" s="61"/>
      <c r="G152" s="61"/>
      <c r="H152" s="61"/>
    </row>
    <row r="153" spans="5:8">
      <c r="E153" s="61"/>
      <c r="F153" s="61"/>
      <c r="G153" s="61"/>
      <c r="H153" s="61"/>
    </row>
    <row r="154" spans="5:8">
      <c r="E154" s="61"/>
      <c r="F154" s="61"/>
      <c r="G154" s="61"/>
      <c r="H154" s="61"/>
    </row>
    <row r="155" spans="5:8">
      <c r="E155" s="61"/>
      <c r="F155" s="61"/>
      <c r="G155" s="61"/>
      <c r="H155" s="61"/>
    </row>
    <row r="156" spans="5:8">
      <c r="E156" s="61"/>
      <c r="F156" s="61"/>
      <c r="G156" s="61"/>
      <c r="H156" s="61"/>
    </row>
    <row r="157" spans="5:8">
      <c r="E157" s="61"/>
      <c r="F157" s="61"/>
      <c r="G157" s="61"/>
      <c r="H157" s="61"/>
    </row>
    <row r="158" spans="5:8">
      <c r="E158" s="61"/>
      <c r="F158" s="61"/>
      <c r="G158" s="61"/>
      <c r="H158" s="61"/>
    </row>
    <row r="159" spans="5:8">
      <c r="E159" s="61"/>
      <c r="F159" s="61"/>
      <c r="G159" s="61"/>
      <c r="H159" s="61"/>
    </row>
    <row r="160" spans="5:8">
      <c r="E160" s="61"/>
      <c r="F160" s="61"/>
      <c r="G160" s="61"/>
      <c r="H160" s="61"/>
    </row>
    <row r="161" spans="5:8">
      <c r="E161" s="61"/>
      <c r="F161" s="61"/>
      <c r="G161" s="61"/>
      <c r="H161" s="61"/>
    </row>
    <row r="162" spans="5:8">
      <c r="E162" s="61"/>
      <c r="F162" s="61"/>
      <c r="G162" s="61"/>
      <c r="H162" s="61"/>
    </row>
    <row r="163" spans="5:8">
      <c r="E163" s="61"/>
      <c r="F163" s="61"/>
      <c r="G163" s="61"/>
      <c r="H163" s="61"/>
    </row>
    <row r="164" spans="5:8">
      <c r="E164" s="61"/>
      <c r="F164" s="61"/>
      <c r="G164" s="61"/>
      <c r="H164" s="61"/>
    </row>
    <row r="165" spans="5:8">
      <c r="E165" s="61"/>
      <c r="F165" s="61"/>
      <c r="G165" s="61"/>
      <c r="H165" s="61"/>
    </row>
    <row r="166" spans="5:8">
      <c r="E166" s="61"/>
      <c r="F166" s="61"/>
      <c r="G166" s="61"/>
      <c r="H166" s="61"/>
    </row>
    <row r="167" spans="5:8">
      <c r="E167" s="61"/>
      <c r="F167" s="61"/>
      <c r="G167" s="61"/>
      <c r="H167" s="61"/>
    </row>
    <row r="168" spans="5:8">
      <c r="E168" s="61"/>
      <c r="F168" s="61"/>
      <c r="G168" s="61"/>
      <c r="H168" s="61"/>
    </row>
    <row r="169" spans="5:8">
      <c r="E169" s="61"/>
      <c r="F169" s="61"/>
      <c r="G169" s="61"/>
      <c r="H169" s="61"/>
    </row>
    <row r="170" spans="5:8">
      <c r="E170" s="61"/>
      <c r="F170" s="61"/>
      <c r="G170" s="61"/>
      <c r="H170" s="61"/>
    </row>
    <row r="171" spans="5:8">
      <c r="E171" s="61"/>
      <c r="F171" s="61"/>
      <c r="G171" s="61"/>
      <c r="H171" s="61"/>
    </row>
    <row r="172" spans="5:8">
      <c r="E172" s="61"/>
      <c r="F172" s="61"/>
      <c r="G172" s="61"/>
      <c r="H172" s="61"/>
    </row>
    <row r="173" spans="5:8">
      <c r="E173" s="61"/>
      <c r="F173" s="61"/>
      <c r="G173" s="61"/>
      <c r="H173" s="61"/>
    </row>
    <row r="174" spans="5:8">
      <c r="E174" s="61"/>
      <c r="F174" s="61"/>
      <c r="G174" s="61"/>
      <c r="H174" s="61"/>
    </row>
    <row r="175" spans="5:8">
      <c r="E175" s="61"/>
      <c r="F175" s="61"/>
      <c r="G175" s="61"/>
      <c r="H175" s="61"/>
    </row>
    <row r="176" spans="5:8">
      <c r="E176" s="61"/>
      <c r="F176" s="61"/>
      <c r="G176" s="61"/>
      <c r="H176" s="61"/>
    </row>
    <row r="177" spans="5:8">
      <c r="E177" s="61"/>
      <c r="F177" s="61"/>
      <c r="G177" s="61"/>
      <c r="H177" s="61"/>
    </row>
    <row r="178" spans="5:8">
      <c r="E178" s="61"/>
      <c r="F178" s="61"/>
      <c r="G178" s="61"/>
      <c r="H178" s="61"/>
    </row>
    <row r="179" spans="5:8">
      <c r="E179" s="61"/>
      <c r="F179" s="61"/>
      <c r="G179" s="61"/>
      <c r="H179" s="61"/>
    </row>
    <row r="180" spans="5:8">
      <c r="E180" s="61"/>
      <c r="F180" s="61"/>
      <c r="G180" s="61"/>
      <c r="H180" s="61"/>
    </row>
    <row r="181" spans="5:8">
      <c r="E181" s="61"/>
      <c r="F181" s="61"/>
      <c r="G181" s="61"/>
      <c r="H181" s="61"/>
    </row>
    <row r="182" spans="5:8">
      <c r="E182" s="61"/>
      <c r="F182" s="61"/>
      <c r="G182" s="61"/>
      <c r="H182" s="61"/>
    </row>
    <row r="183" spans="5:8">
      <c r="E183" s="61"/>
      <c r="F183" s="61"/>
      <c r="G183" s="61"/>
      <c r="H183" s="61"/>
    </row>
    <row r="184" spans="5:8">
      <c r="E184" s="61"/>
      <c r="F184" s="61"/>
      <c r="G184" s="61"/>
      <c r="H184" s="61"/>
    </row>
    <row r="185" spans="5:8">
      <c r="E185" s="61"/>
      <c r="F185" s="61"/>
      <c r="G185" s="61"/>
      <c r="H185" s="61"/>
    </row>
    <row r="186" spans="5:8">
      <c r="E186" s="61"/>
      <c r="F186" s="61"/>
      <c r="G186" s="61"/>
      <c r="H186" s="61"/>
    </row>
    <row r="187" spans="5:8">
      <c r="E187" s="61"/>
      <c r="F187" s="61"/>
      <c r="G187" s="61"/>
      <c r="H187" s="61"/>
    </row>
    <row r="188" spans="5:8">
      <c r="E188" s="61"/>
      <c r="F188" s="61"/>
      <c r="G188" s="61"/>
      <c r="H188" s="61"/>
    </row>
    <row r="189" spans="5:8">
      <c r="E189" s="61"/>
      <c r="F189" s="61"/>
      <c r="G189" s="61"/>
      <c r="H189" s="61"/>
    </row>
    <row r="190" spans="5:8">
      <c r="E190" s="61"/>
      <c r="F190" s="61"/>
      <c r="G190" s="61"/>
      <c r="H190" s="61"/>
    </row>
    <row r="191" spans="5:8">
      <c r="E191" s="61"/>
      <c r="F191" s="61"/>
      <c r="G191" s="61"/>
      <c r="H191" s="61"/>
    </row>
    <row r="192" spans="5:8">
      <c r="E192" s="61"/>
      <c r="F192" s="61"/>
      <c r="G192" s="61"/>
      <c r="H192" s="61"/>
    </row>
    <row r="193" spans="5:8">
      <c r="E193" s="61"/>
      <c r="F193" s="61"/>
      <c r="G193" s="61"/>
      <c r="H193" s="61"/>
    </row>
    <row r="194" spans="5:8">
      <c r="E194" s="61"/>
      <c r="F194" s="61"/>
      <c r="G194" s="61"/>
      <c r="H194" s="61"/>
    </row>
    <row r="195" spans="5:8">
      <c r="E195" s="61"/>
      <c r="F195" s="61"/>
      <c r="G195" s="61"/>
      <c r="H195" s="61"/>
    </row>
    <row r="196" spans="5:8">
      <c r="E196" s="61"/>
      <c r="F196" s="61"/>
      <c r="G196" s="61"/>
      <c r="H196" s="61"/>
    </row>
    <row r="197" spans="5:8">
      <c r="E197" s="61"/>
      <c r="F197" s="61"/>
      <c r="G197" s="61"/>
      <c r="H197" s="61"/>
    </row>
    <row r="198" spans="5:8">
      <c r="E198" s="61"/>
      <c r="F198" s="61"/>
      <c r="G198" s="61"/>
      <c r="H198" s="61"/>
    </row>
    <row r="199" spans="5:8">
      <c r="E199" s="61"/>
      <c r="F199" s="61"/>
      <c r="G199" s="61"/>
      <c r="H199" s="61"/>
    </row>
    <row r="200" spans="5:8">
      <c r="E200" s="61"/>
      <c r="F200" s="61"/>
      <c r="G200" s="61"/>
      <c r="H200" s="61"/>
    </row>
    <row r="201" spans="5:8">
      <c r="E201" s="61"/>
      <c r="F201" s="61"/>
      <c r="G201" s="61"/>
      <c r="H201" s="61"/>
    </row>
    <row r="202" spans="5:8">
      <c r="E202" s="61"/>
      <c r="F202" s="61"/>
      <c r="G202" s="61"/>
      <c r="H202" s="61"/>
    </row>
    <row r="203" spans="5:8">
      <c r="E203" s="61"/>
      <c r="F203" s="61"/>
      <c r="G203" s="61"/>
      <c r="H203" s="61"/>
    </row>
    <row r="204" spans="5:8">
      <c r="E204" s="61"/>
      <c r="F204" s="61"/>
      <c r="G204" s="61"/>
      <c r="H204" s="61"/>
    </row>
    <row r="205" spans="5:8">
      <c r="E205" s="61"/>
      <c r="F205" s="61"/>
      <c r="G205" s="61"/>
      <c r="H205" s="61"/>
    </row>
    <row r="206" spans="5:8">
      <c r="E206" s="61"/>
      <c r="F206" s="61"/>
      <c r="G206" s="61"/>
      <c r="H206" s="61"/>
    </row>
    <row r="207" spans="5:8">
      <c r="E207" s="61"/>
      <c r="F207" s="61"/>
      <c r="G207" s="61"/>
      <c r="H207" s="61"/>
    </row>
    <row r="208" spans="5:8">
      <c r="E208" s="61"/>
      <c r="F208" s="61"/>
      <c r="G208" s="61"/>
      <c r="H208" s="61"/>
    </row>
    <row r="209" spans="5:8">
      <c r="E209" s="61"/>
      <c r="F209" s="61"/>
      <c r="G209" s="61"/>
      <c r="H209" s="61"/>
    </row>
    <row r="210" spans="5:8">
      <c r="E210" s="61"/>
      <c r="F210" s="61"/>
      <c r="G210" s="61"/>
      <c r="H210" s="61"/>
    </row>
    <row r="211" spans="5:8">
      <c r="E211" s="61"/>
      <c r="F211" s="61"/>
      <c r="G211" s="61"/>
      <c r="H211" s="61"/>
    </row>
    <row r="212" spans="5:8">
      <c r="E212" s="61"/>
      <c r="F212" s="61"/>
      <c r="G212" s="61"/>
      <c r="H212" s="61"/>
    </row>
    <row r="213" spans="5:8">
      <c r="E213" s="61"/>
      <c r="F213" s="61"/>
      <c r="G213" s="61"/>
      <c r="H213" s="61"/>
    </row>
    <row r="214" spans="5:8">
      <c r="E214" s="61"/>
      <c r="F214" s="61"/>
      <c r="G214" s="61"/>
      <c r="H214" s="61"/>
    </row>
    <row r="215" spans="5:8">
      <c r="E215" s="61"/>
      <c r="F215" s="61"/>
      <c r="G215" s="61"/>
      <c r="H215" s="61"/>
    </row>
    <row r="216" spans="5:8">
      <c r="E216" s="61"/>
      <c r="F216" s="61"/>
      <c r="G216" s="61"/>
      <c r="H216" s="61"/>
    </row>
    <row r="217" spans="5:8">
      <c r="E217" s="61"/>
      <c r="F217" s="61"/>
      <c r="G217" s="61"/>
      <c r="H217" s="61"/>
    </row>
    <row r="218" spans="5:8">
      <c r="E218" s="61"/>
      <c r="F218" s="61"/>
      <c r="G218" s="61"/>
      <c r="H218" s="61"/>
    </row>
    <row r="219" spans="5:8">
      <c r="E219" s="61"/>
      <c r="F219" s="61"/>
      <c r="G219" s="61"/>
      <c r="H219" s="61"/>
    </row>
    <row r="220" spans="5:8">
      <c r="E220" s="61"/>
      <c r="F220" s="61"/>
      <c r="G220" s="61"/>
      <c r="H220" s="61"/>
    </row>
    <row r="221" spans="5:8">
      <c r="E221" s="61"/>
      <c r="F221" s="61"/>
      <c r="G221" s="61"/>
      <c r="H221" s="61"/>
    </row>
    <row r="222" spans="5:8">
      <c r="E222" s="61"/>
      <c r="F222" s="61"/>
      <c r="G222" s="61"/>
      <c r="H222" s="61"/>
    </row>
    <row r="223" spans="5:8">
      <c r="E223" s="61"/>
      <c r="F223" s="61"/>
      <c r="G223" s="61"/>
      <c r="H223" s="61"/>
    </row>
    <row r="224" spans="5:8">
      <c r="E224" s="61"/>
      <c r="F224" s="61"/>
      <c r="G224" s="61"/>
      <c r="H224" s="61"/>
    </row>
    <row r="225" spans="5:8">
      <c r="E225" s="61"/>
      <c r="F225" s="61"/>
      <c r="G225" s="61"/>
      <c r="H225" s="61"/>
    </row>
    <row r="226" spans="5:8">
      <c r="E226" s="61"/>
      <c r="F226" s="61"/>
      <c r="G226" s="61"/>
      <c r="H226" s="61"/>
    </row>
    <row r="227" spans="5:8">
      <c r="E227" s="61"/>
      <c r="F227" s="61"/>
      <c r="G227" s="61"/>
      <c r="H227" s="61"/>
    </row>
    <row r="228" spans="5:8">
      <c r="E228" s="61"/>
      <c r="F228" s="61"/>
      <c r="G228" s="61"/>
      <c r="H228" s="61"/>
    </row>
    <row r="229" spans="5:8">
      <c r="E229" s="61"/>
      <c r="F229" s="61"/>
      <c r="G229" s="61"/>
      <c r="H229" s="61"/>
    </row>
    <row r="230" spans="5:8">
      <c r="E230" s="61"/>
      <c r="F230" s="61"/>
      <c r="G230" s="61"/>
      <c r="H230" s="61"/>
    </row>
    <row r="231" spans="5:8">
      <c r="E231" s="61"/>
      <c r="F231" s="61"/>
      <c r="G231" s="61"/>
      <c r="H231" s="61"/>
    </row>
    <row r="232" spans="5:8">
      <c r="E232" s="61"/>
      <c r="F232" s="61"/>
      <c r="G232" s="61"/>
      <c r="H232" s="61"/>
    </row>
    <row r="233" spans="5:8">
      <c r="E233" s="61"/>
      <c r="F233" s="61"/>
      <c r="G233" s="61"/>
      <c r="H233" s="61"/>
    </row>
    <row r="234" spans="5:8">
      <c r="E234" s="61"/>
      <c r="F234" s="61"/>
      <c r="G234" s="61"/>
      <c r="H234" s="61"/>
    </row>
    <row r="235" spans="5:8">
      <c r="E235" s="61"/>
      <c r="F235" s="61"/>
      <c r="G235" s="61"/>
      <c r="H235" s="61"/>
    </row>
    <row r="236" spans="5:8">
      <c r="E236" s="61"/>
      <c r="F236" s="61"/>
      <c r="G236" s="61"/>
      <c r="H236" s="61"/>
    </row>
    <row r="237" spans="5:8">
      <c r="E237" s="61"/>
      <c r="F237" s="61"/>
      <c r="G237" s="61"/>
      <c r="H237" s="61"/>
    </row>
    <row r="238" spans="5:8">
      <c r="E238" s="61"/>
      <c r="F238" s="61"/>
      <c r="G238" s="61"/>
      <c r="H238" s="61"/>
    </row>
    <row r="239" spans="5:8">
      <c r="E239" s="61"/>
      <c r="F239" s="61"/>
      <c r="G239" s="61"/>
      <c r="H239" s="61"/>
    </row>
    <row r="240" spans="5:8">
      <c r="E240" s="61"/>
      <c r="F240" s="61"/>
      <c r="G240" s="61"/>
      <c r="H240" s="61"/>
    </row>
    <row r="241" spans="5:8">
      <c r="E241" s="61"/>
      <c r="F241" s="61"/>
      <c r="G241" s="61"/>
      <c r="H241" s="61"/>
    </row>
    <row r="242" spans="5:8">
      <c r="E242" s="61"/>
      <c r="F242" s="61"/>
      <c r="G242" s="61"/>
      <c r="H242" s="61"/>
    </row>
    <row r="243" spans="5:8">
      <c r="E243" s="61"/>
      <c r="F243" s="61"/>
      <c r="G243" s="61"/>
      <c r="H243" s="61"/>
    </row>
    <row r="244" spans="5:8">
      <c r="E244" s="61"/>
      <c r="F244" s="61"/>
      <c r="G244" s="61"/>
      <c r="H244" s="61"/>
    </row>
    <row r="245" spans="5:8">
      <c r="E245" s="61"/>
      <c r="F245" s="61"/>
      <c r="G245" s="61"/>
      <c r="H245" s="61"/>
    </row>
    <row r="246" spans="5:8">
      <c r="E246" s="61"/>
      <c r="F246" s="61"/>
      <c r="G246" s="61"/>
      <c r="H246" s="61"/>
    </row>
    <row r="247" spans="5:8">
      <c r="E247" s="61"/>
      <c r="F247" s="61"/>
      <c r="G247" s="61"/>
      <c r="H247" s="61"/>
    </row>
    <row r="248" spans="5:8">
      <c r="E248" s="61"/>
      <c r="F248" s="61"/>
      <c r="G248" s="61"/>
      <c r="H248" s="61"/>
    </row>
    <row r="249" spans="5:8">
      <c r="E249" s="61"/>
      <c r="F249" s="61"/>
      <c r="G249" s="61"/>
      <c r="H249" s="61"/>
    </row>
    <row r="250" spans="5:8">
      <c r="E250" s="61"/>
      <c r="F250" s="61"/>
      <c r="G250" s="61"/>
      <c r="H250" s="61"/>
    </row>
    <row r="251" spans="5:8">
      <c r="E251" s="61"/>
      <c r="F251" s="61"/>
      <c r="G251" s="61"/>
      <c r="H251" s="61"/>
    </row>
    <row r="252" spans="5:8">
      <c r="E252" s="61"/>
      <c r="F252" s="61"/>
      <c r="G252" s="61"/>
      <c r="H252" s="61"/>
    </row>
    <row r="253" spans="5:8">
      <c r="E253" s="61"/>
      <c r="F253" s="61"/>
      <c r="G253" s="61"/>
      <c r="H253" s="61"/>
    </row>
    <row r="254" spans="5:8">
      <c r="E254" s="61"/>
      <c r="F254" s="61"/>
      <c r="G254" s="61"/>
      <c r="H254" s="61"/>
    </row>
    <row r="255" spans="5:8">
      <c r="E255" s="61"/>
      <c r="F255" s="61"/>
      <c r="G255" s="61"/>
      <c r="H255" s="61"/>
    </row>
    <row r="256" spans="5:8">
      <c r="E256" s="61"/>
      <c r="F256" s="61"/>
      <c r="G256" s="61"/>
      <c r="H256" s="61"/>
    </row>
    <row r="257" spans="5:8">
      <c r="E257" s="61"/>
      <c r="F257" s="61"/>
      <c r="G257" s="61"/>
      <c r="H257" s="61"/>
    </row>
    <row r="258" spans="5:8">
      <c r="E258" s="61"/>
      <c r="F258" s="61"/>
      <c r="G258" s="61"/>
      <c r="H258" s="61"/>
    </row>
    <row r="259" spans="5:8">
      <c r="E259" s="61"/>
      <c r="F259" s="61"/>
      <c r="G259" s="61"/>
      <c r="H259" s="61"/>
    </row>
    <row r="260" spans="5:8">
      <c r="E260" s="61"/>
      <c r="F260" s="61"/>
      <c r="G260" s="61"/>
      <c r="H260" s="61"/>
    </row>
    <row r="261" spans="5:8">
      <c r="E261" s="61"/>
      <c r="F261" s="61"/>
      <c r="G261" s="61"/>
      <c r="H261" s="61"/>
    </row>
    <row r="262" spans="5:8">
      <c r="E262" s="61"/>
      <c r="F262" s="61"/>
      <c r="G262" s="61"/>
      <c r="H262" s="61"/>
    </row>
    <row r="263" spans="5:8">
      <c r="E263" s="61"/>
      <c r="F263" s="61"/>
      <c r="G263" s="61"/>
      <c r="H263" s="61"/>
    </row>
    <row r="264" spans="5:8">
      <c r="E264" s="61"/>
      <c r="F264" s="61"/>
      <c r="G264" s="61"/>
      <c r="H264" s="61"/>
    </row>
    <row r="265" spans="5:8">
      <c r="E265" s="61"/>
      <c r="F265" s="61"/>
      <c r="G265" s="61"/>
      <c r="H265" s="61"/>
    </row>
    <row r="266" spans="5:8">
      <c r="E266" s="61"/>
      <c r="F266" s="61"/>
      <c r="G266" s="61"/>
      <c r="H266" s="61"/>
    </row>
    <row r="267" spans="5:8">
      <c r="E267" s="61"/>
      <c r="F267" s="61"/>
      <c r="G267" s="61"/>
      <c r="H267" s="61"/>
    </row>
    <row r="268" spans="5:8">
      <c r="E268" s="61"/>
      <c r="F268" s="61"/>
      <c r="G268" s="61"/>
      <c r="H268" s="61"/>
    </row>
    <row r="269" spans="5:8">
      <c r="E269" s="61"/>
      <c r="F269" s="61"/>
      <c r="G269" s="61"/>
      <c r="H269" s="61"/>
    </row>
    <row r="270" spans="5:8">
      <c r="E270" s="61"/>
      <c r="F270" s="61"/>
      <c r="G270" s="61"/>
      <c r="H270" s="61"/>
    </row>
    <row r="271" spans="5:8">
      <c r="E271" s="61"/>
      <c r="F271" s="61"/>
      <c r="G271" s="61"/>
      <c r="H271" s="61"/>
    </row>
    <row r="272" spans="5:8">
      <c r="E272" s="61"/>
      <c r="F272" s="61"/>
      <c r="G272" s="61"/>
      <c r="H272" s="61"/>
    </row>
    <row r="273" spans="5:8">
      <c r="E273" s="61"/>
      <c r="F273" s="61"/>
      <c r="G273" s="61"/>
      <c r="H273" s="61"/>
    </row>
    <row r="274" spans="5:8">
      <c r="E274" s="61"/>
      <c r="F274" s="61"/>
      <c r="G274" s="61"/>
      <c r="H274" s="61"/>
    </row>
    <row r="275" spans="5:8">
      <c r="E275" s="61"/>
      <c r="F275" s="61"/>
      <c r="G275" s="61"/>
      <c r="H275" s="61"/>
    </row>
    <row r="276" spans="5:8">
      <c r="E276" s="61"/>
      <c r="F276" s="61"/>
      <c r="G276" s="61"/>
      <c r="H276" s="61"/>
    </row>
    <row r="277" spans="5:8">
      <c r="E277" s="61"/>
      <c r="F277" s="61"/>
      <c r="G277" s="61"/>
      <c r="H277" s="61"/>
    </row>
    <row r="278" spans="5:8">
      <c r="E278" s="61"/>
      <c r="F278" s="61"/>
      <c r="G278" s="61"/>
      <c r="H278" s="61"/>
    </row>
    <row r="279" spans="5:8">
      <c r="E279" s="61"/>
      <c r="F279" s="61"/>
      <c r="G279" s="61"/>
      <c r="H279" s="61"/>
    </row>
    <row r="280" spans="5:8">
      <c r="E280" s="61"/>
      <c r="F280" s="61"/>
      <c r="G280" s="61"/>
      <c r="H280" s="61"/>
    </row>
    <row r="281" spans="5:8">
      <c r="E281" s="61"/>
      <c r="F281" s="61"/>
      <c r="G281" s="61"/>
      <c r="H281" s="61"/>
    </row>
    <row r="282" spans="5:8">
      <c r="E282" s="61"/>
      <c r="F282" s="61"/>
      <c r="G282" s="61"/>
      <c r="H282" s="61"/>
    </row>
    <row r="283" spans="5:8">
      <c r="E283" s="61"/>
      <c r="F283" s="61"/>
      <c r="G283" s="61"/>
      <c r="H283" s="61"/>
    </row>
    <row r="284" spans="5:8">
      <c r="E284" s="61"/>
      <c r="F284" s="61"/>
      <c r="G284" s="61"/>
      <c r="H284" s="61"/>
    </row>
    <row r="285" spans="5:8">
      <c r="E285" s="61"/>
      <c r="F285" s="61"/>
      <c r="G285" s="61"/>
      <c r="H285" s="61"/>
    </row>
    <row r="286" spans="5:8">
      <c r="E286" s="61"/>
      <c r="F286" s="61"/>
      <c r="G286" s="61"/>
      <c r="H286" s="61"/>
    </row>
    <row r="287" spans="5:8">
      <c r="E287" s="61"/>
      <c r="F287" s="61"/>
      <c r="G287" s="61"/>
      <c r="H287" s="61"/>
    </row>
    <row r="288" spans="5:8">
      <c r="E288" s="61"/>
      <c r="F288" s="61"/>
      <c r="G288" s="61"/>
      <c r="H288" s="61"/>
    </row>
    <row r="289" spans="5:8">
      <c r="E289" s="61"/>
      <c r="F289" s="61"/>
      <c r="G289" s="61"/>
      <c r="H289" s="61"/>
    </row>
    <row r="290" spans="5:8">
      <c r="E290" s="61"/>
      <c r="F290" s="61"/>
      <c r="G290" s="61"/>
      <c r="H290" s="61"/>
    </row>
    <row r="291" spans="5:8">
      <c r="E291" s="61"/>
      <c r="F291" s="61"/>
      <c r="G291" s="61"/>
      <c r="H291" s="61"/>
    </row>
    <row r="292" spans="5:8">
      <c r="E292" s="61"/>
      <c r="F292" s="61"/>
      <c r="G292" s="61"/>
      <c r="H292" s="61"/>
    </row>
    <row r="293" spans="5:8">
      <c r="E293" s="61"/>
      <c r="F293" s="61"/>
      <c r="G293" s="61"/>
      <c r="H293" s="61"/>
    </row>
  </sheetData>
  <mergeCells count="1">
    <mergeCell ref="C9:K9"/>
  </mergeCells>
  <conditionalFormatting sqref="H23">
    <cfRule type="cellIs" dxfId="0" priority="53" operator="between">
      <formula>1</formula>
      <formula>2</formula>
    </cfRule>
  </conditionalFormatting>
  <conditionalFormatting sqref="E40">
    <cfRule type="cellIs" dxfId="0" priority="52" operator="between">
      <formula>1</formula>
      <formula>2</formula>
    </cfRule>
  </conditionalFormatting>
  <conditionalFormatting sqref="I40">
    <cfRule type="cellIs" dxfId="0" priority="51" operator="between">
      <formula>1</formula>
      <formula>2</formula>
    </cfRule>
  </conditionalFormatting>
  <conditionalFormatting sqref="C12:C19">
    <cfRule type="cellIs" dxfId="0" priority="18" operator="between">
      <formula>1</formula>
      <formula>2</formula>
    </cfRule>
  </conditionalFormatting>
  <conditionalFormatting sqref="C20:C39">
    <cfRule type="cellIs" dxfId="0" priority="17" operator="between">
      <formula>1</formula>
      <formula>2</formula>
    </cfRule>
  </conditionalFormatting>
  <conditionalFormatting sqref="E12:E19">
    <cfRule type="cellIs" dxfId="0" priority="8" operator="between">
      <formula>1</formula>
      <formula>2</formula>
    </cfRule>
  </conditionalFormatting>
  <conditionalFormatting sqref="E20:E39">
    <cfRule type="cellIs" dxfId="0" priority="7" operator="between">
      <formula>1</formula>
      <formula>2</formula>
    </cfRule>
  </conditionalFormatting>
  <conditionalFormatting sqref="G12:G19">
    <cfRule type="cellIs" dxfId="0" priority="6" operator="between">
      <formula>1</formula>
      <formula>2</formula>
    </cfRule>
  </conditionalFormatting>
  <conditionalFormatting sqref="G20:G39">
    <cfRule type="cellIs" dxfId="0" priority="5" operator="between">
      <formula>1</formula>
      <formula>2</formula>
    </cfRule>
  </conditionalFormatting>
  <conditionalFormatting sqref="I12:I19">
    <cfRule type="cellIs" dxfId="0" priority="4" operator="between">
      <formula>1</formula>
      <formula>2</formula>
    </cfRule>
  </conditionalFormatting>
  <conditionalFormatting sqref="I20:I39">
    <cfRule type="cellIs" dxfId="0" priority="3" operator="between">
      <formula>1</formula>
      <formula>2</formula>
    </cfRule>
  </conditionalFormatting>
  <conditionalFormatting sqref="K12:K19">
    <cfRule type="cellIs" dxfId="0" priority="2" operator="between">
      <formula>1</formula>
      <formula>2</formula>
    </cfRule>
  </conditionalFormatting>
  <conditionalFormatting sqref="K20:K39">
    <cfRule type="cellIs" dxfId="0" priority="1" operator="between">
      <formula>1</formula>
      <formula>2</formula>
    </cfRule>
  </conditionalFormatting>
  <conditionalFormatting sqref="H12:H22;H24:H39">
    <cfRule type="cellIs" dxfId="0" priority="54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282</v>
      </c>
      <c r="B5" s="4" t="s">
        <v>313</v>
      </c>
    </row>
    <row r="6" s="346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63" t="s">
        <v>314</v>
      </c>
    </row>
    <row r="9" ht="24.95" customHeight="1" spans="2:3">
      <c r="B9" s="8"/>
      <c r="C9" s="65" t="s">
        <v>297</v>
      </c>
    </row>
    <row r="10" customHeight="1" spans="2:3">
      <c r="B10" s="68" t="s">
        <v>35</v>
      </c>
      <c r="C10" s="69"/>
    </row>
    <row r="11" spans="2:3">
      <c r="B11" s="71" t="s">
        <v>39</v>
      </c>
      <c r="C11" s="13">
        <f>'RSI_AFI (16)'!I12-'RSI_AFI (16)'!C12</f>
        <v>305</v>
      </c>
    </row>
    <row r="12" spans="2:3">
      <c r="B12" s="76" t="s">
        <v>40</v>
      </c>
      <c r="C12" s="15">
        <f>'RSI_AFI (16)'!I13-'RSI_AFI (16)'!C13</f>
        <v>-239</v>
      </c>
    </row>
    <row r="13" spans="2:3">
      <c r="B13" s="76" t="s">
        <v>41</v>
      </c>
      <c r="C13" s="15">
        <f>'RSI_AFI (16)'!I14-'RSI_AFI (16)'!C14</f>
        <v>-265</v>
      </c>
    </row>
    <row r="14" spans="2:3">
      <c r="B14" s="76" t="s">
        <v>42</v>
      </c>
      <c r="C14" s="18">
        <f>'RSI_AFI (16)'!I15-'RSI_AFI (16)'!C15</f>
        <v>-95</v>
      </c>
    </row>
    <row r="15" spans="2:3">
      <c r="B15" s="82" t="s">
        <v>43</v>
      </c>
      <c r="C15" s="13">
        <f>'RSI_AFI (16)'!I16-'RSI_AFI (16)'!C16</f>
        <v>-4</v>
      </c>
    </row>
    <row r="16" spans="2:3">
      <c r="B16" s="82" t="s">
        <v>44</v>
      </c>
      <c r="C16" s="15">
        <f>'RSI_AFI (16)'!I17-'RSI_AFI (16)'!C17</f>
        <v>-11</v>
      </c>
    </row>
    <row r="17" spans="2:3">
      <c r="B17" s="82" t="s">
        <v>45</v>
      </c>
      <c r="C17" s="15">
        <f>'RSI_AFI (16)'!I18-'RSI_AFI (16)'!C18</f>
        <v>-3</v>
      </c>
    </row>
    <row r="18" spans="2:3">
      <c r="B18" s="82" t="s">
        <v>46</v>
      </c>
      <c r="C18" s="15">
        <f>'RSI_AFI (16)'!I19-'RSI_AFI (16)'!C19</f>
        <v>0</v>
      </c>
    </row>
    <row r="19" spans="2:3">
      <c r="B19" s="82" t="s">
        <v>47</v>
      </c>
      <c r="C19" s="15">
        <f>'RSI_AFI (16)'!I20-'RSI_AFI (16)'!C20</f>
        <v>-33</v>
      </c>
    </row>
    <row r="20" spans="2:3">
      <c r="B20" s="82" t="s">
        <v>48</v>
      </c>
      <c r="C20" s="15">
        <f>'RSI_AFI (16)'!I21-'RSI_AFI (16)'!C21</f>
        <v>-6</v>
      </c>
    </row>
    <row r="21" spans="2:3">
      <c r="B21" s="82" t="s">
        <v>49</v>
      </c>
      <c r="C21" s="15">
        <f>'RSI_AFI (16)'!I22-'RSI_AFI (16)'!C22</f>
        <v>-8</v>
      </c>
    </row>
    <row r="22" spans="2:3">
      <c r="B22" s="82" t="s">
        <v>50</v>
      </c>
      <c r="C22" s="15">
        <f>'RSI_AFI (16)'!I23-'RSI_AFI (16)'!C23</f>
        <v>1</v>
      </c>
    </row>
    <row r="23" spans="2:3">
      <c r="B23" s="82" t="s">
        <v>51</v>
      </c>
      <c r="C23" s="15">
        <f>'RSI_AFI (16)'!I24-'RSI_AFI (16)'!C24</f>
        <v>-4</v>
      </c>
    </row>
    <row r="24" spans="2:3">
      <c r="B24" s="82" t="s">
        <v>52</v>
      </c>
      <c r="C24" s="15">
        <f>'RSI_AFI (16)'!I25-'RSI_AFI (16)'!C25</f>
        <v>-4</v>
      </c>
    </row>
    <row r="25" spans="2:3">
      <c r="B25" s="82" t="s">
        <v>53</v>
      </c>
      <c r="C25" s="15">
        <f>'RSI_AFI (16)'!I26-'RSI_AFI (16)'!C26</f>
        <v>3</v>
      </c>
    </row>
    <row r="26" spans="2:3">
      <c r="B26" s="82" t="s">
        <v>54</v>
      </c>
      <c r="C26" s="15">
        <f>'RSI_AFI (16)'!I27-'RSI_AFI (16)'!C27</f>
        <v>-1</v>
      </c>
    </row>
    <row r="27" spans="2:3">
      <c r="B27" s="82" t="s">
        <v>55</v>
      </c>
      <c r="C27" s="15">
        <f>'RSI_AFI (16)'!I28-'RSI_AFI (16)'!C28</f>
        <v>-5</v>
      </c>
    </row>
    <row r="28" spans="2:3">
      <c r="B28" s="82" t="s">
        <v>56</v>
      </c>
      <c r="C28" s="15">
        <f>'RSI_AFI (16)'!I29-'RSI_AFI (16)'!C29</f>
        <v>-3</v>
      </c>
    </row>
    <row r="29" spans="2:3">
      <c r="B29" s="82" t="s">
        <v>57</v>
      </c>
      <c r="C29" s="15">
        <f>'RSI_AFI (16)'!I30-'RSI_AFI (16)'!C30</f>
        <v>-1</v>
      </c>
    </row>
    <row r="30" spans="2:3">
      <c r="B30" s="82" t="s">
        <v>58</v>
      </c>
      <c r="C30" s="15">
        <f>'RSI_AFI (16)'!I31-'RSI_AFI (16)'!C31</f>
        <v>-4</v>
      </c>
    </row>
    <row r="31" spans="2:3">
      <c r="B31" s="82" t="s">
        <v>59</v>
      </c>
      <c r="C31" s="15">
        <f>'RSI_AFI (16)'!I32-'RSI_AFI (16)'!C32</f>
        <v>-11</v>
      </c>
    </row>
    <row r="32" spans="2:3">
      <c r="B32" s="82" t="s">
        <v>60</v>
      </c>
      <c r="C32" s="15">
        <f>'RSI_AFI (16)'!I33-'RSI_AFI (16)'!C33</f>
        <v>-3</v>
      </c>
    </row>
    <row r="33" spans="2:3">
      <c r="B33" s="82" t="s">
        <v>61</v>
      </c>
      <c r="C33" s="15">
        <f>'RSI_AFI (16)'!I34-'RSI_AFI (16)'!C34</f>
        <v>3</v>
      </c>
    </row>
    <row r="34" ht="12.75" customHeight="1" spans="2:3">
      <c r="B34" s="82" t="s">
        <v>62</v>
      </c>
      <c r="C34" s="15">
        <f>'RSI_AFI (16)'!I35-'RSI_AFI (16)'!C35</f>
        <v>8</v>
      </c>
    </row>
    <row r="35" spans="2:3">
      <c r="B35" s="82" t="s">
        <v>63</v>
      </c>
      <c r="C35" s="15">
        <f>'RSI_AFI (16)'!I36-'RSI_AFI (16)'!C36</f>
        <v>-5</v>
      </c>
    </row>
    <row r="36" spans="2:3">
      <c r="B36" s="82" t="s">
        <v>64</v>
      </c>
      <c r="C36" s="15">
        <f>'RSI_AFI (16)'!I37-'RSI_AFI (16)'!C37</f>
        <v>-1</v>
      </c>
    </row>
    <row r="37" spans="2:3">
      <c r="B37" s="82" t="s">
        <v>65</v>
      </c>
      <c r="C37" s="15">
        <f>'RSI_AFI (16)'!I38-'RSI_AFI (16)'!C38</f>
        <v>-2</v>
      </c>
    </row>
    <row r="38" spans="2:3">
      <c r="B38" s="82" t="s">
        <v>66</v>
      </c>
      <c r="C38" s="18">
        <f>'RSI_AFI (16)'!I39-'RSI_AFI (16)'!C39</f>
        <v>-1</v>
      </c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284</v>
      </c>
      <c r="B5" s="4" t="s">
        <v>315</v>
      </c>
    </row>
    <row r="6" s="346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63" t="s">
        <v>314</v>
      </c>
    </row>
    <row r="9" ht="24.95" customHeight="1" spans="2:3">
      <c r="B9" s="8"/>
      <c r="C9" s="65" t="s">
        <v>297</v>
      </c>
    </row>
    <row r="10" customHeight="1" spans="2:3">
      <c r="B10" s="68" t="s">
        <v>68</v>
      </c>
      <c r="C10" s="69"/>
    </row>
    <row r="11" spans="2:3">
      <c r="B11" s="71" t="s">
        <v>39</v>
      </c>
      <c r="C11" s="292">
        <f>('RSI_AFI (16)'!I12-'RSI_AFI (16)'!C12)/'RSI_AFI (16)'!C12</f>
        <v>0.00901779906569688</v>
      </c>
    </row>
    <row r="12" spans="2:3">
      <c r="B12" s="76" t="s">
        <v>40</v>
      </c>
      <c r="C12" s="293">
        <f>('RSI_AFI (16)'!I13-'RSI_AFI (16)'!C13)/'RSI_AFI (16)'!C13</f>
        <v>-0.0268117567870765</v>
      </c>
    </row>
    <row r="13" spans="2:3">
      <c r="B13" s="76" t="s">
        <v>41</v>
      </c>
      <c r="C13" s="293">
        <f>('RSI_AFI (16)'!I14-'RSI_AFI (16)'!C14)/'RSI_AFI (16)'!C14</f>
        <v>-0.0457448644916278</v>
      </c>
    </row>
    <row r="14" spans="2:3">
      <c r="B14" s="76" t="s">
        <v>42</v>
      </c>
      <c r="C14" s="295">
        <f>('RSI_AFI (16)'!I15-'RSI_AFI (16)'!C15)/'RSI_AFI (16)'!C15</f>
        <v>-0.0381219903691814</v>
      </c>
    </row>
    <row r="15" spans="2:3">
      <c r="B15" s="82" t="s">
        <v>43</v>
      </c>
      <c r="C15" s="292">
        <f>('RSI_AFI (16)'!I16-'RSI_AFI (16)'!C16)/'RSI_AFI (16)'!C16</f>
        <v>-0.0645161290322581</v>
      </c>
    </row>
    <row r="16" spans="2:3">
      <c r="B16" s="82" t="s">
        <v>44</v>
      </c>
      <c r="C16" s="293">
        <f>('RSI_AFI (16)'!I17-'RSI_AFI (16)'!C17)/'RSI_AFI (16)'!C17</f>
        <v>-0.134146341463415</v>
      </c>
    </row>
    <row r="17" spans="2:3">
      <c r="B17" s="82" t="s">
        <v>45</v>
      </c>
      <c r="C17" s="293">
        <f>('RSI_AFI (16)'!I18-'RSI_AFI (16)'!C18)/'RSI_AFI (16)'!C18</f>
        <v>-0.0508474576271186</v>
      </c>
    </row>
    <row r="18" spans="2:3">
      <c r="B18" s="82" t="s">
        <v>46</v>
      </c>
      <c r="C18" s="293">
        <f>('RSI_AFI (16)'!I19-'RSI_AFI (16)'!C19)/'RSI_AFI (16)'!C19</f>
        <v>0</v>
      </c>
    </row>
    <row r="19" spans="2:3">
      <c r="B19" s="82" t="s">
        <v>47</v>
      </c>
      <c r="C19" s="293">
        <f>('RSI_AFI (16)'!I20-'RSI_AFI (16)'!C20)/'RSI_AFI (16)'!C20</f>
        <v>-0.0887096774193548</v>
      </c>
    </row>
    <row r="20" spans="2:3">
      <c r="B20" s="82" t="s">
        <v>48</v>
      </c>
      <c r="C20" s="293">
        <f>('RSI_AFI (16)'!I21-'RSI_AFI (16)'!C21)/'RSI_AFI (16)'!C21</f>
        <v>-0.0845070422535211</v>
      </c>
    </row>
    <row r="21" spans="2:3">
      <c r="B21" s="82" t="s">
        <v>49</v>
      </c>
      <c r="C21" s="293">
        <f>('RSI_AFI (16)'!I22-'RSI_AFI (16)'!C22)/'RSI_AFI (16)'!C22</f>
        <v>-0.0776699029126214</v>
      </c>
    </row>
    <row r="22" spans="2:3">
      <c r="B22" s="82" t="s">
        <v>50</v>
      </c>
      <c r="C22" s="293">
        <f>('RSI_AFI (16)'!I23-'RSI_AFI (16)'!C23)/'RSI_AFI (16)'!C23</f>
        <v>0.0384615384615385</v>
      </c>
    </row>
    <row r="23" spans="2:3">
      <c r="B23" s="82" t="s">
        <v>51</v>
      </c>
      <c r="C23" s="293">
        <f>('RSI_AFI (16)'!I24-'RSI_AFI (16)'!C24)/'RSI_AFI (16)'!C24</f>
        <v>-0.036697247706422</v>
      </c>
    </row>
    <row r="24" spans="2:3">
      <c r="B24" s="82" t="s">
        <v>52</v>
      </c>
      <c r="C24" s="293">
        <f>('RSI_AFI (16)'!I25-'RSI_AFI (16)'!C25)/'RSI_AFI (16)'!C25</f>
        <v>-0.0588235294117647</v>
      </c>
    </row>
    <row r="25" spans="2:3">
      <c r="B25" s="82" t="s">
        <v>53</v>
      </c>
      <c r="C25" s="293">
        <f>('RSI_AFI (16)'!I26-'RSI_AFI (16)'!C26)/'RSI_AFI (16)'!C26</f>
        <v>0.0461538461538462</v>
      </c>
    </row>
    <row r="26" spans="2:3">
      <c r="B26" s="82" t="s">
        <v>54</v>
      </c>
      <c r="C26" s="293">
        <f>('RSI_AFI (16)'!I27-'RSI_AFI (16)'!C27)/'RSI_AFI (16)'!C27</f>
        <v>-0.0172413793103448</v>
      </c>
    </row>
    <row r="27" spans="2:3">
      <c r="B27" s="82" t="s">
        <v>55</v>
      </c>
      <c r="C27" s="293">
        <f>('RSI_AFI (16)'!I28-'RSI_AFI (16)'!C28)/'RSI_AFI (16)'!C28</f>
        <v>-0.0806451612903226</v>
      </c>
    </row>
    <row r="28" spans="2:3">
      <c r="B28" s="82" t="s">
        <v>56</v>
      </c>
      <c r="C28" s="293">
        <f>('RSI_AFI (16)'!I29-'RSI_AFI (16)'!C29)/'RSI_AFI (16)'!C29</f>
        <v>-0.038961038961039</v>
      </c>
    </row>
    <row r="29" spans="2:3">
      <c r="B29" s="82" t="s">
        <v>57</v>
      </c>
      <c r="C29" s="293">
        <f>('RSI_AFI (16)'!I30-'RSI_AFI (16)'!C30)/'RSI_AFI (16)'!C30</f>
        <v>-0.00427350427350427</v>
      </c>
    </row>
    <row r="30" spans="2:3">
      <c r="B30" s="82" t="s">
        <v>58</v>
      </c>
      <c r="C30" s="293">
        <f>('RSI_AFI (16)'!I31-'RSI_AFI (16)'!C31)/'RSI_AFI (16)'!C31</f>
        <v>-0.0307692307692308</v>
      </c>
    </row>
    <row r="31" spans="2:3">
      <c r="B31" s="82" t="s">
        <v>59</v>
      </c>
      <c r="C31" s="293">
        <f>('RSI_AFI (16)'!I32-'RSI_AFI (16)'!C32)/'RSI_AFI (16)'!C32</f>
        <v>-0.0909090909090909</v>
      </c>
    </row>
    <row r="32" spans="2:3">
      <c r="B32" s="82" t="s">
        <v>60</v>
      </c>
      <c r="C32" s="293">
        <f>('RSI_AFI (16)'!I33-'RSI_AFI (16)'!C33)/'RSI_AFI (16)'!C33</f>
        <v>-0.0666666666666667</v>
      </c>
    </row>
    <row r="33" spans="2:3">
      <c r="B33" s="82" t="s">
        <v>61</v>
      </c>
      <c r="C33" s="293">
        <f>('RSI_AFI (16)'!I34-'RSI_AFI (16)'!C34)/'RSI_AFI (16)'!C34</f>
        <v>0.0147783251231527</v>
      </c>
    </row>
    <row r="34" ht="12.75" customHeight="1" spans="2:3">
      <c r="B34" s="82" t="s">
        <v>62</v>
      </c>
      <c r="C34" s="293">
        <f>('RSI_AFI (16)'!I35-'RSI_AFI (16)'!C35)/'RSI_AFI (16)'!C35</f>
        <v>0.0588235294117647</v>
      </c>
    </row>
    <row r="35" spans="2:3">
      <c r="B35" s="82" t="s">
        <v>63</v>
      </c>
      <c r="C35" s="293">
        <f>('RSI_AFI (16)'!I36-'RSI_AFI (16)'!C36)/'RSI_AFI (16)'!C36</f>
        <v>-0.0340136054421769</v>
      </c>
    </row>
    <row r="36" spans="2:3">
      <c r="B36" s="82" t="s">
        <v>64</v>
      </c>
      <c r="C36" s="293">
        <f>('RSI_AFI (16)'!I37-'RSI_AFI (16)'!C37)/'RSI_AFI (16)'!C37</f>
        <v>-0.0181818181818182</v>
      </c>
    </row>
    <row r="37" spans="2:3">
      <c r="B37" s="82" t="s">
        <v>65</v>
      </c>
      <c r="C37" s="293">
        <f>('RSI_AFI (16)'!I38-'RSI_AFI (16)'!C38)/'RSI_AFI (16)'!C38</f>
        <v>-0.0333333333333333</v>
      </c>
    </row>
    <row r="38" spans="2:3">
      <c r="B38" s="82" t="s">
        <v>66</v>
      </c>
      <c r="C38" s="295">
        <f>('RSI_AFI (16)'!I39-'RSI_AFI (16)'!C39)/'RSI_AFI (16)'!C39</f>
        <v>-0.0104166666666667</v>
      </c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3"/>
  <sheetViews>
    <sheetView showGridLines="0" showRowColHeaders="0" workbookViewId="0">
      <selection activeCell="B17" sqref="B17:J17"/>
    </sheetView>
  </sheetViews>
  <sheetFormatPr defaultColWidth="9" defaultRowHeight="15"/>
  <cols>
    <col min="1" max="1" width="6.85714285714286" style="22" customWidth="1"/>
    <col min="2" max="2" width="112.142857142857" style="265" customWidth="1"/>
    <col min="3" max="16384" width="9.14285714285714" style="22"/>
  </cols>
  <sheetData>
    <row r="4" spans="2:11">
      <c r="B4" s="266"/>
      <c r="C4" s="267"/>
      <c r="E4" s="267"/>
      <c r="F4" s="266"/>
      <c r="G4" s="267"/>
      <c r="H4" s="267"/>
      <c r="I4" s="267"/>
      <c r="J4" s="267"/>
      <c r="K4" s="267"/>
    </row>
    <row r="5" spans="2:11">
      <c r="B5" s="268" t="s">
        <v>316</v>
      </c>
      <c r="C5" s="268"/>
      <c r="D5" s="268"/>
      <c r="E5" s="269"/>
      <c r="F5" s="269"/>
      <c r="G5" s="269"/>
      <c r="H5" s="269"/>
      <c r="I5" s="269"/>
      <c r="J5" s="269"/>
      <c r="K5" s="267"/>
    </row>
    <row r="6" spans="2:11">
      <c r="B6" s="270" t="s">
        <v>12</v>
      </c>
      <c r="C6" s="271"/>
      <c r="D6" s="271"/>
      <c r="E6" s="269"/>
      <c r="F6" s="269"/>
      <c r="G6" s="269"/>
      <c r="H6" s="269"/>
      <c r="I6" s="269"/>
      <c r="J6" s="269"/>
      <c r="K6" s="267"/>
    </row>
    <row r="7" spans="1:11">
      <c r="A7" s="272"/>
      <c r="B7" s="268" t="s">
        <v>13</v>
      </c>
      <c r="C7" s="403"/>
      <c r="D7" s="403"/>
      <c r="E7" s="403"/>
      <c r="F7" s="403"/>
      <c r="G7" s="403"/>
      <c r="H7" s="403"/>
      <c r="I7" s="403"/>
      <c r="J7" s="403"/>
      <c r="K7" s="405"/>
    </row>
    <row r="8" spans="1:11">
      <c r="A8" s="274" t="s">
        <v>14</v>
      </c>
      <c r="B8" s="404" t="s">
        <v>317</v>
      </c>
      <c r="C8" s="404"/>
      <c r="D8" s="404"/>
      <c r="E8" s="404"/>
      <c r="F8" s="404"/>
      <c r="G8" s="404"/>
      <c r="H8" s="404"/>
      <c r="I8" s="404"/>
      <c r="J8" s="404"/>
      <c r="K8" s="284"/>
    </row>
    <row r="9" spans="1:11">
      <c r="A9" s="274" t="s">
        <v>16</v>
      </c>
      <c r="B9" s="404" t="s">
        <v>318</v>
      </c>
      <c r="C9" s="404"/>
      <c r="D9" s="404"/>
      <c r="E9" s="404"/>
      <c r="F9" s="404"/>
      <c r="G9" s="404"/>
      <c r="H9" s="404"/>
      <c r="I9" s="404"/>
      <c r="J9" s="404"/>
      <c r="K9" s="284"/>
    </row>
    <row r="10" spans="1:11">
      <c r="A10" s="274" t="s">
        <v>18</v>
      </c>
      <c r="B10" s="404" t="s">
        <v>319</v>
      </c>
      <c r="C10" s="404"/>
      <c r="D10" s="404"/>
      <c r="E10" s="404"/>
      <c r="F10" s="404"/>
      <c r="G10" s="404"/>
      <c r="H10" s="404"/>
      <c r="I10" s="404"/>
      <c r="J10" s="404"/>
      <c r="K10" s="284"/>
    </row>
    <row r="11" spans="1:11">
      <c r="A11" s="274" t="s">
        <v>20</v>
      </c>
      <c r="B11" s="404" t="s">
        <v>320</v>
      </c>
      <c r="C11" s="404"/>
      <c r="D11" s="404"/>
      <c r="E11" s="404"/>
      <c r="F11" s="404"/>
      <c r="G11" s="404"/>
      <c r="H11" s="404"/>
      <c r="I11" s="404"/>
      <c r="J11" s="404"/>
      <c r="K11" s="284"/>
    </row>
    <row r="12" spans="1:11">
      <c r="A12" s="274" t="s">
        <v>23</v>
      </c>
      <c r="B12" s="404" t="s">
        <v>321</v>
      </c>
      <c r="C12" s="404"/>
      <c r="D12" s="404"/>
      <c r="E12" s="404"/>
      <c r="F12" s="404"/>
      <c r="G12" s="404"/>
      <c r="H12" s="404"/>
      <c r="I12" s="404"/>
      <c r="J12" s="404"/>
      <c r="K12" s="405"/>
    </row>
    <row r="13" spans="1:11">
      <c r="A13" s="274" t="s">
        <v>25</v>
      </c>
      <c r="B13" s="404" t="s">
        <v>322</v>
      </c>
      <c r="C13" s="404"/>
      <c r="D13" s="404"/>
      <c r="E13" s="404"/>
      <c r="F13" s="404"/>
      <c r="G13" s="404"/>
      <c r="H13" s="404"/>
      <c r="I13" s="404"/>
      <c r="J13" s="404"/>
      <c r="K13" s="405"/>
    </row>
    <row r="14" spans="1:11">
      <c r="A14" s="274" t="s">
        <v>28</v>
      </c>
      <c r="B14" s="404" t="s">
        <v>323</v>
      </c>
      <c r="C14" s="404"/>
      <c r="D14" s="404"/>
      <c r="E14" s="404"/>
      <c r="F14" s="404"/>
      <c r="G14" s="404"/>
      <c r="H14" s="404"/>
      <c r="I14" s="404"/>
      <c r="J14" s="404"/>
      <c r="K14" s="406"/>
    </row>
    <row r="15" spans="1:11">
      <c r="A15" s="274" t="s">
        <v>30</v>
      </c>
      <c r="B15" s="404" t="s">
        <v>324</v>
      </c>
      <c r="C15" s="404"/>
      <c r="D15" s="404"/>
      <c r="E15" s="404"/>
      <c r="F15" s="404"/>
      <c r="G15" s="404"/>
      <c r="H15" s="404"/>
      <c r="I15" s="404"/>
      <c r="J15" s="404"/>
      <c r="K15" s="405"/>
    </row>
    <row r="16" spans="1:11">
      <c r="A16" s="274"/>
      <c r="B16" s="268" t="s">
        <v>22</v>
      </c>
      <c r="C16" s="404"/>
      <c r="D16" s="404"/>
      <c r="E16" s="404"/>
      <c r="F16" s="404"/>
      <c r="G16" s="404"/>
      <c r="H16" s="404"/>
      <c r="I16" s="404"/>
      <c r="J16" s="404"/>
      <c r="K16" s="405"/>
    </row>
    <row r="17" spans="1:11">
      <c r="A17" s="274" t="s">
        <v>32</v>
      </c>
      <c r="B17" s="404" t="s">
        <v>325</v>
      </c>
      <c r="C17" s="404"/>
      <c r="D17" s="404"/>
      <c r="E17" s="404"/>
      <c r="F17" s="404"/>
      <c r="G17" s="404"/>
      <c r="H17" s="404"/>
      <c r="I17" s="404"/>
      <c r="J17" s="404"/>
      <c r="K17" s="405"/>
    </row>
    <row r="18" spans="1:11">
      <c r="A18" s="274" t="s">
        <v>262</v>
      </c>
      <c r="B18" s="404" t="s">
        <v>326</v>
      </c>
      <c r="C18" s="404"/>
      <c r="D18" s="404"/>
      <c r="E18" s="404"/>
      <c r="F18" s="404"/>
      <c r="G18" s="404"/>
      <c r="H18" s="404"/>
      <c r="I18" s="404"/>
      <c r="J18" s="404"/>
      <c r="K18" s="405"/>
    </row>
    <row r="19" spans="1:11">
      <c r="A19" s="274" t="s">
        <v>264</v>
      </c>
      <c r="B19" s="404" t="s">
        <v>327</v>
      </c>
      <c r="C19" s="404"/>
      <c r="D19" s="404"/>
      <c r="E19" s="404"/>
      <c r="F19" s="404"/>
      <c r="G19" s="404"/>
      <c r="H19" s="404"/>
      <c r="I19" s="404"/>
      <c r="J19" s="404"/>
      <c r="K19" s="406"/>
    </row>
    <row r="20" spans="1:12">
      <c r="A20" s="274" t="s">
        <v>266</v>
      </c>
      <c r="B20" s="404" t="s">
        <v>328</v>
      </c>
      <c r="C20" s="404"/>
      <c r="D20" s="404"/>
      <c r="E20" s="404"/>
      <c r="F20" s="404"/>
      <c r="G20" s="404"/>
      <c r="H20" s="404"/>
      <c r="I20" s="404"/>
      <c r="J20" s="404"/>
      <c r="K20" s="407"/>
      <c r="L20" s="408"/>
    </row>
    <row r="21" spans="1:14">
      <c r="A21" s="274"/>
      <c r="B21" s="268" t="s">
        <v>27</v>
      </c>
      <c r="C21" s="404"/>
      <c r="D21" s="404"/>
      <c r="E21" s="404"/>
      <c r="F21" s="404"/>
      <c r="G21" s="404"/>
      <c r="H21" s="404"/>
      <c r="I21" s="404"/>
      <c r="J21" s="404"/>
      <c r="K21" s="405"/>
      <c r="N21" s="288"/>
    </row>
    <row r="22" spans="1:12">
      <c r="A22" s="274" t="s">
        <v>268</v>
      </c>
      <c r="B22" s="404" t="s">
        <v>329</v>
      </c>
      <c r="C22" s="404"/>
      <c r="D22" s="404"/>
      <c r="E22" s="404"/>
      <c r="F22" s="404"/>
      <c r="G22" s="404"/>
      <c r="H22" s="404"/>
      <c r="I22" s="404"/>
      <c r="J22" s="404"/>
      <c r="K22" s="405"/>
      <c r="L22" s="409"/>
    </row>
    <row r="23" spans="1:11">
      <c r="A23" s="274" t="s">
        <v>270</v>
      </c>
      <c r="B23" s="404" t="s">
        <v>330</v>
      </c>
      <c r="C23" s="404"/>
      <c r="D23" s="404"/>
      <c r="E23" s="404"/>
      <c r="F23" s="404"/>
      <c r="G23" s="404"/>
      <c r="H23" s="404"/>
      <c r="I23" s="404"/>
      <c r="J23" s="404"/>
      <c r="K23" s="284"/>
    </row>
    <row r="24" spans="1:11">
      <c r="A24" s="274" t="s">
        <v>272</v>
      </c>
      <c r="B24" s="404" t="s">
        <v>331</v>
      </c>
      <c r="C24" s="404"/>
      <c r="D24" s="404"/>
      <c r="E24" s="404"/>
      <c r="F24" s="404"/>
      <c r="G24" s="404"/>
      <c r="H24" s="404"/>
      <c r="I24" s="404"/>
      <c r="J24" s="404"/>
      <c r="K24" s="284"/>
    </row>
    <row r="25" spans="1:10">
      <c r="A25" s="274" t="s">
        <v>274</v>
      </c>
      <c r="B25" s="404" t="s">
        <v>332</v>
      </c>
      <c r="C25" s="404"/>
      <c r="D25" s="404"/>
      <c r="E25" s="404"/>
      <c r="F25" s="404"/>
      <c r="G25" s="404"/>
      <c r="H25" s="404"/>
      <c r="I25" s="404"/>
      <c r="J25" s="404"/>
    </row>
    <row r="26" spans="1:10">
      <c r="A26" s="274" t="s">
        <v>276</v>
      </c>
      <c r="B26" s="275" t="s">
        <v>333</v>
      </c>
      <c r="C26" s="277"/>
      <c r="D26" s="277"/>
      <c r="E26" s="278"/>
      <c r="F26" s="278"/>
      <c r="G26" s="278"/>
      <c r="H26" s="278"/>
      <c r="I26" s="278"/>
      <c r="J26" s="278"/>
    </row>
    <row r="27" spans="1:10">
      <c r="A27" s="274" t="s">
        <v>278</v>
      </c>
      <c r="B27" s="275" t="s">
        <v>334</v>
      </c>
      <c r="C27" s="277"/>
      <c r="D27" s="277"/>
      <c r="E27" s="278"/>
      <c r="F27" s="278"/>
      <c r="G27" s="278"/>
      <c r="H27" s="278"/>
      <c r="I27" s="278"/>
      <c r="J27" s="278"/>
    </row>
    <row r="28" spans="1:10">
      <c r="A28" s="274" t="s">
        <v>280</v>
      </c>
      <c r="B28" s="275" t="s">
        <v>335</v>
      </c>
      <c r="C28" s="277"/>
      <c r="D28" s="277"/>
      <c r="E28" s="278"/>
      <c r="F28" s="278"/>
      <c r="G28" s="278"/>
      <c r="H28" s="278"/>
      <c r="I28" s="278"/>
      <c r="J28" s="278"/>
    </row>
    <row r="29" spans="1:10">
      <c r="A29" s="274" t="s">
        <v>282</v>
      </c>
      <c r="B29" s="275" t="s">
        <v>336</v>
      </c>
      <c r="C29" s="277"/>
      <c r="D29" s="277"/>
      <c r="E29" s="278"/>
      <c r="F29" s="278"/>
      <c r="G29" s="278"/>
      <c r="H29" s="278"/>
      <c r="I29" s="278"/>
      <c r="J29" s="278"/>
    </row>
    <row r="30" spans="1:10">
      <c r="A30" s="274" t="s">
        <v>284</v>
      </c>
      <c r="B30" s="275" t="s">
        <v>337</v>
      </c>
      <c r="C30" s="277"/>
      <c r="D30" s="277"/>
      <c r="E30" s="278"/>
      <c r="F30" s="278"/>
      <c r="G30" s="278"/>
      <c r="H30" s="278"/>
      <c r="I30" s="278"/>
      <c r="J30" s="278"/>
    </row>
    <row r="31" spans="1:14">
      <c r="A31" s="272"/>
      <c r="B31" s="269"/>
      <c r="C31" s="277"/>
      <c r="D31" s="277"/>
      <c r="E31" s="278"/>
      <c r="F31" s="278"/>
      <c r="G31" s="278"/>
      <c r="H31" s="278"/>
      <c r="I31" s="278"/>
      <c r="J31" s="278"/>
      <c r="K31" s="409"/>
      <c r="L31" s="409"/>
      <c r="M31" s="290"/>
      <c r="N31" s="290"/>
    </row>
    <row r="32" spans="1:14">
      <c r="A32" s="272"/>
      <c r="B32" s="275"/>
      <c r="C32" s="277"/>
      <c r="D32" s="277"/>
      <c r="E32" s="278"/>
      <c r="F32" s="278"/>
      <c r="G32" s="278"/>
      <c r="H32" s="278"/>
      <c r="I32" s="278"/>
      <c r="J32" s="278"/>
      <c r="K32" s="409"/>
      <c r="L32" s="290"/>
      <c r="M32" s="290"/>
      <c r="N32" s="290"/>
    </row>
    <row r="33" spans="1:14">
      <c r="A33" s="272"/>
      <c r="B33" s="275"/>
      <c r="C33" s="277"/>
      <c r="D33" s="277"/>
      <c r="E33" s="278"/>
      <c r="F33" s="278"/>
      <c r="G33" s="278"/>
      <c r="H33" s="278"/>
      <c r="I33" s="278"/>
      <c r="J33" s="278"/>
      <c r="K33" s="409"/>
      <c r="L33" s="409"/>
      <c r="M33" s="290"/>
      <c r="N33" s="290"/>
    </row>
    <row r="34" spans="1:14">
      <c r="A34" s="272"/>
      <c r="B34" s="275"/>
      <c r="C34" s="277"/>
      <c r="D34" s="277"/>
      <c r="E34" s="278"/>
      <c r="F34" s="278"/>
      <c r="G34" s="278"/>
      <c r="H34" s="278"/>
      <c r="I34" s="278"/>
      <c r="J34" s="278"/>
      <c r="K34" s="409"/>
      <c r="L34" s="409"/>
      <c r="M34" s="409"/>
      <c r="N34" s="409"/>
    </row>
    <row r="35" spans="1:14">
      <c r="A35" s="272"/>
      <c r="B35" s="275"/>
      <c r="C35" s="277"/>
      <c r="D35" s="277"/>
      <c r="E35" s="278"/>
      <c r="F35" s="278"/>
      <c r="G35" s="278"/>
      <c r="H35" s="278"/>
      <c r="I35" s="278"/>
      <c r="J35" s="278"/>
      <c r="K35" s="409"/>
      <c r="L35" s="409"/>
      <c r="M35" s="409"/>
      <c r="N35" s="290"/>
    </row>
    <row r="36" spans="1:14">
      <c r="A36" s="272"/>
      <c r="B36" s="275"/>
      <c r="C36" s="277"/>
      <c r="D36" s="277"/>
      <c r="E36" s="278"/>
      <c r="F36" s="278"/>
      <c r="G36" s="278"/>
      <c r="H36" s="278"/>
      <c r="I36" s="278"/>
      <c r="J36" s="278"/>
      <c r="K36" s="409"/>
      <c r="L36" s="409"/>
      <c r="M36" s="409"/>
      <c r="N36" s="290"/>
    </row>
    <row r="37" spans="1:14">
      <c r="A37" s="272"/>
      <c r="B37" s="275"/>
      <c r="C37" s="277"/>
      <c r="D37" s="277"/>
      <c r="E37" s="278"/>
      <c r="F37" s="278"/>
      <c r="G37" s="278"/>
      <c r="H37" s="278"/>
      <c r="I37" s="278"/>
      <c r="J37" s="278"/>
      <c r="K37" s="290"/>
      <c r="L37" s="290"/>
      <c r="M37" s="290"/>
      <c r="N37" s="290"/>
    </row>
    <row r="38" spans="1:14">
      <c r="A38" s="272"/>
      <c r="B38" s="275"/>
      <c r="C38" s="277"/>
      <c r="D38" s="277"/>
      <c r="E38" s="278"/>
      <c r="F38" s="278"/>
      <c r="G38" s="278"/>
      <c r="H38" s="278"/>
      <c r="I38" s="278"/>
      <c r="J38" s="278"/>
      <c r="K38" s="290"/>
      <c r="L38" s="290"/>
      <c r="M38" s="290"/>
      <c r="N38" s="290"/>
    </row>
    <row r="39" spans="1:14">
      <c r="A39" s="272"/>
      <c r="B39" s="275"/>
      <c r="C39" s="277"/>
      <c r="D39" s="277"/>
      <c r="E39" s="278"/>
      <c r="F39" s="278"/>
      <c r="G39" s="278"/>
      <c r="H39" s="278"/>
      <c r="I39" s="278"/>
      <c r="J39" s="278"/>
      <c r="K39" s="290"/>
      <c r="L39" s="290"/>
      <c r="M39" s="290"/>
      <c r="N39" s="290"/>
    </row>
    <row r="40" spans="1:10">
      <c r="A40" s="272"/>
      <c r="B40" s="279"/>
      <c r="C40" s="278"/>
      <c r="D40" s="278"/>
      <c r="E40" s="278"/>
      <c r="F40" s="278"/>
      <c r="G40" s="278"/>
      <c r="H40" s="278"/>
      <c r="I40" s="278"/>
      <c r="J40" s="278"/>
    </row>
    <row r="41" ht="16.5" customHeight="1" spans="1:10">
      <c r="A41" s="272"/>
      <c r="B41" s="279"/>
      <c r="C41" s="278"/>
      <c r="D41" s="278"/>
      <c r="E41" s="278"/>
      <c r="F41" s="278"/>
      <c r="G41" s="278"/>
      <c r="H41" s="278"/>
      <c r="I41" s="278"/>
      <c r="J41" s="278"/>
    </row>
    <row r="42" spans="1:10">
      <c r="A42" s="272"/>
      <c r="B42" s="279"/>
      <c r="C42" s="278"/>
      <c r="D42" s="278"/>
      <c r="E42" s="278"/>
      <c r="F42" s="278"/>
      <c r="G42" s="278"/>
      <c r="H42" s="278"/>
      <c r="I42" s="278"/>
      <c r="J42" s="278"/>
    </row>
    <row r="43" spans="1:10">
      <c r="A43" s="272"/>
      <c r="B43" s="279"/>
      <c r="C43" s="278"/>
      <c r="D43" s="278"/>
      <c r="E43" s="278"/>
      <c r="F43" s="278"/>
      <c r="G43" s="278"/>
      <c r="H43" s="278"/>
      <c r="I43" s="278"/>
      <c r="J43" s="278"/>
    </row>
    <row r="44" spans="1:4">
      <c r="A44" s="280"/>
      <c r="B44" s="281"/>
      <c r="C44" s="282"/>
      <c r="D44" s="282"/>
    </row>
    <row r="45" spans="1:4">
      <c r="A45" s="280"/>
      <c r="B45" s="281"/>
      <c r="C45" s="282"/>
      <c r="D45" s="282"/>
    </row>
    <row r="46" spans="1:4">
      <c r="A46" s="280"/>
      <c r="B46" s="281"/>
      <c r="C46" s="282"/>
      <c r="D46" s="282"/>
    </row>
    <row r="47" spans="1:4">
      <c r="A47" s="280"/>
      <c r="B47" s="281"/>
      <c r="C47" s="282"/>
      <c r="D47" s="282"/>
    </row>
    <row r="48" spans="1:4">
      <c r="A48" s="280"/>
      <c r="B48" s="281"/>
      <c r="C48" s="282"/>
      <c r="D48" s="282"/>
    </row>
    <row r="49" spans="1:4">
      <c r="A49" s="280"/>
      <c r="B49" s="281"/>
      <c r="C49" s="282"/>
      <c r="D49" s="282"/>
    </row>
    <row r="50" spans="1:4">
      <c r="A50" s="280"/>
      <c r="B50" s="281"/>
      <c r="C50" s="282"/>
      <c r="D50" s="282"/>
    </row>
    <row r="51" spans="1:4">
      <c r="A51" s="280"/>
      <c r="B51" s="281"/>
      <c r="C51" s="282"/>
      <c r="D51" s="282"/>
    </row>
    <row r="52" spans="1:4">
      <c r="A52" s="280"/>
      <c r="B52" s="281"/>
      <c r="C52" s="282"/>
      <c r="D52" s="282"/>
    </row>
    <row r="53" spans="1:4">
      <c r="A53" s="280"/>
      <c r="B53" s="281"/>
      <c r="C53" s="282"/>
      <c r="D53" s="282"/>
    </row>
    <row r="54" spans="1:4">
      <c r="A54" s="280"/>
      <c r="B54" s="281"/>
      <c r="C54" s="282"/>
      <c r="D54" s="282"/>
    </row>
    <row r="55" spans="1:4">
      <c r="A55" s="280"/>
      <c r="B55" s="281"/>
      <c r="C55" s="282"/>
      <c r="D55" s="282"/>
    </row>
    <row r="56" spans="1:4">
      <c r="A56" s="280"/>
      <c r="B56" s="281"/>
      <c r="C56" s="282"/>
      <c r="D56" s="282"/>
    </row>
    <row r="57" spans="1:4">
      <c r="A57" s="280"/>
      <c r="B57" s="281"/>
      <c r="C57" s="282"/>
      <c r="D57" s="282"/>
    </row>
    <row r="58" spans="1:4">
      <c r="A58" s="280"/>
      <c r="B58" s="281"/>
      <c r="C58" s="282"/>
      <c r="D58" s="282"/>
    </row>
    <row r="59" spans="1:4">
      <c r="A59" s="280"/>
      <c r="B59" s="281"/>
      <c r="C59" s="282"/>
      <c r="D59" s="282"/>
    </row>
    <row r="60" spans="1:4">
      <c r="A60" s="280"/>
      <c r="B60" s="281"/>
      <c r="C60" s="282"/>
      <c r="D60" s="282"/>
    </row>
    <row r="61" spans="1:4">
      <c r="A61" s="280"/>
      <c r="B61" s="281"/>
      <c r="C61" s="282"/>
      <c r="D61" s="282"/>
    </row>
    <row r="62" spans="1:4">
      <c r="A62" s="280"/>
      <c r="B62" s="281"/>
      <c r="C62" s="282"/>
      <c r="D62" s="282"/>
    </row>
    <row r="63" spans="1:4">
      <c r="A63" s="280"/>
      <c r="B63" s="281"/>
      <c r="C63" s="282"/>
      <c r="D63" s="282"/>
    </row>
    <row r="64" spans="1:4">
      <c r="A64" s="280"/>
      <c r="B64" s="281"/>
      <c r="C64" s="282"/>
      <c r="D64" s="282"/>
    </row>
    <row r="65" spans="1:4">
      <c r="A65" s="280"/>
      <c r="B65" s="281"/>
      <c r="C65" s="282"/>
      <c r="D65" s="282"/>
    </row>
    <row r="66" spans="1:4">
      <c r="A66" s="280"/>
      <c r="B66" s="281"/>
      <c r="C66" s="282"/>
      <c r="D66" s="282"/>
    </row>
    <row r="67" spans="1:4">
      <c r="A67" s="280"/>
      <c r="B67" s="281"/>
      <c r="C67" s="282"/>
      <c r="D67" s="282"/>
    </row>
    <row r="68" spans="1:4">
      <c r="A68" s="280"/>
      <c r="B68" s="281"/>
      <c r="C68" s="282"/>
      <c r="D68" s="282"/>
    </row>
    <row r="69" spans="1:4">
      <c r="A69" s="280"/>
      <c r="B69" s="281"/>
      <c r="C69" s="282"/>
      <c r="D69" s="282"/>
    </row>
    <row r="70" spans="1:4">
      <c r="A70" s="280"/>
      <c r="B70" s="281"/>
      <c r="C70" s="282"/>
      <c r="D70" s="282"/>
    </row>
    <row r="71" spans="1:4">
      <c r="A71" s="280"/>
      <c r="B71" s="281"/>
      <c r="C71" s="282"/>
      <c r="D71" s="282"/>
    </row>
    <row r="72" spans="1:4">
      <c r="A72" s="280"/>
      <c r="B72" s="281"/>
      <c r="C72" s="282"/>
      <c r="D72" s="282"/>
    </row>
    <row r="73" spans="1:4">
      <c r="A73" s="280"/>
      <c r="B73" s="281"/>
      <c r="C73" s="282"/>
      <c r="D73" s="282"/>
    </row>
  </sheetData>
  <mergeCells count="16">
    <mergeCell ref="B8:J8"/>
    <mergeCell ref="B9:J9"/>
    <mergeCell ref="B10:J10"/>
    <mergeCell ref="B11:J11"/>
    <mergeCell ref="B12:J12"/>
    <mergeCell ref="B13:J13"/>
    <mergeCell ref="B14:J14"/>
    <mergeCell ref="B15:J15"/>
    <mergeCell ref="B17:J17"/>
    <mergeCell ref="B18:J18"/>
    <mergeCell ref="B19:J19"/>
    <mergeCell ref="B20:J20"/>
    <mergeCell ref="B22:J22"/>
    <mergeCell ref="B23:J23"/>
    <mergeCell ref="B24:J24"/>
    <mergeCell ref="B25:J25"/>
  </mergeCells>
  <hyperlinks>
    <hyperlink ref="B8:I8" location="Desempregados_Genero!A1" display="Número de beneficiários com processamento de Rendimento Social de Inserção, género, 2017"/>
    <hyperlink ref="B9:I9" location="'Ev. 1º trim-4º trim_Genero'!A1" display="Número de beneficiários com processamento de Rendimento Social de Inserção, género, 2017 (%)"/>
    <hyperlink ref="B10:J10" location="'Ev.Nº 1ºtrim-4ºtrim_genero  (2'!A1" display="Evolução do número de beneficiários com processamento de Rendimento Social de Inserção, género, 2017, 1º trim.-4º trim."/>
    <hyperlink ref="B13:J13" location="'RSI_idade %(17)'!A1" display="Número de beneficiários com processamento de Rendimento Social de Inserção, escalão etário, 2017 (%)"/>
    <hyperlink ref="B17:J17" location="'RSI_VMM € (17)'!A1" display="Valor médio mensal processado por beneficiário de RSI, 2017"/>
    <hyperlink ref="B22:J22" location="'RSI_AF (17)'!A1" display="Número de Agregados Familiares (com processamento) de Rendimento Social de Inserção, 2017"/>
    <hyperlink ref="B8:J8" location="'RSI_genero (17)'!A1" display="Número de beneficiários com processamento de Rendimento Social de Inserção, género, 2017"/>
    <hyperlink ref="B9:J9" location="'RSI_genero % (17)'!A1" display="Número de beneficiários com processamento de Rendimento Social de Inserção, género, 2017 (%)"/>
    <hyperlink ref="B11:J11" location="'Ev.%1º-4º trim_genero (17)'!A1" display="Evolução do número de beneficiários com processamento de Rendimento Social de Inserção, género, 2017, 1º trim.-4º trim. (%)"/>
    <hyperlink ref="B12:J12" location="'RSI_idade (17)'!A1" display="Número de beneficiários com processamento de Rendimento Social de Inserção, escalão etário, 2017"/>
    <hyperlink ref="B14:J14" location="'Ev.Nº_1º-4ºtrim_idade  (17)'!A1" display="Evolução do número de beneficiários com processamento de Rendimento Social de Inserção, escalão etário, 2017, 1º trim.-4º trim."/>
    <hyperlink ref="B15:J15" location="'Ev.%1º-4ºtrim_idade (17)'!A1" display="Evolução do número de beneficiários com processamento de Rendimento Social de Inserção, escalão etário, 2017, 1º trim.-4º trim. (%)"/>
    <hyperlink ref="B18:J18" location="'Ev. 1ºtrim-4º trim_VMM€ (17)'!A1" display="Evolução do valor médio mensal processado por beneficiário de RSI, 2017, 1º trim.-4º trim."/>
    <hyperlink ref="B19:J19" location="'RSI_VMP_AF€ (17)'!A1" display="Valor médio mensal processado por agregado familiar de RSI, 2017"/>
    <hyperlink ref="B20:J20" location="'Ev.Nº 1ºtrim-4º trim_VMM_AF(17)'!A1" display="Evolução do valor médio mensal processado por agregado familiar de RSI, 2017, 1º trim.-4º trim."/>
    <hyperlink ref="B23:J23" location="'Ev.Nº 1ºtrim-4º trim_AF(17)'!A1" display="Evolução do número de Agregados Familiares (com processamento) de Rendimento Social de Inserção, 2017, 1º trim.-4º trim."/>
    <hyperlink ref="B24:J24" location="'Ev.%1º-4ºtrim_AF1(17)'!A1" display="Evolução de número de Agregados Familiares (com processamento) de Rendimento Social de Inserção, 2017, 1º trim.-4º trim. (%)"/>
    <hyperlink ref="B25:J25" location="'RSI_AFM (17)'!A1" display="Número de Agregados Familiares monoparentais (com processamento) de RSI, 2017"/>
    <hyperlink ref="B26" location="'Ev.Nº 1ºtrim-4º trim_AFM(17)'!A1" display="Evolução do número de Agregados Familiares monoparentais (com processamento) de RSI, 2017, 1º trim.-4º trim."/>
    <hyperlink ref="B27" location="'Ev.% 1ºtrim-4º trim_AFM(17)'!A1" display="Evolução do número de Agregados Familiares monoparentais (com processamento) de RSI, 2017, 1º trim.-4º trim. (%)"/>
    <hyperlink ref="B28" location="'RSI_AFI (17)'!A1" display="Número de Agregados Familiares isolados (com processamento) de RSI, 2017"/>
    <hyperlink ref="B29" location="'Ev.Nº 1ºtrim-4º trim_AFI(17)'!A1" display="Evolução do número de Agregados Familiares isolados (com processamento) de RSI, 2017, 1º trim.-4º trim."/>
    <hyperlink ref="B30" location="'Ev.% 1ºtrim-4º trim_AFI(17)'!A1" display="Evolução do número de Agregados Familiares isolados (com processamento) de RSI, 2017, 1º trim.-4º trim. (%)"/>
  </hyperlinks>
  <pageMargins left="0.7" right="0.7" top="0.75" bottom="0.75" header="0.3" footer="0.3"/>
  <pageSetup paperSize="1" orientation="portrait"/>
  <headerFooter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95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3" width="9.14285714285714" style="2" customWidth="1"/>
    <col min="4" max="4" width="7.42857142857143" style="2" customWidth="1"/>
    <col min="5" max="5" width="8.28571428571429" style="238" customWidth="1"/>
    <col min="6" max="6" width="1.28571428571429" style="61" customWidth="1"/>
    <col min="7" max="7" width="7.71428571428571" style="2" customWidth="1"/>
    <col min="8" max="8" width="8" style="2" customWidth="1"/>
    <col min="9" max="9" width="7.85714285714286" style="2" customWidth="1"/>
    <col min="10" max="10" width="1.28571428571429" style="2" customWidth="1"/>
    <col min="11" max="11" width="7.42857142857143" style="2" customWidth="1"/>
    <col min="12" max="12" width="7.28571428571429" style="238" customWidth="1"/>
    <col min="13" max="13" width="7.28571428571429" style="2" customWidth="1"/>
    <col min="14" max="14" width="1.28571428571429" style="2" customWidth="1"/>
    <col min="15" max="15" width="9.28571428571429" style="2" customWidth="1"/>
    <col min="16" max="16" width="8" style="2" customWidth="1"/>
    <col min="17" max="17" width="7.85714285714286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62"/>
      <c r="F1" s="62"/>
      <c r="L1" s="62"/>
    </row>
    <row r="2" s="1" customFormat="1" ht="16.5" customHeight="1" spans="5:12">
      <c r="E2" s="62"/>
      <c r="F2" s="62"/>
      <c r="L2" s="62"/>
    </row>
    <row r="3" s="1" customFormat="1" ht="16.5" customHeight="1" spans="5:12">
      <c r="E3" s="62"/>
      <c r="F3" s="62"/>
      <c r="L3" s="62"/>
    </row>
    <row r="4" s="1" customFormat="1" ht="16.5" customHeight="1" spans="5:12">
      <c r="E4" s="62"/>
      <c r="F4" s="62"/>
      <c r="L4" s="62"/>
    </row>
    <row r="5" s="1" customFormat="1" ht="16.5" customHeight="1" spans="1:12">
      <c r="A5" s="3" t="s">
        <v>14</v>
      </c>
      <c r="B5" s="4" t="s">
        <v>317</v>
      </c>
      <c r="D5" s="62"/>
      <c r="L5" s="62"/>
    </row>
    <row r="6" s="1" customFormat="1" ht="12" customHeight="1" spans="1:12">
      <c r="A6" s="3"/>
      <c r="B6" s="25" t="s">
        <v>34</v>
      </c>
      <c r="D6" s="62"/>
      <c r="L6" s="62"/>
    </row>
    <row r="7" s="1" customFormat="1" ht="12" customHeight="1" spans="1:12">
      <c r="A7" s="3"/>
      <c r="B7" s="25"/>
      <c r="D7" s="62"/>
      <c r="L7" s="62"/>
    </row>
    <row r="8" s="1" customFormat="1" ht="16.5" customHeight="1"/>
    <row r="9" s="1" customFormat="1" ht="24.75" customHeight="1" spans="2:21">
      <c r="B9" s="6"/>
      <c r="C9" s="392" t="s">
        <v>317</v>
      </c>
      <c r="D9" s="392"/>
      <c r="E9" s="392"/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</row>
    <row r="10" s="1" customFormat="1" ht="24.75" customHeight="1" spans="2:21">
      <c r="B10" s="6"/>
      <c r="C10" s="65" t="s">
        <v>286</v>
      </c>
      <c r="D10" s="65"/>
      <c r="E10" s="65"/>
      <c r="F10" s="27"/>
      <c r="G10" s="65" t="s">
        <v>287</v>
      </c>
      <c r="H10" s="65"/>
      <c r="I10" s="65">
        <v>2</v>
      </c>
      <c r="J10" s="27"/>
      <c r="K10" s="65" t="s">
        <v>288</v>
      </c>
      <c r="L10" s="65"/>
      <c r="M10" s="65"/>
      <c r="N10" s="67"/>
      <c r="O10" s="65" t="s">
        <v>289</v>
      </c>
      <c r="P10" s="65"/>
      <c r="Q10" s="65">
        <v>4</v>
      </c>
      <c r="S10" s="87" t="s">
        <v>290</v>
      </c>
      <c r="T10" s="87"/>
      <c r="U10" s="87">
        <v>4</v>
      </c>
    </row>
    <row r="11" s="1" customFormat="1" ht="14.25" customHeight="1" spans="2:21">
      <c r="B11" s="68" t="s">
        <v>35</v>
      </c>
      <c r="C11" s="69" t="s">
        <v>36</v>
      </c>
      <c r="D11" s="69" t="s">
        <v>37</v>
      </c>
      <c r="E11" s="69" t="s">
        <v>38</v>
      </c>
      <c r="F11" s="67"/>
      <c r="G11" s="69" t="s">
        <v>36</v>
      </c>
      <c r="H11" s="69" t="s">
        <v>37</v>
      </c>
      <c r="I11" s="69" t="s">
        <v>38</v>
      </c>
      <c r="J11" s="67"/>
      <c r="K11" s="69" t="s">
        <v>36</v>
      </c>
      <c r="L11" s="69" t="s">
        <v>37</v>
      </c>
      <c r="M11" s="69" t="s">
        <v>38</v>
      </c>
      <c r="N11" s="67"/>
      <c r="O11" s="69" t="s">
        <v>36</v>
      </c>
      <c r="P11" s="69" t="s">
        <v>37</v>
      </c>
      <c r="Q11" s="69" t="s">
        <v>38</v>
      </c>
      <c r="S11" s="69" t="s">
        <v>36</v>
      </c>
      <c r="T11" s="69" t="s">
        <v>37</v>
      </c>
      <c r="U11" s="69" t="s">
        <v>38</v>
      </c>
    </row>
    <row r="12" s="1" customFormat="1" ht="14.25" customHeight="1" spans="2:21">
      <c r="B12" s="71" t="s">
        <v>39</v>
      </c>
      <c r="C12" s="446">
        <v>118714</v>
      </c>
      <c r="D12" s="447">
        <v>115432</v>
      </c>
      <c r="E12" s="448">
        <v>234146</v>
      </c>
      <c r="F12" s="73"/>
      <c r="G12" s="446">
        <v>117986</v>
      </c>
      <c r="H12" s="447">
        <v>114168</v>
      </c>
      <c r="I12" s="448">
        <v>232154</v>
      </c>
      <c r="J12" s="73"/>
      <c r="K12" s="446">
        <v>116147</v>
      </c>
      <c r="L12" s="447">
        <v>111585</v>
      </c>
      <c r="M12" s="448">
        <v>227732</v>
      </c>
      <c r="N12" s="260"/>
      <c r="O12" s="446">
        <v>119105</v>
      </c>
      <c r="P12" s="447">
        <v>113812</v>
      </c>
      <c r="Q12" s="448">
        <v>232917</v>
      </c>
      <c r="S12" s="446">
        <v>146367</v>
      </c>
      <c r="T12" s="447">
        <v>141832</v>
      </c>
      <c r="U12" s="448">
        <v>288199</v>
      </c>
    </row>
    <row r="13" s="1" customFormat="1" ht="14.25" customHeight="1" spans="2:21">
      <c r="B13" s="76" t="s">
        <v>40</v>
      </c>
      <c r="C13" s="449">
        <v>28967</v>
      </c>
      <c r="D13" s="450">
        <v>27780</v>
      </c>
      <c r="E13" s="451">
        <v>56747</v>
      </c>
      <c r="F13" s="73"/>
      <c r="G13" s="449">
        <v>29393</v>
      </c>
      <c r="H13" s="450">
        <v>27815</v>
      </c>
      <c r="I13" s="451">
        <v>57208</v>
      </c>
      <c r="J13" s="73"/>
      <c r="K13" s="449">
        <v>29151</v>
      </c>
      <c r="L13" s="450">
        <v>27448</v>
      </c>
      <c r="M13" s="451">
        <v>56599</v>
      </c>
      <c r="N13" s="260"/>
      <c r="O13" s="449">
        <v>30037</v>
      </c>
      <c r="P13" s="450">
        <v>28063</v>
      </c>
      <c r="Q13" s="451">
        <v>58100</v>
      </c>
      <c r="S13" s="449">
        <v>36318</v>
      </c>
      <c r="T13" s="450">
        <v>34472</v>
      </c>
      <c r="U13" s="451">
        <v>70790</v>
      </c>
    </row>
    <row r="14" s="1" customFormat="1" ht="14.25" customHeight="1" spans="2:22">
      <c r="B14" s="76" t="s">
        <v>41</v>
      </c>
      <c r="C14" s="449">
        <v>19790</v>
      </c>
      <c r="D14" s="450">
        <v>19572</v>
      </c>
      <c r="E14" s="451">
        <v>39362</v>
      </c>
      <c r="F14" s="73"/>
      <c r="G14" s="449">
        <v>20301</v>
      </c>
      <c r="H14" s="450">
        <v>19727</v>
      </c>
      <c r="I14" s="451">
        <v>40028</v>
      </c>
      <c r="J14" s="73"/>
      <c r="K14" s="449">
        <v>20415</v>
      </c>
      <c r="L14" s="450">
        <v>19685</v>
      </c>
      <c r="M14" s="451">
        <v>40100</v>
      </c>
      <c r="N14" s="260"/>
      <c r="O14" s="449">
        <v>20869</v>
      </c>
      <c r="P14" s="450">
        <v>20060</v>
      </c>
      <c r="Q14" s="451">
        <v>40929</v>
      </c>
      <c r="S14" s="449">
        <v>25278</v>
      </c>
      <c r="T14" s="450">
        <v>24674</v>
      </c>
      <c r="U14" s="451">
        <v>49952</v>
      </c>
      <c r="V14" s="199"/>
    </row>
    <row r="15" s="1" customFormat="1" ht="14.25" customHeight="1" spans="2:22">
      <c r="B15" s="76" t="s">
        <v>42</v>
      </c>
      <c r="C15" s="452">
        <v>7663</v>
      </c>
      <c r="D15" s="453">
        <v>8142</v>
      </c>
      <c r="E15" s="454">
        <v>15805</v>
      </c>
      <c r="F15" s="79"/>
      <c r="G15" s="452">
        <v>7671</v>
      </c>
      <c r="H15" s="453">
        <v>8160</v>
      </c>
      <c r="I15" s="454">
        <v>15831</v>
      </c>
      <c r="J15" s="79"/>
      <c r="K15" s="452">
        <v>7815</v>
      </c>
      <c r="L15" s="453">
        <v>8272</v>
      </c>
      <c r="M15" s="454">
        <v>16087</v>
      </c>
      <c r="N15" s="261"/>
      <c r="O15" s="452">
        <v>8062</v>
      </c>
      <c r="P15" s="453">
        <v>8552</v>
      </c>
      <c r="Q15" s="454">
        <v>16614</v>
      </c>
      <c r="R15" s="44"/>
      <c r="S15" s="452">
        <v>9284</v>
      </c>
      <c r="T15" s="453">
        <v>9914</v>
      </c>
      <c r="U15" s="454">
        <v>19198</v>
      </c>
      <c r="V15" s="199"/>
    </row>
    <row r="16" s="1" customFormat="1" ht="14.25" customHeight="1" spans="1:22">
      <c r="A16" s="393"/>
      <c r="B16" s="82" t="s">
        <v>43</v>
      </c>
      <c r="C16" s="449">
        <v>413</v>
      </c>
      <c r="D16" s="450">
        <v>385</v>
      </c>
      <c r="E16" s="451">
        <v>798</v>
      </c>
      <c r="F16" s="396"/>
      <c r="G16" s="449">
        <v>400</v>
      </c>
      <c r="H16" s="450">
        <v>386</v>
      </c>
      <c r="I16" s="451">
        <v>786</v>
      </c>
      <c r="J16" s="396"/>
      <c r="K16" s="449">
        <v>403</v>
      </c>
      <c r="L16" s="450">
        <v>399</v>
      </c>
      <c r="M16" s="451">
        <v>802</v>
      </c>
      <c r="N16" s="401"/>
      <c r="O16" s="449">
        <v>431</v>
      </c>
      <c r="P16" s="450">
        <v>420</v>
      </c>
      <c r="Q16" s="451">
        <v>851</v>
      </c>
      <c r="S16" s="449">
        <v>475</v>
      </c>
      <c r="T16" s="450">
        <v>460</v>
      </c>
      <c r="U16" s="451">
        <v>935</v>
      </c>
      <c r="V16" s="264"/>
    </row>
    <row r="17" s="1" customFormat="1" ht="14.25" customHeight="1" spans="1:22">
      <c r="A17" s="393"/>
      <c r="B17" s="82" t="s">
        <v>44</v>
      </c>
      <c r="C17" s="449">
        <v>177</v>
      </c>
      <c r="D17" s="450">
        <v>177</v>
      </c>
      <c r="E17" s="451">
        <v>354</v>
      </c>
      <c r="F17" s="396"/>
      <c r="G17" s="449">
        <v>179</v>
      </c>
      <c r="H17" s="450">
        <v>178</v>
      </c>
      <c r="I17" s="451">
        <v>357</v>
      </c>
      <c r="J17" s="396"/>
      <c r="K17" s="449">
        <v>185</v>
      </c>
      <c r="L17" s="450">
        <v>197</v>
      </c>
      <c r="M17" s="451">
        <v>382</v>
      </c>
      <c r="N17" s="401"/>
      <c r="O17" s="449">
        <v>195</v>
      </c>
      <c r="P17" s="450">
        <v>220</v>
      </c>
      <c r="Q17" s="451">
        <v>415</v>
      </c>
      <c r="S17" s="449">
        <v>221</v>
      </c>
      <c r="T17" s="450">
        <v>249</v>
      </c>
      <c r="U17" s="451">
        <v>470</v>
      </c>
      <c r="V17" s="264"/>
    </row>
    <row r="18" s="1" customFormat="1" ht="14.25" customHeight="1" spans="1:22">
      <c r="A18" s="393"/>
      <c r="B18" s="82" t="s">
        <v>45</v>
      </c>
      <c r="C18" s="449">
        <v>215</v>
      </c>
      <c r="D18" s="450">
        <v>235</v>
      </c>
      <c r="E18" s="451">
        <v>450</v>
      </c>
      <c r="F18" s="396"/>
      <c r="G18" s="449">
        <v>232</v>
      </c>
      <c r="H18" s="450">
        <v>254</v>
      </c>
      <c r="I18" s="451">
        <v>486</v>
      </c>
      <c r="J18" s="396"/>
      <c r="K18" s="449">
        <v>225</v>
      </c>
      <c r="L18" s="450">
        <v>243</v>
      </c>
      <c r="M18" s="451">
        <v>468</v>
      </c>
      <c r="N18" s="401"/>
      <c r="O18" s="449">
        <v>240</v>
      </c>
      <c r="P18" s="450">
        <v>255</v>
      </c>
      <c r="Q18" s="451">
        <v>495</v>
      </c>
      <c r="S18" s="449">
        <v>268</v>
      </c>
      <c r="T18" s="450">
        <v>288</v>
      </c>
      <c r="U18" s="451">
        <v>556</v>
      </c>
      <c r="V18" s="264"/>
    </row>
    <row r="19" s="1" customFormat="1" ht="14.25" customHeight="1" spans="1:22">
      <c r="A19" s="393"/>
      <c r="B19" s="82" t="s">
        <v>46</v>
      </c>
      <c r="C19" s="449">
        <v>204</v>
      </c>
      <c r="D19" s="450">
        <v>193</v>
      </c>
      <c r="E19" s="451">
        <v>397</v>
      </c>
      <c r="F19" s="396"/>
      <c r="G19" s="449">
        <v>195</v>
      </c>
      <c r="H19" s="450">
        <v>190</v>
      </c>
      <c r="I19" s="451">
        <v>385</v>
      </c>
      <c r="J19" s="396"/>
      <c r="K19" s="449">
        <v>214</v>
      </c>
      <c r="L19" s="450">
        <v>192</v>
      </c>
      <c r="M19" s="451">
        <v>406</v>
      </c>
      <c r="N19" s="401"/>
      <c r="O19" s="449">
        <v>231</v>
      </c>
      <c r="P19" s="450">
        <v>209</v>
      </c>
      <c r="Q19" s="451">
        <v>440</v>
      </c>
      <c r="S19" s="449">
        <v>252</v>
      </c>
      <c r="T19" s="450">
        <v>241</v>
      </c>
      <c r="U19" s="451">
        <v>493</v>
      </c>
      <c r="V19" s="264"/>
    </row>
    <row r="20" s="1" customFormat="1" ht="14.25" customHeight="1" spans="1:22">
      <c r="A20" s="393"/>
      <c r="B20" s="82" t="s">
        <v>47</v>
      </c>
      <c r="C20" s="449">
        <v>238</v>
      </c>
      <c r="D20" s="450">
        <v>467</v>
      </c>
      <c r="E20" s="451">
        <v>705</v>
      </c>
      <c r="F20" s="396"/>
      <c r="G20" s="449">
        <v>244</v>
      </c>
      <c r="H20" s="450">
        <v>459</v>
      </c>
      <c r="I20" s="451">
        <v>703</v>
      </c>
      <c r="J20" s="396"/>
      <c r="K20" s="449">
        <v>249</v>
      </c>
      <c r="L20" s="450">
        <v>468</v>
      </c>
      <c r="M20" s="451">
        <v>717</v>
      </c>
      <c r="N20" s="401"/>
      <c r="O20" s="449">
        <v>267</v>
      </c>
      <c r="P20" s="450">
        <v>469</v>
      </c>
      <c r="Q20" s="451">
        <v>736</v>
      </c>
      <c r="S20" s="449">
        <v>317</v>
      </c>
      <c r="T20" s="450">
        <v>571</v>
      </c>
      <c r="U20" s="451">
        <v>888</v>
      </c>
      <c r="V20" s="264"/>
    </row>
    <row r="21" s="1" customFormat="1" ht="14.25" customHeight="1" spans="1:22">
      <c r="A21" s="393"/>
      <c r="B21" s="82" t="s">
        <v>48</v>
      </c>
      <c r="C21" s="449">
        <v>157</v>
      </c>
      <c r="D21" s="450">
        <v>157</v>
      </c>
      <c r="E21" s="451">
        <v>314</v>
      </c>
      <c r="F21" s="396"/>
      <c r="G21" s="449">
        <v>148</v>
      </c>
      <c r="H21" s="450">
        <v>158</v>
      </c>
      <c r="I21" s="451">
        <v>306</v>
      </c>
      <c r="J21" s="396"/>
      <c r="K21" s="449">
        <v>140</v>
      </c>
      <c r="L21" s="450">
        <v>161</v>
      </c>
      <c r="M21" s="451">
        <v>301</v>
      </c>
      <c r="N21" s="401"/>
      <c r="O21" s="449">
        <v>139</v>
      </c>
      <c r="P21" s="450">
        <v>159</v>
      </c>
      <c r="Q21" s="451">
        <v>298</v>
      </c>
      <c r="S21" s="449">
        <v>174</v>
      </c>
      <c r="T21" s="450">
        <v>184</v>
      </c>
      <c r="U21" s="451">
        <v>358</v>
      </c>
      <c r="V21" s="264"/>
    </row>
    <row r="22" s="1" customFormat="1" ht="14.25" customHeight="1" spans="1:22">
      <c r="A22" s="393"/>
      <c r="B22" s="82" t="s">
        <v>49</v>
      </c>
      <c r="C22" s="449">
        <v>348</v>
      </c>
      <c r="D22" s="450">
        <v>379</v>
      </c>
      <c r="E22" s="451">
        <v>727</v>
      </c>
      <c r="F22" s="396"/>
      <c r="G22" s="449">
        <v>348</v>
      </c>
      <c r="H22" s="450">
        <v>379</v>
      </c>
      <c r="I22" s="451">
        <v>727</v>
      </c>
      <c r="J22" s="396"/>
      <c r="K22" s="449">
        <v>377</v>
      </c>
      <c r="L22" s="450">
        <v>400</v>
      </c>
      <c r="M22" s="451">
        <v>777</v>
      </c>
      <c r="N22" s="401"/>
      <c r="O22" s="449">
        <v>408</v>
      </c>
      <c r="P22" s="450">
        <v>414</v>
      </c>
      <c r="Q22" s="451">
        <v>822</v>
      </c>
      <c r="S22" s="449">
        <v>451</v>
      </c>
      <c r="T22" s="450">
        <v>476</v>
      </c>
      <c r="U22" s="451">
        <v>927</v>
      </c>
      <c r="V22" s="264"/>
    </row>
    <row r="23" s="1" customFormat="1" ht="14.25" customHeight="1" spans="1:22">
      <c r="A23" s="393"/>
      <c r="B23" s="82" t="s">
        <v>50</v>
      </c>
      <c r="C23" s="449">
        <v>50</v>
      </c>
      <c r="D23" s="450">
        <v>49</v>
      </c>
      <c r="E23" s="451">
        <v>99</v>
      </c>
      <c r="F23" s="396"/>
      <c r="G23" s="449">
        <v>50</v>
      </c>
      <c r="H23" s="450">
        <v>53</v>
      </c>
      <c r="I23" s="451">
        <v>103</v>
      </c>
      <c r="J23" s="396"/>
      <c r="K23" s="449">
        <v>50</v>
      </c>
      <c r="L23" s="450">
        <v>59</v>
      </c>
      <c r="M23" s="451">
        <v>109</v>
      </c>
      <c r="N23" s="401"/>
      <c r="O23" s="449">
        <v>51</v>
      </c>
      <c r="P23" s="450">
        <v>60</v>
      </c>
      <c r="Q23" s="451">
        <v>111</v>
      </c>
      <c r="S23" s="449">
        <v>65</v>
      </c>
      <c r="T23" s="450">
        <v>70</v>
      </c>
      <c r="U23" s="451">
        <v>135</v>
      </c>
      <c r="V23" s="264"/>
    </row>
    <row r="24" s="1" customFormat="1" ht="14.25" customHeight="1" spans="1:22">
      <c r="A24" s="393"/>
      <c r="B24" s="82" t="s">
        <v>51</v>
      </c>
      <c r="C24" s="449">
        <v>453</v>
      </c>
      <c r="D24" s="450">
        <v>428</v>
      </c>
      <c r="E24" s="451">
        <v>881</v>
      </c>
      <c r="F24" s="396"/>
      <c r="G24" s="449">
        <v>445</v>
      </c>
      <c r="H24" s="450">
        <v>412</v>
      </c>
      <c r="I24" s="451">
        <v>857</v>
      </c>
      <c r="J24" s="396"/>
      <c r="K24" s="449">
        <v>457</v>
      </c>
      <c r="L24" s="450">
        <v>419</v>
      </c>
      <c r="M24" s="451">
        <v>876</v>
      </c>
      <c r="N24" s="401"/>
      <c r="O24" s="449">
        <v>453</v>
      </c>
      <c r="P24" s="450">
        <v>418</v>
      </c>
      <c r="Q24" s="451">
        <v>871</v>
      </c>
      <c r="S24" s="449">
        <v>523</v>
      </c>
      <c r="T24" s="450">
        <v>489</v>
      </c>
      <c r="U24" s="451">
        <v>1012</v>
      </c>
      <c r="V24" s="264"/>
    </row>
    <row r="25" s="1" customFormat="1" ht="14.25" customHeight="1" spans="1:22">
      <c r="A25" s="393"/>
      <c r="B25" s="82" t="s">
        <v>52</v>
      </c>
      <c r="C25" s="449">
        <v>156</v>
      </c>
      <c r="D25" s="450">
        <v>180</v>
      </c>
      <c r="E25" s="451">
        <v>336</v>
      </c>
      <c r="F25" s="396"/>
      <c r="G25" s="449">
        <v>170</v>
      </c>
      <c r="H25" s="450">
        <v>185</v>
      </c>
      <c r="I25" s="451">
        <v>355</v>
      </c>
      <c r="J25" s="396"/>
      <c r="K25" s="449">
        <v>170</v>
      </c>
      <c r="L25" s="450">
        <v>190</v>
      </c>
      <c r="M25" s="451">
        <v>360</v>
      </c>
      <c r="N25" s="401"/>
      <c r="O25" s="449">
        <v>170</v>
      </c>
      <c r="P25" s="450">
        <v>196</v>
      </c>
      <c r="Q25" s="451">
        <v>366</v>
      </c>
      <c r="S25" s="449">
        <v>206</v>
      </c>
      <c r="T25" s="450">
        <v>233</v>
      </c>
      <c r="U25" s="451">
        <v>439</v>
      </c>
      <c r="V25" s="264"/>
    </row>
    <row r="26" s="1" customFormat="1" ht="14.25" customHeight="1" spans="1:22">
      <c r="A26" s="393"/>
      <c r="B26" s="82" t="s">
        <v>53</v>
      </c>
      <c r="C26" s="449">
        <v>125</v>
      </c>
      <c r="D26" s="450">
        <v>139</v>
      </c>
      <c r="E26" s="451">
        <v>264</v>
      </c>
      <c r="F26" s="396"/>
      <c r="G26" s="449">
        <v>139</v>
      </c>
      <c r="H26" s="450">
        <v>146</v>
      </c>
      <c r="I26" s="451">
        <v>285</v>
      </c>
      <c r="J26" s="396"/>
      <c r="K26" s="449">
        <v>146</v>
      </c>
      <c r="L26" s="450">
        <v>156</v>
      </c>
      <c r="M26" s="451">
        <v>302</v>
      </c>
      <c r="N26" s="401"/>
      <c r="O26" s="449">
        <v>156</v>
      </c>
      <c r="P26" s="450">
        <v>165</v>
      </c>
      <c r="Q26" s="451">
        <v>321</v>
      </c>
      <c r="S26" s="449">
        <v>178</v>
      </c>
      <c r="T26" s="450">
        <v>197</v>
      </c>
      <c r="U26" s="451">
        <v>375</v>
      </c>
      <c r="V26" s="264"/>
    </row>
    <row r="27" s="1" customFormat="1" ht="14.25" customHeight="1" spans="1:22">
      <c r="A27" s="393"/>
      <c r="B27" s="82" t="s">
        <v>54</v>
      </c>
      <c r="C27" s="449">
        <v>299</v>
      </c>
      <c r="D27" s="450">
        <v>311</v>
      </c>
      <c r="E27" s="451">
        <v>610</v>
      </c>
      <c r="F27" s="396"/>
      <c r="G27" s="449">
        <v>283</v>
      </c>
      <c r="H27" s="450">
        <v>311</v>
      </c>
      <c r="I27" s="451">
        <v>594</v>
      </c>
      <c r="J27" s="396"/>
      <c r="K27" s="449">
        <v>292</v>
      </c>
      <c r="L27" s="450">
        <v>310</v>
      </c>
      <c r="M27" s="451">
        <v>602</v>
      </c>
      <c r="N27" s="401"/>
      <c r="O27" s="449">
        <v>289</v>
      </c>
      <c r="P27" s="450">
        <v>310</v>
      </c>
      <c r="Q27" s="451">
        <v>599</v>
      </c>
      <c r="S27" s="449">
        <v>356</v>
      </c>
      <c r="T27" s="450">
        <v>378</v>
      </c>
      <c r="U27" s="451">
        <v>734</v>
      </c>
      <c r="V27" s="264"/>
    </row>
    <row r="28" s="1" customFormat="1" ht="14.25" customHeight="1" spans="1:22">
      <c r="A28" s="393"/>
      <c r="B28" s="82" t="s">
        <v>55</v>
      </c>
      <c r="C28" s="449">
        <v>81</v>
      </c>
      <c r="D28" s="450">
        <v>111</v>
      </c>
      <c r="E28" s="451">
        <v>192</v>
      </c>
      <c r="F28" s="396"/>
      <c r="G28" s="449">
        <v>82</v>
      </c>
      <c r="H28" s="450">
        <v>113</v>
      </c>
      <c r="I28" s="451">
        <v>195</v>
      </c>
      <c r="J28" s="396"/>
      <c r="K28" s="449">
        <v>89</v>
      </c>
      <c r="L28" s="450">
        <v>111</v>
      </c>
      <c r="M28" s="451">
        <v>200</v>
      </c>
      <c r="N28" s="401"/>
      <c r="O28" s="449">
        <v>95</v>
      </c>
      <c r="P28" s="450">
        <v>117</v>
      </c>
      <c r="Q28" s="451">
        <v>212</v>
      </c>
      <c r="S28" s="449">
        <v>114</v>
      </c>
      <c r="T28" s="450">
        <v>141</v>
      </c>
      <c r="U28" s="451">
        <v>255</v>
      </c>
      <c r="V28" s="264"/>
    </row>
    <row r="29" s="1" customFormat="1" ht="14.25" customHeight="1" spans="1:22">
      <c r="A29" s="393"/>
      <c r="B29" s="82" t="s">
        <v>56</v>
      </c>
      <c r="C29" s="449">
        <v>424</v>
      </c>
      <c r="D29" s="450">
        <v>420</v>
      </c>
      <c r="E29" s="451">
        <v>844</v>
      </c>
      <c r="F29" s="396"/>
      <c r="G29" s="449">
        <v>411</v>
      </c>
      <c r="H29" s="450">
        <v>419</v>
      </c>
      <c r="I29" s="451">
        <v>830</v>
      </c>
      <c r="J29" s="396"/>
      <c r="K29" s="449">
        <v>422</v>
      </c>
      <c r="L29" s="450">
        <v>424</v>
      </c>
      <c r="M29" s="451">
        <v>846</v>
      </c>
      <c r="N29" s="401"/>
      <c r="O29" s="449">
        <v>437</v>
      </c>
      <c r="P29" s="450">
        <v>433</v>
      </c>
      <c r="Q29" s="451">
        <v>870</v>
      </c>
      <c r="S29" s="449">
        <v>505</v>
      </c>
      <c r="T29" s="450">
        <v>509</v>
      </c>
      <c r="U29" s="451">
        <v>1014</v>
      </c>
      <c r="V29" s="264"/>
    </row>
    <row r="30" s="1" customFormat="1" ht="14.25" customHeight="1" spans="1:22">
      <c r="A30" s="393"/>
      <c r="B30" s="82" t="s">
        <v>57</v>
      </c>
      <c r="C30" s="449">
        <v>1133</v>
      </c>
      <c r="D30" s="450">
        <v>1088</v>
      </c>
      <c r="E30" s="451">
        <v>2221</v>
      </c>
      <c r="F30" s="396"/>
      <c r="G30" s="449">
        <v>1127</v>
      </c>
      <c r="H30" s="450">
        <v>1089</v>
      </c>
      <c r="I30" s="451">
        <v>2216</v>
      </c>
      <c r="J30" s="396"/>
      <c r="K30" s="449">
        <v>1113</v>
      </c>
      <c r="L30" s="450">
        <v>1080</v>
      </c>
      <c r="M30" s="451">
        <v>2193</v>
      </c>
      <c r="N30" s="401"/>
      <c r="O30" s="449">
        <v>1128</v>
      </c>
      <c r="P30" s="450">
        <v>1105</v>
      </c>
      <c r="Q30" s="451">
        <v>2233</v>
      </c>
      <c r="S30" s="449">
        <v>1332</v>
      </c>
      <c r="T30" s="450">
        <v>1283</v>
      </c>
      <c r="U30" s="451">
        <v>2615</v>
      </c>
      <c r="V30" s="264"/>
    </row>
    <row r="31" s="1" customFormat="1" ht="14.25" customHeight="1" spans="1:22">
      <c r="A31" s="393"/>
      <c r="B31" s="82" t="s">
        <v>58</v>
      </c>
      <c r="C31" s="449">
        <v>99</v>
      </c>
      <c r="D31" s="450">
        <v>215</v>
      </c>
      <c r="E31" s="451">
        <v>314</v>
      </c>
      <c r="F31" s="396"/>
      <c r="G31" s="449">
        <v>97</v>
      </c>
      <c r="H31" s="450">
        <v>235</v>
      </c>
      <c r="I31" s="451">
        <v>332</v>
      </c>
      <c r="J31" s="396"/>
      <c r="K31" s="449">
        <v>102</v>
      </c>
      <c r="L31" s="450">
        <v>242</v>
      </c>
      <c r="M31" s="451">
        <v>344</v>
      </c>
      <c r="N31" s="401"/>
      <c r="O31" s="449">
        <v>110</v>
      </c>
      <c r="P31" s="450">
        <v>268</v>
      </c>
      <c r="Q31" s="451">
        <v>378</v>
      </c>
      <c r="S31" s="449">
        <v>126</v>
      </c>
      <c r="T31" s="450">
        <v>315</v>
      </c>
      <c r="U31" s="451">
        <v>441</v>
      </c>
      <c r="V31" s="264"/>
    </row>
    <row r="32" s="1" customFormat="1" ht="14.25" customHeight="1" spans="1:22">
      <c r="A32" s="393"/>
      <c r="B32" s="82" t="s">
        <v>59</v>
      </c>
      <c r="C32" s="449">
        <v>601</v>
      </c>
      <c r="D32" s="450">
        <v>631</v>
      </c>
      <c r="E32" s="451">
        <v>1232</v>
      </c>
      <c r="F32" s="396"/>
      <c r="G32" s="449">
        <v>597</v>
      </c>
      <c r="H32" s="450">
        <v>619</v>
      </c>
      <c r="I32" s="451">
        <v>1216</v>
      </c>
      <c r="J32" s="396"/>
      <c r="K32" s="449">
        <v>622</v>
      </c>
      <c r="L32" s="450">
        <v>617</v>
      </c>
      <c r="M32" s="451">
        <v>1239</v>
      </c>
      <c r="N32" s="401"/>
      <c r="O32" s="449">
        <v>626</v>
      </c>
      <c r="P32" s="450">
        <v>619</v>
      </c>
      <c r="Q32" s="451">
        <v>1245</v>
      </c>
      <c r="S32" s="449">
        <v>694</v>
      </c>
      <c r="T32" s="450">
        <v>696</v>
      </c>
      <c r="U32" s="451">
        <v>1390</v>
      </c>
      <c r="V32" s="264"/>
    </row>
    <row r="33" s="1" customFormat="1" ht="14.25" customHeight="1" spans="1:22">
      <c r="A33" s="393"/>
      <c r="B33" s="82" t="s">
        <v>60</v>
      </c>
      <c r="C33" s="449">
        <v>212</v>
      </c>
      <c r="D33" s="450">
        <v>211</v>
      </c>
      <c r="E33" s="451">
        <v>423</v>
      </c>
      <c r="F33" s="396"/>
      <c r="G33" s="449">
        <v>210</v>
      </c>
      <c r="H33" s="450">
        <v>206</v>
      </c>
      <c r="I33" s="451">
        <v>416</v>
      </c>
      <c r="J33" s="396"/>
      <c r="K33" s="449">
        <v>203</v>
      </c>
      <c r="L33" s="450">
        <v>207</v>
      </c>
      <c r="M33" s="451">
        <v>410</v>
      </c>
      <c r="N33" s="401"/>
      <c r="O33" s="449">
        <v>203</v>
      </c>
      <c r="P33" s="450">
        <v>215</v>
      </c>
      <c r="Q33" s="451">
        <v>418</v>
      </c>
      <c r="S33" s="449">
        <v>257</v>
      </c>
      <c r="T33" s="450">
        <v>261</v>
      </c>
      <c r="U33" s="451">
        <v>518</v>
      </c>
      <c r="V33" s="264"/>
    </row>
    <row r="34" s="1" customFormat="1" ht="14.25" customHeight="1" spans="1:22">
      <c r="A34" s="393"/>
      <c r="B34" s="82" t="s">
        <v>61</v>
      </c>
      <c r="C34" s="449">
        <v>382</v>
      </c>
      <c r="D34" s="450">
        <v>453</v>
      </c>
      <c r="E34" s="451">
        <v>835</v>
      </c>
      <c r="F34" s="396"/>
      <c r="G34" s="449">
        <v>399</v>
      </c>
      <c r="H34" s="450">
        <v>466</v>
      </c>
      <c r="I34" s="451">
        <v>865</v>
      </c>
      <c r="J34" s="396"/>
      <c r="K34" s="449">
        <v>416</v>
      </c>
      <c r="L34" s="450">
        <v>482</v>
      </c>
      <c r="M34" s="451">
        <v>898</v>
      </c>
      <c r="N34" s="401"/>
      <c r="O34" s="449">
        <v>439</v>
      </c>
      <c r="P34" s="450">
        <v>502</v>
      </c>
      <c r="Q34" s="451">
        <v>941</v>
      </c>
      <c r="S34" s="449">
        <v>501</v>
      </c>
      <c r="T34" s="450">
        <v>587</v>
      </c>
      <c r="U34" s="451">
        <v>1088</v>
      </c>
      <c r="V34" s="264"/>
    </row>
    <row r="35" s="1" customFormat="1" ht="14.25" customHeight="1" spans="1:22">
      <c r="A35" s="393"/>
      <c r="B35" s="82" t="s">
        <v>62</v>
      </c>
      <c r="C35" s="449">
        <v>1313</v>
      </c>
      <c r="D35" s="450">
        <v>1261</v>
      </c>
      <c r="E35" s="451">
        <v>2574</v>
      </c>
      <c r="F35" s="396"/>
      <c r="G35" s="449">
        <v>1337</v>
      </c>
      <c r="H35" s="450">
        <v>1255</v>
      </c>
      <c r="I35" s="451">
        <v>2592</v>
      </c>
      <c r="J35" s="396"/>
      <c r="K35" s="449">
        <v>1358</v>
      </c>
      <c r="L35" s="450">
        <v>1279</v>
      </c>
      <c r="M35" s="451">
        <v>2637</v>
      </c>
      <c r="N35" s="401"/>
      <c r="O35" s="449">
        <v>1402</v>
      </c>
      <c r="P35" s="450">
        <v>1322</v>
      </c>
      <c r="Q35" s="451">
        <v>2724</v>
      </c>
      <c r="S35" s="449">
        <v>1559</v>
      </c>
      <c r="T35" s="450">
        <v>1476</v>
      </c>
      <c r="U35" s="451">
        <v>3035</v>
      </c>
      <c r="V35" s="264"/>
    </row>
    <row r="36" s="1" customFormat="1" ht="14.25" customHeight="1" spans="1:22">
      <c r="A36" s="393"/>
      <c r="B36" s="82" t="s">
        <v>63</v>
      </c>
      <c r="C36" s="449">
        <v>159</v>
      </c>
      <c r="D36" s="450">
        <v>217</v>
      </c>
      <c r="E36" s="451">
        <v>376</v>
      </c>
      <c r="F36" s="396"/>
      <c r="G36" s="449">
        <v>157</v>
      </c>
      <c r="H36" s="450">
        <v>220</v>
      </c>
      <c r="I36" s="451">
        <v>377</v>
      </c>
      <c r="J36" s="396"/>
      <c r="K36" s="449">
        <v>160</v>
      </c>
      <c r="L36" s="450">
        <v>215</v>
      </c>
      <c r="M36" s="451">
        <v>375</v>
      </c>
      <c r="N36" s="401"/>
      <c r="O36" s="449">
        <v>160</v>
      </c>
      <c r="P36" s="450">
        <v>220</v>
      </c>
      <c r="Q36" s="451">
        <v>380</v>
      </c>
      <c r="S36" s="449">
        <v>192</v>
      </c>
      <c r="T36" s="450">
        <v>263</v>
      </c>
      <c r="U36" s="451">
        <v>455</v>
      </c>
      <c r="V36" s="264"/>
    </row>
    <row r="37" s="1" customFormat="1" ht="14.25" customHeight="1" spans="1:22">
      <c r="A37" s="393"/>
      <c r="B37" s="82" t="s">
        <v>64</v>
      </c>
      <c r="C37" s="449">
        <v>77</v>
      </c>
      <c r="D37" s="450">
        <v>95</v>
      </c>
      <c r="E37" s="451">
        <v>172</v>
      </c>
      <c r="F37" s="396"/>
      <c r="G37" s="449">
        <v>74</v>
      </c>
      <c r="H37" s="450">
        <v>90</v>
      </c>
      <c r="I37" s="451">
        <v>164</v>
      </c>
      <c r="J37" s="396"/>
      <c r="K37" s="449">
        <v>78</v>
      </c>
      <c r="L37" s="450">
        <v>92</v>
      </c>
      <c r="M37" s="451">
        <v>170</v>
      </c>
      <c r="N37" s="401"/>
      <c r="O37" s="449">
        <v>83</v>
      </c>
      <c r="P37" s="450">
        <v>106</v>
      </c>
      <c r="Q37" s="451">
        <v>189</v>
      </c>
      <c r="S37" s="449">
        <v>99</v>
      </c>
      <c r="T37" s="450">
        <v>123</v>
      </c>
      <c r="U37" s="451">
        <v>222</v>
      </c>
      <c r="V37" s="264"/>
    </row>
    <row r="38" s="1" customFormat="1" ht="14.25" customHeight="1" spans="1:22">
      <c r="A38" s="393"/>
      <c r="B38" s="82" t="s">
        <v>65</v>
      </c>
      <c r="C38" s="449">
        <v>117</v>
      </c>
      <c r="D38" s="450">
        <v>119</v>
      </c>
      <c r="E38" s="451">
        <v>236</v>
      </c>
      <c r="F38" s="396"/>
      <c r="G38" s="449">
        <v>121</v>
      </c>
      <c r="H38" s="450">
        <v>112</v>
      </c>
      <c r="I38" s="451">
        <v>233</v>
      </c>
      <c r="J38" s="396"/>
      <c r="K38" s="449">
        <v>122</v>
      </c>
      <c r="L38" s="450">
        <v>114</v>
      </c>
      <c r="M38" s="451">
        <v>236</v>
      </c>
      <c r="N38" s="401"/>
      <c r="O38" s="449">
        <v>122</v>
      </c>
      <c r="P38" s="450">
        <v>125</v>
      </c>
      <c r="Q38" s="451">
        <v>247</v>
      </c>
      <c r="S38" s="449">
        <v>155</v>
      </c>
      <c r="T38" s="450">
        <v>152</v>
      </c>
      <c r="U38" s="451">
        <v>307</v>
      </c>
      <c r="V38" s="264"/>
    </row>
    <row r="39" s="1" customFormat="1" ht="14.25" customHeight="1" spans="1:22">
      <c r="A39" s="393"/>
      <c r="B39" s="82" t="s">
        <v>66</v>
      </c>
      <c r="C39" s="455">
        <v>230</v>
      </c>
      <c r="D39" s="456">
        <v>221</v>
      </c>
      <c r="E39" s="454">
        <v>451</v>
      </c>
      <c r="F39" s="396"/>
      <c r="G39" s="455">
        <v>226</v>
      </c>
      <c r="H39" s="456">
        <v>225</v>
      </c>
      <c r="I39" s="454">
        <v>451</v>
      </c>
      <c r="J39" s="396"/>
      <c r="K39" s="455">
        <v>222</v>
      </c>
      <c r="L39" s="456">
        <v>215</v>
      </c>
      <c r="M39" s="454">
        <v>437</v>
      </c>
      <c r="N39" s="401"/>
      <c r="O39" s="455">
        <v>227</v>
      </c>
      <c r="P39" s="456">
        <v>225</v>
      </c>
      <c r="Q39" s="454">
        <v>452</v>
      </c>
      <c r="S39" s="455">
        <v>264</v>
      </c>
      <c r="T39" s="456">
        <v>272</v>
      </c>
      <c r="U39" s="454">
        <v>536</v>
      </c>
      <c r="V39" s="264"/>
    </row>
    <row r="40" s="1" customFormat="1" ht="14.25" customHeight="1" spans="1:17">
      <c r="A40" s="393"/>
      <c r="B40" s="394"/>
      <c r="C40" s="395"/>
      <c r="D40" s="395"/>
      <c r="E40" s="74"/>
      <c r="F40" s="396"/>
      <c r="G40" s="397"/>
      <c r="H40" s="397"/>
      <c r="I40" s="400"/>
      <c r="J40" s="396"/>
      <c r="K40" s="395"/>
      <c r="L40" s="395"/>
      <c r="M40" s="74"/>
      <c r="N40" s="401"/>
      <c r="O40" s="457"/>
      <c r="P40" s="457"/>
      <c r="Q40" s="366"/>
    </row>
    <row r="41" s="22" customFormat="1" ht="15" spans="7:17">
      <c r="G41" s="398"/>
      <c r="H41" s="398"/>
      <c r="I41" s="402"/>
      <c r="O41" s="85"/>
      <c r="P41" s="383"/>
      <c r="Q41" s="85"/>
    </row>
    <row r="42" spans="2:14">
      <c r="B42" s="19"/>
      <c r="C42" s="383"/>
      <c r="D42" s="61"/>
      <c r="E42" s="61"/>
      <c r="G42" s="398"/>
      <c r="H42" s="398"/>
      <c r="I42" s="402"/>
      <c r="J42" s="61"/>
      <c r="K42" s="61"/>
      <c r="L42" s="61"/>
      <c r="M42" s="61"/>
      <c r="N42" s="61"/>
    </row>
    <row r="43" spans="4:14">
      <c r="D43" s="61"/>
      <c r="E43" s="61"/>
      <c r="G43" s="398"/>
      <c r="H43" s="398"/>
      <c r="I43" s="402"/>
      <c r="J43" s="61"/>
      <c r="K43" s="61"/>
      <c r="L43" s="61"/>
      <c r="M43" s="61"/>
      <c r="N43" s="61"/>
    </row>
    <row r="44" spans="4:14">
      <c r="D44" s="61"/>
      <c r="E44" s="61"/>
      <c r="G44" s="398"/>
      <c r="H44" s="398"/>
      <c r="I44" s="402"/>
      <c r="J44" s="61"/>
      <c r="K44" s="61"/>
      <c r="L44" s="61"/>
      <c r="M44" s="61"/>
      <c r="N44" s="61"/>
    </row>
    <row r="45" spans="4:14">
      <c r="D45" s="61"/>
      <c r="E45" s="61"/>
      <c r="G45" s="398"/>
      <c r="H45" s="398"/>
      <c r="I45" s="402"/>
      <c r="J45" s="61"/>
      <c r="K45" s="61"/>
      <c r="L45" s="61"/>
      <c r="M45" s="61"/>
      <c r="N45" s="61"/>
    </row>
    <row r="46" spans="4:14">
      <c r="D46" s="61"/>
      <c r="E46" s="61"/>
      <c r="G46" s="398"/>
      <c r="H46" s="398"/>
      <c r="I46" s="402"/>
      <c r="J46" s="61"/>
      <c r="K46" s="61"/>
      <c r="L46" s="61"/>
      <c r="M46" s="61"/>
      <c r="N46" s="61"/>
    </row>
    <row r="47" spans="4:14">
      <c r="D47" s="61"/>
      <c r="E47" s="61"/>
      <c r="G47" s="398"/>
      <c r="H47" s="398"/>
      <c r="I47" s="402"/>
      <c r="J47" s="61"/>
      <c r="K47" s="61"/>
      <c r="L47" s="61"/>
      <c r="M47" s="61"/>
      <c r="N47" s="61"/>
    </row>
    <row r="48" spans="4:14">
      <c r="D48" s="61"/>
      <c r="E48" s="61"/>
      <c r="G48" s="398"/>
      <c r="H48" s="398"/>
      <c r="I48" s="402"/>
      <c r="J48" s="61"/>
      <c r="K48" s="61"/>
      <c r="L48" s="61"/>
      <c r="M48" s="61"/>
      <c r="N48" s="61"/>
    </row>
    <row r="49" spans="4:14">
      <c r="D49" s="61"/>
      <c r="E49" s="61"/>
      <c r="G49" s="398"/>
      <c r="H49" s="398"/>
      <c r="I49" s="402"/>
      <c r="J49" s="61"/>
      <c r="K49" s="61"/>
      <c r="L49" s="61"/>
      <c r="M49" s="61"/>
      <c r="N49" s="61"/>
    </row>
    <row r="50" spans="4:14">
      <c r="D50" s="61"/>
      <c r="E50" s="61"/>
      <c r="G50" s="398"/>
      <c r="H50" s="398"/>
      <c r="I50" s="402"/>
      <c r="J50" s="61"/>
      <c r="K50" s="61"/>
      <c r="L50" s="61"/>
      <c r="M50" s="61"/>
      <c r="N50" s="61"/>
    </row>
    <row r="51" spans="4:14">
      <c r="D51" s="61"/>
      <c r="E51" s="61"/>
      <c r="G51" s="398"/>
      <c r="H51" s="398"/>
      <c r="I51" s="402"/>
      <c r="J51" s="61"/>
      <c r="K51" s="61"/>
      <c r="L51" s="61"/>
      <c r="M51" s="61"/>
      <c r="N51" s="61"/>
    </row>
    <row r="52" spans="4:14">
      <c r="D52" s="61"/>
      <c r="E52" s="61"/>
      <c r="G52" s="398"/>
      <c r="H52" s="398"/>
      <c r="I52" s="402"/>
      <c r="J52" s="61"/>
      <c r="K52" s="61"/>
      <c r="L52" s="61"/>
      <c r="M52" s="61"/>
      <c r="N52" s="61"/>
    </row>
    <row r="53" spans="4:14">
      <c r="D53" s="61"/>
      <c r="E53" s="61"/>
      <c r="G53" s="398"/>
      <c r="H53" s="398"/>
      <c r="I53" s="402"/>
      <c r="J53" s="61"/>
      <c r="K53" s="61"/>
      <c r="L53" s="61"/>
      <c r="M53" s="61"/>
      <c r="N53" s="61"/>
    </row>
    <row r="54" spans="4:14">
      <c r="D54" s="61"/>
      <c r="E54" s="61"/>
      <c r="G54" s="398"/>
      <c r="H54" s="398"/>
      <c r="I54" s="402"/>
      <c r="J54" s="61"/>
      <c r="K54" s="61"/>
      <c r="L54" s="61"/>
      <c r="M54" s="61"/>
      <c r="N54" s="61"/>
    </row>
    <row r="55" spans="4:14">
      <c r="D55" s="61"/>
      <c r="E55" s="61"/>
      <c r="G55" s="398"/>
      <c r="H55" s="398"/>
      <c r="I55" s="402"/>
      <c r="J55" s="61"/>
      <c r="K55" s="61"/>
      <c r="L55" s="61"/>
      <c r="M55" s="61"/>
      <c r="N55" s="61"/>
    </row>
    <row r="56" spans="4:14">
      <c r="D56" s="61"/>
      <c r="E56" s="61"/>
      <c r="G56" s="398"/>
      <c r="H56" s="398"/>
      <c r="I56" s="402"/>
      <c r="J56" s="61"/>
      <c r="K56" s="61"/>
      <c r="L56" s="61"/>
      <c r="M56" s="61"/>
      <c r="N56" s="61"/>
    </row>
    <row r="57" spans="4:14">
      <c r="D57" s="61"/>
      <c r="E57" s="61"/>
      <c r="G57" s="61"/>
      <c r="H57" s="61"/>
      <c r="I57" s="61"/>
      <c r="J57" s="61"/>
      <c r="K57" s="61"/>
      <c r="L57" s="61"/>
      <c r="M57" s="61"/>
      <c r="N57" s="61"/>
    </row>
    <row r="58" spans="4:14">
      <c r="D58" s="61"/>
      <c r="E58" s="61"/>
      <c r="G58" s="61"/>
      <c r="H58" s="61"/>
      <c r="I58" s="61"/>
      <c r="J58" s="61"/>
      <c r="K58" s="61"/>
      <c r="L58" s="61"/>
      <c r="M58" s="61"/>
      <c r="N58" s="61"/>
    </row>
    <row r="59" spans="4:14">
      <c r="D59" s="61"/>
      <c r="E59" s="61"/>
      <c r="G59" s="61"/>
      <c r="H59" s="61"/>
      <c r="I59" s="61"/>
      <c r="J59" s="61"/>
      <c r="K59" s="61"/>
      <c r="L59" s="61"/>
      <c r="M59" s="61"/>
      <c r="N59" s="61"/>
    </row>
    <row r="60" spans="4:14">
      <c r="D60" s="61"/>
      <c r="E60" s="61"/>
      <c r="G60" s="61"/>
      <c r="H60" s="61"/>
      <c r="I60" s="61"/>
      <c r="J60" s="61"/>
      <c r="K60" s="61"/>
      <c r="L60" s="61"/>
      <c r="M60" s="61"/>
      <c r="N60" s="61"/>
    </row>
    <row r="61" spans="4:14">
      <c r="D61" s="61"/>
      <c r="E61" s="61"/>
      <c r="G61" s="61"/>
      <c r="H61" s="61"/>
      <c r="I61" s="61"/>
      <c r="J61" s="61"/>
      <c r="K61" s="61"/>
      <c r="L61" s="61"/>
      <c r="M61" s="61"/>
      <c r="N61" s="61"/>
    </row>
    <row r="62" spans="4:14">
      <c r="D62" s="61"/>
      <c r="E62" s="61"/>
      <c r="G62" s="61"/>
      <c r="H62" s="61"/>
      <c r="I62" s="61"/>
      <c r="J62" s="61"/>
      <c r="K62" s="61"/>
      <c r="L62" s="61"/>
      <c r="M62" s="61"/>
      <c r="N62" s="61"/>
    </row>
    <row r="63" spans="4:14">
      <c r="D63" s="61"/>
      <c r="E63" s="61"/>
      <c r="G63" s="61"/>
      <c r="H63" s="61"/>
      <c r="I63" s="61"/>
      <c r="J63" s="61"/>
      <c r="K63" s="61"/>
      <c r="L63" s="61"/>
      <c r="M63" s="61"/>
      <c r="N63" s="61"/>
    </row>
    <row r="64" spans="4:14">
      <c r="D64" s="61"/>
      <c r="E64" s="61"/>
      <c r="G64" s="61"/>
      <c r="H64" s="61"/>
      <c r="I64" s="61"/>
      <c r="J64" s="61"/>
      <c r="K64" s="61"/>
      <c r="L64" s="61"/>
      <c r="M64" s="61"/>
      <c r="N64" s="61"/>
    </row>
    <row r="65" spans="4:14">
      <c r="D65" s="61"/>
      <c r="E65" s="61"/>
      <c r="G65" s="61"/>
      <c r="H65" s="61"/>
      <c r="I65" s="61"/>
      <c r="J65" s="61"/>
      <c r="K65" s="61"/>
      <c r="L65" s="61"/>
      <c r="M65" s="61"/>
      <c r="N65" s="61"/>
    </row>
    <row r="66" spans="4:14">
      <c r="D66" s="61"/>
      <c r="E66" s="61"/>
      <c r="G66" s="61"/>
      <c r="H66" s="61"/>
      <c r="I66" s="61"/>
      <c r="J66" s="61"/>
      <c r="K66" s="61"/>
      <c r="L66" s="61"/>
      <c r="M66" s="61"/>
      <c r="N66" s="61"/>
    </row>
    <row r="67" spans="4:14">
      <c r="D67" s="61"/>
      <c r="E67" s="61"/>
      <c r="G67" s="61"/>
      <c r="H67" s="61"/>
      <c r="I67" s="61"/>
      <c r="J67" s="61"/>
      <c r="K67" s="61"/>
      <c r="L67" s="61"/>
      <c r="M67" s="61"/>
      <c r="N67" s="61"/>
    </row>
    <row r="68" spans="4:14">
      <c r="D68" s="61"/>
      <c r="E68" s="61"/>
      <c r="G68" s="61"/>
      <c r="H68" s="61"/>
      <c r="I68" s="61"/>
      <c r="J68" s="61"/>
      <c r="K68" s="61"/>
      <c r="L68" s="61"/>
      <c r="M68" s="61"/>
      <c r="N68" s="61"/>
    </row>
    <row r="69" spans="4:14">
      <c r="D69" s="61"/>
      <c r="E69" s="61"/>
      <c r="G69" s="61"/>
      <c r="H69" s="61"/>
      <c r="I69" s="61"/>
      <c r="J69" s="61"/>
      <c r="K69" s="61"/>
      <c r="L69" s="61"/>
      <c r="M69" s="61"/>
      <c r="N69" s="61"/>
    </row>
    <row r="70" spans="4:14">
      <c r="D70" s="61"/>
      <c r="E70" s="61"/>
      <c r="G70" s="61"/>
      <c r="H70" s="61"/>
      <c r="I70" s="61"/>
      <c r="J70" s="61"/>
      <c r="K70" s="61"/>
      <c r="L70" s="61"/>
      <c r="M70" s="61"/>
      <c r="N70" s="61"/>
    </row>
    <row r="71" spans="4:14">
      <c r="D71" s="61"/>
      <c r="E71" s="61"/>
      <c r="G71" s="61"/>
      <c r="H71" s="61"/>
      <c r="I71" s="61"/>
      <c r="J71" s="61"/>
      <c r="K71" s="61"/>
      <c r="L71" s="61"/>
      <c r="M71" s="61"/>
      <c r="N71" s="61"/>
    </row>
    <row r="72" spans="4:14">
      <c r="D72" s="61"/>
      <c r="E72" s="61"/>
      <c r="G72" s="61"/>
      <c r="H72" s="61"/>
      <c r="I72" s="61"/>
      <c r="J72" s="61"/>
      <c r="K72" s="61"/>
      <c r="L72" s="61"/>
      <c r="M72" s="61"/>
      <c r="N72" s="61"/>
    </row>
    <row r="73" spans="4:14">
      <c r="D73" s="61"/>
      <c r="E73" s="61"/>
      <c r="G73" s="61"/>
      <c r="H73" s="61"/>
      <c r="I73" s="61"/>
      <c r="J73" s="61"/>
      <c r="K73" s="61"/>
      <c r="L73" s="61"/>
      <c r="M73" s="61"/>
      <c r="N73" s="61"/>
    </row>
    <row r="74" spans="4:14">
      <c r="D74" s="61"/>
      <c r="E74" s="61"/>
      <c r="G74" s="61"/>
      <c r="H74" s="61"/>
      <c r="I74" s="61"/>
      <c r="J74" s="61"/>
      <c r="K74" s="61"/>
      <c r="L74" s="61"/>
      <c r="M74" s="61"/>
      <c r="N74" s="61"/>
    </row>
    <row r="75" spans="4:14">
      <c r="D75" s="61"/>
      <c r="E75" s="61"/>
      <c r="G75" s="61"/>
      <c r="H75" s="61"/>
      <c r="I75" s="61"/>
      <c r="J75" s="61"/>
      <c r="K75" s="61"/>
      <c r="L75" s="61"/>
      <c r="M75" s="61"/>
      <c r="N75" s="61"/>
    </row>
    <row r="76" spans="4:14">
      <c r="D76" s="61"/>
      <c r="E76" s="61"/>
      <c r="G76" s="61"/>
      <c r="H76" s="61"/>
      <c r="I76" s="61"/>
      <c r="J76" s="61"/>
      <c r="K76" s="61"/>
      <c r="L76" s="61"/>
      <c r="M76" s="61"/>
      <c r="N76" s="61"/>
    </row>
    <row r="77" spans="4:14">
      <c r="D77" s="61"/>
      <c r="E77" s="61"/>
      <c r="G77" s="61"/>
      <c r="H77" s="61"/>
      <c r="I77" s="61"/>
      <c r="J77" s="61"/>
      <c r="K77" s="61"/>
      <c r="L77" s="61"/>
      <c r="M77" s="61"/>
      <c r="N77" s="61"/>
    </row>
    <row r="78" spans="4:14">
      <c r="D78" s="61"/>
      <c r="E78" s="61"/>
      <c r="G78" s="61"/>
      <c r="H78" s="61"/>
      <c r="I78" s="61"/>
      <c r="J78" s="61"/>
      <c r="K78" s="61"/>
      <c r="L78" s="61"/>
      <c r="M78" s="61"/>
      <c r="N78" s="61"/>
    </row>
    <row r="79" spans="4:14">
      <c r="D79" s="61"/>
      <c r="E79" s="61"/>
      <c r="G79" s="61"/>
      <c r="H79" s="61"/>
      <c r="I79" s="61"/>
      <c r="J79" s="61"/>
      <c r="K79" s="61"/>
      <c r="L79" s="61"/>
      <c r="M79" s="61"/>
      <c r="N79" s="61"/>
    </row>
    <row r="80" spans="4:14">
      <c r="D80" s="61"/>
      <c r="E80" s="61"/>
      <c r="G80" s="61"/>
      <c r="H80" s="61"/>
      <c r="I80" s="61"/>
      <c r="J80" s="61"/>
      <c r="K80" s="61"/>
      <c r="L80" s="61"/>
      <c r="M80" s="61"/>
      <c r="N80" s="61"/>
    </row>
    <row r="81" spans="4:14">
      <c r="D81" s="61"/>
      <c r="E81" s="61"/>
      <c r="G81" s="61"/>
      <c r="H81" s="61"/>
      <c r="I81" s="61"/>
      <c r="J81" s="61"/>
      <c r="K81" s="61"/>
      <c r="L81" s="61"/>
      <c r="M81" s="61"/>
      <c r="N81" s="61"/>
    </row>
    <row r="82" spans="4:14">
      <c r="D82" s="61"/>
      <c r="E82" s="61"/>
      <c r="G82" s="61"/>
      <c r="H82" s="61"/>
      <c r="I82" s="61"/>
      <c r="J82" s="61"/>
      <c r="K82" s="61"/>
      <c r="L82" s="61"/>
      <c r="M82" s="61"/>
      <c r="N82" s="61"/>
    </row>
    <row r="83" spans="4:14">
      <c r="D83" s="61"/>
      <c r="E83" s="61"/>
      <c r="G83" s="61"/>
      <c r="H83" s="61"/>
      <c r="I83" s="61"/>
      <c r="J83" s="61"/>
      <c r="K83" s="61"/>
      <c r="L83" s="61"/>
      <c r="M83" s="61"/>
      <c r="N83" s="61"/>
    </row>
    <row r="84" spans="4:14">
      <c r="D84" s="61"/>
      <c r="E84" s="61"/>
      <c r="G84" s="61"/>
      <c r="H84" s="61"/>
      <c r="I84" s="61"/>
      <c r="J84" s="61"/>
      <c r="K84" s="61"/>
      <c r="L84" s="61"/>
      <c r="M84" s="61"/>
      <c r="N84" s="61"/>
    </row>
    <row r="85" spans="4:14">
      <c r="D85" s="61"/>
      <c r="E85" s="61"/>
      <c r="G85" s="61"/>
      <c r="H85" s="61"/>
      <c r="I85" s="61"/>
      <c r="J85" s="61"/>
      <c r="K85" s="61"/>
      <c r="L85" s="61"/>
      <c r="M85" s="61"/>
      <c r="N85" s="61"/>
    </row>
    <row r="86" spans="4:14">
      <c r="D86" s="61"/>
      <c r="E86" s="61"/>
      <c r="G86" s="61"/>
      <c r="H86" s="61"/>
      <c r="I86" s="61"/>
      <c r="J86" s="61"/>
      <c r="K86" s="61"/>
      <c r="L86" s="61"/>
      <c r="M86" s="61"/>
      <c r="N86" s="61"/>
    </row>
    <row r="87" spans="4:14">
      <c r="D87" s="61"/>
      <c r="E87" s="61"/>
      <c r="G87" s="61"/>
      <c r="H87" s="61"/>
      <c r="I87" s="61"/>
      <c r="J87" s="61"/>
      <c r="K87" s="61"/>
      <c r="L87" s="61"/>
      <c r="M87" s="61"/>
      <c r="N87" s="61"/>
    </row>
    <row r="88" spans="4:14">
      <c r="D88" s="61"/>
      <c r="E88" s="61"/>
      <c r="G88" s="61"/>
      <c r="H88" s="61"/>
      <c r="I88" s="61"/>
      <c r="J88" s="61"/>
      <c r="K88" s="61"/>
      <c r="L88" s="61"/>
      <c r="M88" s="61"/>
      <c r="N88" s="61"/>
    </row>
    <row r="89" spans="4:14">
      <c r="D89" s="61"/>
      <c r="E89" s="61"/>
      <c r="G89" s="61"/>
      <c r="H89" s="61"/>
      <c r="I89" s="61"/>
      <c r="J89" s="61"/>
      <c r="K89" s="61"/>
      <c r="L89" s="61"/>
      <c r="M89" s="61"/>
      <c r="N89" s="61"/>
    </row>
    <row r="90" spans="4:14">
      <c r="D90" s="61"/>
      <c r="E90" s="61"/>
      <c r="G90" s="61"/>
      <c r="H90" s="61"/>
      <c r="I90" s="61"/>
      <c r="J90" s="61"/>
      <c r="K90" s="61"/>
      <c r="L90" s="61"/>
      <c r="M90" s="61"/>
      <c r="N90" s="61"/>
    </row>
    <row r="91" spans="4:14">
      <c r="D91" s="61"/>
      <c r="E91" s="61"/>
      <c r="G91" s="61"/>
      <c r="H91" s="61"/>
      <c r="I91" s="61"/>
      <c r="J91" s="61"/>
      <c r="K91" s="61"/>
      <c r="L91" s="61"/>
      <c r="M91" s="61"/>
      <c r="N91" s="61"/>
    </row>
    <row r="92" spans="4:14">
      <c r="D92" s="61"/>
      <c r="E92" s="61"/>
      <c r="G92" s="61"/>
      <c r="H92" s="61"/>
      <c r="I92" s="61"/>
      <c r="J92" s="61"/>
      <c r="K92" s="61"/>
      <c r="L92" s="61"/>
      <c r="M92" s="61"/>
      <c r="N92" s="61"/>
    </row>
    <row r="93" spans="4:14">
      <c r="D93" s="61"/>
      <c r="E93" s="61"/>
      <c r="G93" s="61"/>
      <c r="H93" s="61"/>
      <c r="I93" s="61"/>
      <c r="J93" s="61"/>
      <c r="K93" s="61"/>
      <c r="L93" s="61"/>
      <c r="M93" s="61"/>
      <c r="N93" s="61"/>
    </row>
    <row r="94" spans="4:14">
      <c r="D94" s="61"/>
      <c r="E94" s="61"/>
      <c r="G94" s="61"/>
      <c r="H94" s="61"/>
      <c r="I94" s="61"/>
      <c r="J94" s="61"/>
      <c r="K94" s="61"/>
      <c r="L94" s="61"/>
      <c r="M94" s="61"/>
      <c r="N94" s="61"/>
    </row>
    <row r="95" spans="4:14">
      <c r="D95" s="61"/>
      <c r="E95" s="61"/>
      <c r="G95" s="61"/>
      <c r="H95" s="61"/>
      <c r="I95" s="61"/>
      <c r="J95" s="61"/>
      <c r="K95" s="61"/>
      <c r="L95" s="61"/>
      <c r="M95" s="61"/>
      <c r="N95" s="61"/>
    </row>
    <row r="96" spans="4:14">
      <c r="D96" s="61"/>
      <c r="E96" s="61"/>
      <c r="G96" s="61"/>
      <c r="H96" s="61"/>
      <c r="I96" s="61"/>
      <c r="J96" s="61"/>
      <c r="K96" s="61"/>
      <c r="L96" s="61"/>
      <c r="M96" s="61"/>
      <c r="N96" s="61"/>
    </row>
    <row r="97" spans="4:14">
      <c r="D97" s="61"/>
      <c r="E97" s="61"/>
      <c r="G97" s="61"/>
      <c r="H97" s="61"/>
      <c r="I97" s="61"/>
      <c r="J97" s="61"/>
      <c r="K97" s="61"/>
      <c r="L97" s="61"/>
      <c r="M97" s="61"/>
      <c r="N97" s="61"/>
    </row>
    <row r="98" spans="4:14">
      <c r="D98" s="61"/>
      <c r="E98" s="61"/>
      <c r="G98" s="61"/>
      <c r="H98" s="61"/>
      <c r="I98" s="61"/>
      <c r="J98" s="61"/>
      <c r="K98" s="61"/>
      <c r="L98" s="61"/>
      <c r="M98" s="61"/>
      <c r="N98" s="61"/>
    </row>
    <row r="99" spans="4:14">
      <c r="D99" s="61"/>
      <c r="E99" s="61"/>
      <c r="G99" s="61"/>
      <c r="H99" s="61"/>
      <c r="I99" s="61"/>
      <c r="J99" s="61"/>
      <c r="K99" s="61"/>
      <c r="L99" s="61"/>
      <c r="M99" s="61"/>
      <c r="N99" s="61"/>
    </row>
    <row r="100" spans="4:14">
      <c r="D100" s="61"/>
      <c r="E100" s="61"/>
      <c r="G100" s="61"/>
      <c r="H100" s="61"/>
      <c r="I100" s="61"/>
      <c r="J100" s="61"/>
      <c r="K100" s="61"/>
      <c r="L100" s="61"/>
      <c r="M100" s="61"/>
      <c r="N100" s="61"/>
    </row>
    <row r="101" spans="4:14">
      <c r="D101" s="61"/>
      <c r="E101" s="61"/>
      <c r="G101" s="61"/>
      <c r="H101" s="61"/>
      <c r="I101" s="61"/>
      <c r="J101" s="61"/>
      <c r="K101" s="61"/>
      <c r="L101" s="61"/>
      <c r="M101" s="61"/>
      <c r="N101" s="61"/>
    </row>
    <row r="102" spans="4:14">
      <c r="D102" s="61"/>
      <c r="E102" s="61"/>
      <c r="G102" s="61"/>
      <c r="H102" s="61"/>
      <c r="I102" s="61"/>
      <c r="J102" s="61"/>
      <c r="K102" s="61"/>
      <c r="L102" s="61"/>
      <c r="M102" s="61"/>
      <c r="N102" s="61"/>
    </row>
    <row r="103" spans="4:14">
      <c r="D103" s="61"/>
      <c r="E103" s="61"/>
      <c r="G103" s="61"/>
      <c r="H103" s="61"/>
      <c r="I103" s="61"/>
      <c r="J103" s="61"/>
      <c r="K103" s="61"/>
      <c r="L103" s="61"/>
      <c r="M103" s="61"/>
      <c r="N103" s="61"/>
    </row>
    <row r="104" spans="4:14">
      <c r="D104" s="61"/>
      <c r="E104" s="61"/>
      <c r="G104" s="61"/>
      <c r="H104" s="61"/>
      <c r="I104" s="61"/>
      <c r="J104" s="61"/>
      <c r="K104" s="61"/>
      <c r="L104" s="61"/>
      <c r="M104" s="61"/>
      <c r="N104" s="61"/>
    </row>
    <row r="105" spans="4:14">
      <c r="D105" s="61"/>
      <c r="E105" s="61"/>
      <c r="G105" s="61"/>
      <c r="H105" s="61"/>
      <c r="I105" s="61"/>
      <c r="J105" s="61"/>
      <c r="K105" s="61"/>
      <c r="L105" s="61"/>
      <c r="M105" s="61"/>
      <c r="N105" s="61"/>
    </row>
    <row r="106" spans="4:14">
      <c r="D106" s="61"/>
      <c r="E106" s="61"/>
      <c r="G106" s="61"/>
      <c r="H106" s="61"/>
      <c r="I106" s="61"/>
      <c r="J106" s="61"/>
      <c r="K106" s="61"/>
      <c r="L106" s="61"/>
      <c r="M106" s="61"/>
      <c r="N106" s="61"/>
    </row>
    <row r="107" spans="4:14">
      <c r="D107" s="61"/>
      <c r="E107" s="61"/>
      <c r="G107" s="61"/>
      <c r="H107" s="61"/>
      <c r="I107" s="61"/>
      <c r="J107" s="61"/>
      <c r="K107" s="61"/>
      <c r="L107" s="61"/>
      <c r="M107" s="61"/>
      <c r="N107" s="61"/>
    </row>
    <row r="108" spans="4:14">
      <c r="D108" s="61"/>
      <c r="E108" s="61"/>
      <c r="G108" s="61"/>
      <c r="H108" s="61"/>
      <c r="I108" s="61"/>
      <c r="J108" s="61"/>
      <c r="K108" s="61"/>
      <c r="L108" s="61"/>
      <c r="M108" s="61"/>
      <c r="N108" s="61"/>
    </row>
    <row r="109" spans="4:14">
      <c r="D109" s="61"/>
      <c r="E109" s="61"/>
      <c r="G109" s="61"/>
      <c r="H109" s="61"/>
      <c r="I109" s="61"/>
      <c r="J109" s="61"/>
      <c r="K109" s="61"/>
      <c r="L109" s="61"/>
      <c r="M109" s="61"/>
      <c r="N109" s="61"/>
    </row>
    <row r="110" spans="4:14">
      <c r="D110" s="61"/>
      <c r="E110" s="61"/>
      <c r="G110" s="61"/>
      <c r="H110" s="61"/>
      <c r="I110" s="61"/>
      <c r="J110" s="61"/>
      <c r="K110" s="61"/>
      <c r="L110" s="61"/>
      <c r="M110" s="61"/>
      <c r="N110" s="61"/>
    </row>
    <row r="111" spans="4:14">
      <c r="D111" s="61"/>
      <c r="E111" s="61"/>
      <c r="G111" s="61"/>
      <c r="H111" s="61"/>
      <c r="I111" s="61"/>
      <c r="J111" s="61"/>
      <c r="K111" s="61"/>
      <c r="L111" s="61"/>
      <c r="M111" s="61"/>
      <c r="N111" s="61"/>
    </row>
    <row r="112" spans="4:14">
      <c r="D112" s="61"/>
      <c r="E112" s="61"/>
      <c r="G112" s="61"/>
      <c r="H112" s="61"/>
      <c r="I112" s="61"/>
      <c r="J112" s="61"/>
      <c r="K112" s="61"/>
      <c r="L112" s="61"/>
      <c r="M112" s="61"/>
      <c r="N112" s="61"/>
    </row>
    <row r="113" spans="4:14">
      <c r="D113" s="61"/>
      <c r="E113" s="61"/>
      <c r="G113" s="61"/>
      <c r="H113" s="61"/>
      <c r="I113" s="61"/>
      <c r="J113" s="61"/>
      <c r="K113" s="61"/>
      <c r="L113" s="61"/>
      <c r="M113" s="61"/>
      <c r="N113" s="61"/>
    </row>
    <row r="114" spans="4:14">
      <c r="D114" s="61"/>
      <c r="E114" s="61"/>
      <c r="G114" s="61"/>
      <c r="H114" s="61"/>
      <c r="I114" s="61"/>
      <c r="J114" s="61"/>
      <c r="K114" s="61"/>
      <c r="L114" s="61"/>
      <c r="M114" s="61"/>
      <c r="N114" s="61"/>
    </row>
    <row r="115" spans="4:14">
      <c r="D115" s="61"/>
      <c r="E115" s="61"/>
      <c r="G115" s="61"/>
      <c r="H115" s="61"/>
      <c r="I115" s="61"/>
      <c r="J115" s="61"/>
      <c r="K115" s="61"/>
      <c r="L115" s="61"/>
      <c r="M115" s="61"/>
      <c r="N115" s="61"/>
    </row>
    <row r="116" spans="4:14">
      <c r="D116" s="61"/>
      <c r="E116" s="61"/>
      <c r="G116" s="61"/>
      <c r="H116" s="61"/>
      <c r="I116" s="61"/>
      <c r="J116" s="61"/>
      <c r="K116" s="61"/>
      <c r="L116" s="61"/>
      <c r="M116" s="61"/>
      <c r="N116" s="61"/>
    </row>
    <row r="117" spans="4:14">
      <c r="D117" s="61"/>
      <c r="E117" s="61"/>
      <c r="G117" s="61"/>
      <c r="H117" s="61"/>
      <c r="I117" s="61"/>
      <c r="J117" s="61"/>
      <c r="K117" s="61"/>
      <c r="L117" s="61"/>
      <c r="M117" s="61"/>
      <c r="N117" s="61"/>
    </row>
    <row r="118" spans="4:14">
      <c r="D118" s="61"/>
      <c r="E118" s="61"/>
      <c r="G118" s="61"/>
      <c r="H118" s="61"/>
      <c r="I118" s="61"/>
      <c r="J118" s="61"/>
      <c r="K118" s="61"/>
      <c r="L118" s="61"/>
      <c r="M118" s="61"/>
      <c r="N118" s="61"/>
    </row>
    <row r="119" spans="4:14">
      <c r="D119" s="61"/>
      <c r="E119" s="61"/>
      <c r="G119" s="61"/>
      <c r="H119" s="61"/>
      <c r="I119" s="61"/>
      <c r="J119" s="61"/>
      <c r="K119" s="61"/>
      <c r="L119" s="61"/>
      <c r="M119" s="61"/>
      <c r="N119" s="61"/>
    </row>
    <row r="120" spans="4:14">
      <c r="D120" s="61"/>
      <c r="E120" s="61"/>
      <c r="G120" s="61"/>
      <c r="H120" s="61"/>
      <c r="I120" s="61"/>
      <c r="J120" s="61"/>
      <c r="K120" s="61"/>
      <c r="L120" s="61"/>
      <c r="M120" s="61"/>
      <c r="N120" s="61"/>
    </row>
    <row r="121" spans="4:14">
      <c r="D121" s="61"/>
      <c r="E121" s="61"/>
      <c r="G121" s="61"/>
      <c r="H121" s="61"/>
      <c r="I121" s="61"/>
      <c r="J121" s="61"/>
      <c r="K121" s="61"/>
      <c r="L121" s="61"/>
      <c r="M121" s="61"/>
      <c r="N121" s="61"/>
    </row>
    <row r="122" spans="4:14">
      <c r="D122" s="61"/>
      <c r="E122" s="61"/>
      <c r="G122" s="61"/>
      <c r="H122" s="61"/>
      <c r="I122" s="61"/>
      <c r="J122" s="61"/>
      <c r="K122" s="61"/>
      <c r="L122" s="61"/>
      <c r="M122" s="61"/>
      <c r="N122" s="61"/>
    </row>
    <row r="123" spans="4:14">
      <c r="D123" s="61"/>
      <c r="E123" s="61"/>
      <c r="G123" s="61"/>
      <c r="H123" s="61"/>
      <c r="I123" s="61"/>
      <c r="J123" s="61"/>
      <c r="K123" s="61"/>
      <c r="L123" s="61"/>
      <c r="M123" s="61"/>
      <c r="N123" s="61"/>
    </row>
    <row r="124" spans="4:14">
      <c r="D124" s="61"/>
      <c r="E124" s="61"/>
      <c r="G124" s="61"/>
      <c r="H124" s="61"/>
      <c r="I124" s="61"/>
      <c r="J124" s="61"/>
      <c r="K124" s="61"/>
      <c r="L124" s="61"/>
      <c r="M124" s="61"/>
      <c r="N124" s="61"/>
    </row>
    <row r="125" spans="4:14">
      <c r="D125" s="61"/>
      <c r="E125" s="61"/>
      <c r="G125" s="61"/>
      <c r="H125" s="61"/>
      <c r="I125" s="61"/>
      <c r="J125" s="61"/>
      <c r="K125" s="61"/>
      <c r="L125" s="61"/>
      <c r="M125" s="61"/>
      <c r="N125" s="61"/>
    </row>
    <row r="126" spans="4:14">
      <c r="D126" s="61"/>
      <c r="E126" s="61"/>
      <c r="G126" s="61"/>
      <c r="H126" s="61"/>
      <c r="I126" s="61"/>
      <c r="J126" s="61"/>
      <c r="K126" s="61"/>
      <c r="L126" s="61"/>
      <c r="M126" s="61"/>
      <c r="N126" s="61"/>
    </row>
    <row r="127" spans="4:14">
      <c r="D127" s="61"/>
      <c r="E127" s="61"/>
      <c r="G127" s="61"/>
      <c r="H127" s="61"/>
      <c r="I127" s="61"/>
      <c r="J127" s="61"/>
      <c r="K127" s="61"/>
      <c r="L127" s="61"/>
      <c r="M127" s="61"/>
      <c r="N127" s="61"/>
    </row>
    <row r="128" spans="4:14">
      <c r="D128" s="61"/>
      <c r="E128" s="61"/>
      <c r="G128" s="61"/>
      <c r="H128" s="61"/>
      <c r="I128" s="61"/>
      <c r="J128" s="61"/>
      <c r="K128" s="61"/>
      <c r="L128" s="61"/>
      <c r="M128" s="61"/>
      <c r="N128" s="61"/>
    </row>
    <row r="129" spans="4:14">
      <c r="D129" s="61"/>
      <c r="E129" s="61"/>
      <c r="G129" s="61"/>
      <c r="H129" s="61"/>
      <c r="I129" s="61"/>
      <c r="J129" s="61"/>
      <c r="K129" s="61"/>
      <c r="L129" s="61"/>
      <c r="M129" s="61"/>
      <c r="N129" s="61"/>
    </row>
    <row r="130" spans="4:14">
      <c r="D130" s="61"/>
      <c r="E130" s="61"/>
      <c r="G130" s="61"/>
      <c r="H130" s="61"/>
      <c r="I130" s="61"/>
      <c r="J130" s="61"/>
      <c r="K130" s="61"/>
      <c r="L130" s="61"/>
      <c r="M130" s="61"/>
      <c r="N130" s="61"/>
    </row>
    <row r="131" spans="4:14">
      <c r="D131" s="61"/>
      <c r="E131" s="61"/>
      <c r="G131" s="61"/>
      <c r="H131" s="61"/>
      <c r="I131" s="61"/>
      <c r="J131" s="61"/>
      <c r="K131" s="61"/>
      <c r="L131" s="61"/>
      <c r="M131" s="61"/>
      <c r="N131" s="61"/>
    </row>
    <row r="132" spans="4:14">
      <c r="D132" s="61"/>
      <c r="E132" s="61"/>
      <c r="G132" s="61"/>
      <c r="H132" s="61"/>
      <c r="I132" s="61"/>
      <c r="J132" s="61"/>
      <c r="K132" s="61"/>
      <c r="L132" s="61"/>
      <c r="M132" s="61"/>
      <c r="N132" s="61"/>
    </row>
    <row r="133" spans="4:14">
      <c r="D133" s="61"/>
      <c r="E133" s="61"/>
      <c r="G133" s="61"/>
      <c r="H133" s="61"/>
      <c r="I133" s="61"/>
      <c r="J133" s="61"/>
      <c r="K133" s="61"/>
      <c r="L133" s="61"/>
      <c r="M133" s="61"/>
      <c r="N133" s="61"/>
    </row>
    <row r="134" spans="4:14">
      <c r="D134" s="61"/>
      <c r="E134" s="61"/>
      <c r="G134" s="61"/>
      <c r="H134" s="61"/>
      <c r="I134" s="61"/>
      <c r="J134" s="61"/>
      <c r="K134" s="61"/>
      <c r="L134" s="61"/>
      <c r="M134" s="61"/>
      <c r="N134" s="61"/>
    </row>
    <row r="135" spans="4:14">
      <c r="D135" s="61"/>
      <c r="E135" s="61"/>
      <c r="G135" s="61"/>
      <c r="H135" s="61"/>
      <c r="I135" s="61"/>
      <c r="J135" s="61"/>
      <c r="K135" s="61"/>
      <c r="L135" s="61"/>
      <c r="M135" s="61"/>
      <c r="N135" s="61"/>
    </row>
    <row r="136" spans="4:14">
      <c r="D136" s="61"/>
      <c r="E136" s="61"/>
      <c r="G136" s="61"/>
      <c r="H136" s="61"/>
      <c r="I136" s="61"/>
      <c r="J136" s="61"/>
      <c r="K136" s="61"/>
      <c r="L136" s="61"/>
      <c r="M136" s="61"/>
      <c r="N136" s="61"/>
    </row>
    <row r="137" spans="4:14">
      <c r="D137" s="61"/>
      <c r="E137" s="61"/>
      <c r="G137" s="61"/>
      <c r="H137" s="61"/>
      <c r="I137" s="61"/>
      <c r="J137" s="61"/>
      <c r="K137" s="61"/>
      <c r="L137" s="61"/>
      <c r="M137" s="61"/>
      <c r="N137" s="61"/>
    </row>
    <row r="138" spans="4:14">
      <c r="D138" s="61"/>
      <c r="E138" s="61"/>
      <c r="G138" s="61"/>
      <c r="H138" s="61"/>
      <c r="I138" s="61"/>
      <c r="J138" s="61"/>
      <c r="K138" s="61"/>
      <c r="L138" s="61"/>
      <c r="M138" s="61"/>
      <c r="N138" s="61"/>
    </row>
    <row r="139" spans="4:14">
      <c r="D139" s="61"/>
      <c r="E139" s="61"/>
      <c r="G139" s="61"/>
      <c r="H139" s="61"/>
      <c r="I139" s="61"/>
      <c r="J139" s="61"/>
      <c r="K139" s="61"/>
      <c r="L139" s="61"/>
      <c r="M139" s="61"/>
      <c r="N139" s="61"/>
    </row>
    <row r="140" spans="4:14">
      <c r="D140" s="61"/>
      <c r="E140" s="61"/>
      <c r="G140" s="61"/>
      <c r="H140" s="61"/>
      <c r="I140" s="61"/>
      <c r="J140" s="61"/>
      <c r="K140" s="61"/>
      <c r="L140" s="61"/>
      <c r="M140" s="61"/>
      <c r="N140" s="61"/>
    </row>
    <row r="141" spans="4:14">
      <c r="D141" s="61"/>
      <c r="E141" s="61"/>
      <c r="G141" s="61"/>
      <c r="H141" s="61"/>
      <c r="I141" s="61"/>
      <c r="J141" s="61"/>
      <c r="K141" s="61"/>
      <c r="L141" s="61"/>
      <c r="M141" s="61"/>
      <c r="N141" s="61"/>
    </row>
    <row r="142" spans="4:14">
      <c r="D142" s="61"/>
      <c r="E142" s="61"/>
      <c r="G142" s="61"/>
      <c r="H142" s="61"/>
      <c r="I142" s="61"/>
      <c r="J142" s="61"/>
      <c r="K142" s="61"/>
      <c r="L142" s="61"/>
      <c r="M142" s="61"/>
      <c r="N142" s="61"/>
    </row>
    <row r="143" spans="4:14">
      <c r="D143" s="61"/>
      <c r="E143" s="61"/>
      <c r="G143" s="61"/>
      <c r="H143" s="61"/>
      <c r="I143" s="61"/>
      <c r="J143" s="61"/>
      <c r="K143" s="61"/>
      <c r="L143" s="61"/>
      <c r="M143" s="61"/>
      <c r="N143" s="61"/>
    </row>
    <row r="144" spans="4:14">
      <c r="D144" s="61"/>
      <c r="E144" s="61"/>
      <c r="G144" s="61"/>
      <c r="H144" s="61"/>
      <c r="I144" s="61"/>
      <c r="J144" s="61"/>
      <c r="K144" s="61"/>
      <c r="L144" s="61"/>
      <c r="M144" s="61"/>
      <c r="N144" s="61"/>
    </row>
    <row r="145" spans="4:14">
      <c r="D145" s="61"/>
      <c r="E145" s="61"/>
      <c r="G145" s="61"/>
      <c r="H145" s="61"/>
      <c r="I145" s="61"/>
      <c r="J145" s="61"/>
      <c r="K145" s="61"/>
      <c r="L145" s="61"/>
      <c r="M145" s="61"/>
      <c r="N145" s="61"/>
    </row>
    <row r="146" spans="4:14">
      <c r="D146" s="61"/>
      <c r="E146" s="61"/>
      <c r="G146" s="61"/>
      <c r="H146" s="61"/>
      <c r="I146" s="61"/>
      <c r="J146" s="61"/>
      <c r="K146" s="61"/>
      <c r="L146" s="61"/>
      <c r="M146" s="61"/>
      <c r="N146" s="61"/>
    </row>
    <row r="147" spans="4:14">
      <c r="D147" s="61"/>
      <c r="E147" s="61"/>
      <c r="G147" s="61"/>
      <c r="H147" s="61"/>
      <c r="I147" s="61"/>
      <c r="J147" s="61"/>
      <c r="K147" s="61"/>
      <c r="L147" s="61"/>
      <c r="M147" s="61"/>
      <c r="N147" s="61"/>
    </row>
    <row r="148" spans="4:14">
      <c r="D148" s="61"/>
      <c r="E148" s="61"/>
      <c r="G148" s="61"/>
      <c r="H148" s="61"/>
      <c r="I148" s="61"/>
      <c r="J148" s="61"/>
      <c r="K148" s="61"/>
      <c r="L148" s="61"/>
      <c r="M148" s="61"/>
      <c r="N148" s="61"/>
    </row>
    <row r="149" spans="4:14">
      <c r="D149" s="61"/>
      <c r="E149" s="61"/>
      <c r="G149" s="61"/>
      <c r="H149" s="61"/>
      <c r="I149" s="61"/>
      <c r="J149" s="61"/>
      <c r="K149" s="61"/>
      <c r="L149" s="61"/>
      <c r="M149" s="61"/>
      <c r="N149" s="61"/>
    </row>
    <row r="150" spans="4:14">
      <c r="D150" s="61"/>
      <c r="E150" s="61"/>
      <c r="G150" s="61"/>
      <c r="H150" s="61"/>
      <c r="I150" s="61"/>
      <c r="J150" s="61"/>
      <c r="K150" s="61"/>
      <c r="L150" s="61"/>
      <c r="M150" s="61"/>
      <c r="N150" s="61"/>
    </row>
    <row r="151" spans="4:14">
      <c r="D151" s="61"/>
      <c r="E151" s="61"/>
      <c r="G151" s="61"/>
      <c r="H151" s="61"/>
      <c r="I151" s="61"/>
      <c r="J151" s="61"/>
      <c r="K151" s="61"/>
      <c r="L151" s="61"/>
      <c r="M151" s="61"/>
      <c r="N151" s="61"/>
    </row>
    <row r="152" spans="4:14">
      <c r="D152" s="61"/>
      <c r="E152" s="61"/>
      <c r="G152" s="61"/>
      <c r="H152" s="61"/>
      <c r="I152" s="61"/>
      <c r="J152" s="61"/>
      <c r="K152" s="61"/>
      <c r="L152" s="61"/>
      <c r="M152" s="61"/>
      <c r="N152" s="61"/>
    </row>
    <row r="153" spans="4:14">
      <c r="D153" s="61"/>
      <c r="E153" s="61"/>
      <c r="G153" s="61"/>
      <c r="H153" s="61"/>
      <c r="I153" s="61"/>
      <c r="J153" s="61"/>
      <c r="K153" s="61"/>
      <c r="L153" s="61"/>
      <c r="M153" s="61"/>
      <c r="N153" s="61"/>
    </row>
    <row r="154" spans="4:14">
      <c r="D154" s="61"/>
      <c r="E154" s="61"/>
      <c r="G154" s="61"/>
      <c r="H154" s="61"/>
      <c r="I154" s="61"/>
      <c r="J154" s="61"/>
      <c r="K154" s="61"/>
      <c r="L154" s="61"/>
      <c r="M154" s="61"/>
      <c r="N154" s="61"/>
    </row>
    <row r="155" spans="4:14">
      <c r="D155" s="61"/>
      <c r="E155" s="61"/>
      <c r="G155" s="61"/>
      <c r="H155" s="61"/>
      <c r="I155" s="61"/>
      <c r="J155" s="61"/>
      <c r="K155" s="61"/>
      <c r="L155" s="61"/>
      <c r="M155" s="61"/>
      <c r="N155" s="61"/>
    </row>
    <row r="156" spans="4:14">
      <c r="D156" s="61"/>
      <c r="E156" s="61"/>
      <c r="G156" s="61"/>
      <c r="H156" s="61"/>
      <c r="I156" s="61"/>
      <c r="J156" s="61"/>
      <c r="K156" s="61"/>
      <c r="L156" s="61"/>
      <c r="M156" s="61"/>
      <c r="N156" s="61"/>
    </row>
    <row r="157" spans="4:14">
      <c r="D157" s="61"/>
      <c r="E157" s="61"/>
      <c r="G157" s="61"/>
      <c r="H157" s="61"/>
      <c r="I157" s="61"/>
      <c r="J157" s="61"/>
      <c r="K157" s="61"/>
      <c r="L157" s="61"/>
      <c r="M157" s="61"/>
      <c r="N157" s="61"/>
    </row>
    <row r="158" spans="4:14">
      <c r="D158" s="61"/>
      <c r="E158" s="61"/>
      <c r="G158" s="61"/>
      <c r="H158" s="61"/>
      <c r="I158" s="61"/>
      <c r="J158" s="61"/>
      <c r="K158" s="61"/>
      <c r="L158" s="61"/>
      <c r="M158" s="61"/>
      <c r="N158" s="61"/>
    </row>
    <row r="159" spans="4:14">
      <c r="D159" s="61"/>
      <c r="E159" s="61"/>
      <c r="G159" s="61"/>
      <c r="H159" s="61"/>
      <c r="I159" s="61"/>
      <c r="J159" s="61"/>
      <c r="K159" s="61"/>
      <c r="L159" s="61"/>
      <c r="M159" s="61"/>
      <c r="N159" s="61"/>
    </row>
    <row r="160" spans="4:14">
      <c r="D160" s="61"/>
      <c r="E160" s="61"/>
      <c r="G160" s="61"/>
      <c r="H160" s="61"/>
      <c r="I160" s="61"/>
      <c r="J160" s="61"/>
      <c r="K160" s="61"/>
      <c r="L160" s="61"/>
      <c r="M160" s="61"/>
      <c r="N160" s="61"/>
    </row>
    <row r="161" spans="4:14">
      <c r="D161" s="61"/>
      <c r="E161" s="61"/>
      <c r="G161" s="61"/>
      <c r="H161" s="61"/>
      <c r="I161" s="61"/>
      <c r="J161" s="61"/>
      <c r="K161" s="61"/>
      <c r="L161" s="61"/>
      <c r="M161" s="61"/>
      <c r="N161" s="61"/>
    </row>
    <row r="162" spans="4:14">
      <c r="D162" s="61"/>
      <c r="E162" s="61"/>
      <c r="G162" s="61"/>
      <c r="H162" s="61"/>
      <c r="I162" s="61"/>
      <c r="J162" s="61"/>
      <c r="K162" s="61"/>
      <c r="L162" s="61"/>
      <c r="M162" s="61"/>
      <c r="N162" s="61"/>
    </row>
    <row r="163" spans="4:14">
      <c r="D163" s="61"/>
      <c r="E163" s="61"/>
      <c r="G163" s="61"/>
      <c r="H163" s="61"/>
      <c r="I163" s="61"/>
      <c r="J163" s="61"/>
      <c r="K163" s="61"/>
      <c r="L163" s="61"/>
      <c r="M163" s="61"/>
      <c r="N163" s="61"/>
    </row>
    <row r="164" spans="4:14">
      <c r="D164" s="61"/>
      <c r="E164" s="61"/>
      <c r="G164" s="61"/>
      <c r="H164" s="61"/>
      <c r="I164" s="61"/>
      <c r="J164" s="61"/>
      <c r="K164" s="61"/>
      <c r="L164" s="61"/>
      <c r="M164" s="61"/>
      <c r="N164" s="61"/>
    </row>
    <row r="165" spans="4:14">
      <c r="D165" s="61"/>
      <c r="E165" s="61"/>
      <c r="G165" s="61"/>
      <c r="H165" s="61"/>
      <c r="I165" s="61"/>
      <c r="J165" s="61"/>
      <c r="K165" s="61"/>
      <c r="L165" s="61"/>
      <c r="M165" s="61"/>
      <c r="N165" s="61"/>
    </row>
    <row r="166" spans="4:14">
      <c r="D166" s="61"/>
      <c r="E166" s="61"/>
      <c r="G166" s="61"/>
      <c r="H166" s="61"/>
      <c r="I166" s="61"/>
      <c r="J166" s="61"/>
      <c r="K166" s="61"/>
      <c r="L166" s="61"/>
      <c r="M166" s="61"/>
      <c r="N166" s="61"/>
    </row>
    <row r="167" spans="4:14">
      <c r="D167" s="61"/>
      <c r="E167" s="61"/>
      <c r="G167" s="61"/>
      <c r="H167" s="61"/>
      <c r="I167" s="61"/>
      <c r="J167" s="61"/>
      <c r="K167" s="61"/>
      <c r="L167" s="61"/>
      <c r="M167" s="61"/>
      <c r="N167" s="61"/>
    </row>
    <row r="168" spans="4:14">
      <c r="D168" s="61"/>
      <c r="E168" s="61"/>
      <c r="G168" s="61"/>
      <c r="H168" s="61"/>
      <c r="I168" s="61"/>
      <c r="J168" s="61"/>
      <c r="K168" s="61"/>
      <c r="L168" s="61"/>
      <c r="M168" s="61"/>
      <c r="N168" s="61"/>
    </row>
    <row r="169" spans="4:14">
      <c r="D169" s="61"/>
      <c r="E169" s="61"/>
      <c r="G169" s="61"/>
      <c r="H169" s="61"/>
      <c r="I169" s="61"/>
      <c r="J169" s="61"/>
      <c r="K169" s="61"/>
      <c r="L169" s="61"/>
      <c r="M169" s="61"/>
      <c r="N169" s="61"/>
    </row>
    <row r="170" spans="4:14">
      <c r="D170" s="61"/>
      <c r="E170" s="61"/>
      <c r="G170" s="61"/>
      <c r="H170" s="61"/>
      <c r="I170" s="61"/>
      <c r="J170" s="61"/>
      <c r="K170" s="61"/>
      <c r="L170" s="61"/>
      <c r="M170" s="61"/>
      <c r="N170" s="61"/>
    </row>
    <row r="171" spans="4:14">
      <c r="D171" s="61"/>
      <c r="E171" s="61"/>
      <c r="G171" s="61"/>
      <c r="H171" s="61"/>
      <c r="I171" s="61"/>
      <c r="J171" s="61"/>
      <c r="K171" s="61"/>
      <c r="L171" s="61"/>
      <c r="M171" s="61"/>
      <c r="N171" s="61"/>
    </row>
    <row r="172" spans="4:14">
      <c r="D172" s="61"/>
      <c r="E172" s="61"/>
      <c r="G172" s="61"/>
      <c r="H172" s="61"/>
      <c r="I172" s="61"/>
      <c r="J172" s="61"/>
      <c r="K172" s="61"/>
      <c r="L172" s="61"/>
      <c r="M172" s="61"/>
      <c r="N172" s="61"/>
    </row>
    <row r="173" spans="4:14">
      <c r="D173" s="61"/>
      <c r="E173" s="61"/>
      <c r="G173" s="61"/>
      <c r="H173" s="61"/>
      <c r="I173" s="61"/>
      <c r="J173" s="61"/>
      <c r="K173" s="61"/>
      <c r="L173" s="61"/>
      <c r="M173" s="61"/>
      <c r="N173" s="61"/>
    </row>
    <row r="174" spans="4:14">
      <c r="D174" s="61"/>
      <c r="E174" s="61"/>
      <c r="G174" s="61"/>
      <c r="H174" s="61"/>
      <c r="I174" s="61"/>
      <c r="J174" s="61"/>
      <c r="K174" s="61"/>
      <c r="L174" s="61"/>
      <c r="M174" s="61"/>
      <c r="N174" s="61"/>
    </row>
    <row r="175" spans="4:14">
      <c r="D175" s="61"/>
      <c r="E175" s="61"/>
      <c r="G175" s="61"/>
      <c r="H175" s="61"/>
      <c r="I175" s="61"/>
      <c r="J175" s="61"/>
      <c r="K175" s="61"/>
      <c r="L175" s="61"/>
      <c r="M175" s="61"/>
      <c r="N175" s="61"/>
    </row>
    <row r="176" spans="4:14">
      <c r="D176" s="61"/>
      <c r="E176" s="61"/>
      <c r="G176" s="61"/>
      <c r="H176" s="61"/>
      <c r="I176" s="61"/>
      <c r="J176" s="61"/>
      <c r="K176" s="61"/>
      <c r="L176" s="61"/>
      <c r="M176" s="61"/>
      <c r="N176" s="61"/>
    </row>
    <row r="177" spans="4:14">
      <c r="D177" s="61"/>
      <c r="E177" s="61"/>
      <c r="G177" s="61"/>
      <c r="H177" s="61"/>
      <c r="I177" s="61"/>
      <c r="J177" s="61"/>
      <c r="K177" s="61"/>
      <c r="L177" s="61"/>
      <c r="M177" s="61"/>
      <c r="N177" s="61"/>
    </row>
    <row r="178" spans="4:14">
      <c r="D178" s="61"/>
      <c r="E178" s="61"/>
      <c r="G178" s="61"/>
      <c r="H178" s="61"/>
      <c r="I178" s="61"/>
      <c r="J178" s="61"/>
      <c r="K178" s="61"/>
      <c r="L178" s="61"/>
      <c r="M178" s="61"/>
      <c r="N178" s="61"/>
    </row>
    <row r="179" spans="4:14">
      <c r="D179" s="61"/>
      <c r="E179" s="61"/>
      <c r="G179" s="61"/>
      <c r="H179" s="61"/>
      <c r="I179" s="61"/>
      <c r="J179" s="61"/>
      <c r="K179" s="61"/>
      <c r="L179" s="61"/>
      <c r="M179" s="61"/>
      <c r="N179" s="61"/>
    </row>
    <row r="180" spans="4:14">
      <c r="D180" s="61"/>
      <c r="E180" s="61"/>
      <c r="G180" s="61"/>
      <c r="H180" s="61"/>
      <c r="I180" s="61"/>
      <c r="J180" s="61"/>
      <c r="K180" s="61"/>
      <c r="L180" s="61"/>
      <c r="M180" s="61"/>
      <c r="N180" s="61"/>
    </row>
    <row r="181" spans="4:14">
      <c r="D181" s="61"/>
      <c r="E181" s="61"/>
      <c r="G181" s="61"/>
      <c r="H181" s="61"/>
      <c r="I181" s="61"/>
      <c r="J181" s="61"/>
      <c r="K181" s="61"/>
      <c r="L181" s="61"/>
      <c r="M181" s="61"/>
      <c r="N181" s="61"/>
    </row>
    <row r="182" spans="4:14">
      <c r="D182" s="61"/>
      <c r="E182" s="61"/>
      <c r="G182" s="61"/>
      <c r="H182" s="61"/>
      <c r="I182" s="61"/>
      <c r="J182" s="61"/>
      <c r="K182" s="61"/>
      <c r="L182" s="61"/>
      <c r="M182" s="61"/>
      <c r="N182" s="61"/>
    </row>
    <row r="183" spans="4:14">
      <c r="D183" s="61"/>
      <c r="E183" s="61"/>
      <c r="G183" s="61"/>
      <c r="H183" s="61"/>
      <c r="I183" s="61"/>
      <c r="J183" s="61"/>
      <c r="K183" s="61"/>
      <c r="L183" s="61"/>
      <c r="M183" s="61"/>
      <c r="N183" s="61"/>
    </row>
    <row r="184" spans="4:14">
      <c r="D184" s="61"/>
      <c r="E184" s="61"/>
      <c r="G184" s="61"/>
      <c r="H184" s="61"/>
      <c r="I184" s="61"/>
      <c r="J184" s="61"/>
      <c r="K184" s="61"/>
      <c r="L184" s="61"/>
      <c r="M184" s="61"/>
      <c r="N184" s="61"/>
    </row>
    <row r="185" spans="4:14">
      <c r="D185" s="61"/>
      <c r="E185" s="61"/>
      <c r="G185" s="61"/>
      <c r="H185" s="61"/>
      <c r="I185" s="61"/>
      <c r="J185" s="61"/>
      <c r="K185" s="61"/>
      <c r="L185" s="61"/>
      <c r="M185" s="61"/>
      <c r="N185" s="61"/>
    </row>
    <row r="186" spans="4:14">
      <c r="D186" s="61"/>
      <c r="E186" s="61"/>
      <c r="G186" s="61"/>
      <c r="H186" s="61"/>
      <c r="I186" s="61"/>
      <c r="J186" s="61"/>
      <c r="K186" s="61"/>
      <c r="L186" s="61"/>
      <c r="M186" s="61"/>
      <c r="N186" s="61"/>
    </row>
    <row r="187" spans="4:14">
      <c r="D187" s="61"/>
      <c r="E187" s="61"/>
      <c r="G187" s="61"/>
      <c r="H187" s="61"/>
      <c r="I187" s="61"/>
      <c r="J187" s="61"/>
      <c r="K187" s="61"/>
      <c r="L187" s="61"/>
      <c r="M187" s="61"/>
      <c r="N187" s="61"/>
    </row>
    <row r="188" spans="4:14">
      <c r="D188" s="61"/>
      <c r="E188" s="61"/>
      <c r="G188" s="61"/>
      <c r="H188" s="61"/>
      <c r="I188" s="61"/>
      <c r="J188" s="61"/>
      <c r="K188" s="61"/>
      <c r="L188" s="61"/>
      <c r="M188" s="61"/>
      <c r="N188" s="61"/>
    </row>
    <row r="189" spans="4:14">
      <c r="D189" s="61"/>
      <c r="E189" s="61"/>
      <c r="G189" s="61"/>
      <c r="H189" s="61"/>
      <c r="I189" s="61"/>
      <c r="J189" s="61"/>
      <c r="K189" s="61"/>
      <c r="L189" s="61"/>
      <c r="M189" s="61"/>
      <c r="N189" s="61"/>
    </row>
    <row r="190" spans="4:14">
      <c r="D190" s="61"/>
      <c r="E190" s="61"/>
      <c r="G190" s="61"/>
      <c r="H190" s="61"/>
      <c r="I190" s="61"/>
      <c r="J190" s="61"/>
      <c r="K190" s="61"/>
      <c r="L190" s="61"/>
      <c r="M190" s="61"/>
      <c r="N190" s="61"/>
    </row>
    <row r="191" spans="4:14">
      <c r="D191" s="61"/>
      <c r="E191" s="61"/>
      <c r="G191" s="61"/>
      <c r="H191" s="61"/>
      <c r="I191" s="61"/>
      <c r="J191" s="61"/>
      <c r="K191" s="61"/>
      <c r="L191" s="61"/>
      <c r="M191" s="61"/>
      <c r="N191" s="61"/>
    </row>
    <row r="192" spans="4:14">
      <c r="D192" s="61"/>
      <c r="E192" s="61"/>
      <c r="G192" s="61"/>
      <c r="H192" s="61"/>
      <c r="I192" s="61"/>
      <c r="J192" s="61"/>
      <c r="K192" s="61"/>
      <c r="L192" s="61"/>
      <c r="M192" s="61"/>
      <c r="N192" s="61"/>
    </row>
    <row r="193" spans="4:14">
      <c r="D193" s="61"/>
      <c r="E193" s="61"/>
      <c r="G193" s="61"/>
      <c r="H193" s="61"/>
      <c r="I193" s="61"/>
      <c r="J193" s="61"/>
      <c r="K193" s="61"/>
      <c r="L193" s="61"/>
      <c r="M193" s="61"/>
      <c r="N193" s="61"/>
    </row>
    <row r="194" spans="4:14">
      <c r="D194" s="61"/>
      <c r="E194" s="61"/>
      <c r="G194" s="61"/>
      <c r="H194" s="61"/>
      <c r="I194" s="61"/>
      <c r="J194" s="61"/>
      <c r="K194" s="61"/>
      <c r="L194" s="61"/>
      <c r="M194" s="61"/>
      <c r="N194" s="61"/>
    </row>
    <row r="195" spans="4:14">
      <c r="D195" s="61"/>
      <c r="E195" s="61"/>
      <c r="G195" s="61"/>
      <c r="H195" s="61"/>
      <c r="I195" s="61"/>
      <c r="J195" s="61"/>
      <c r="K195" s="61"/>
      <c r="L195" s="61"/>
      <c r="M195" s="61"/>
      <c r="N195" s="61"/>
    </row>
    <row r="196" spans="4:14">
      <c r="D196" s="61"/>
      <c r="E196" s="61"/>
      <c r="G196" s="61"/>
      <c r="H196" s="61"/>
      <c r="I196" s="61"/>
      <c r="J196" s="61"/>
      <c r="K196" s="61"/>
      <c r="L196" s="61"/>
      <c r="M196" s="61"/>
      <c r="N196" s="61"/>
    </row>
    <row r="197" spans="4:14">
      <c r="D197" s="61"/>
      <c r="E197" s="61"/>
      <c r="G197" s="61"/>
      <c r="H197" s="61"/>
      <c r="I197" s="61"/>
      <c r="J197" s="61"/>
      <c r="K197" s="61"/>
      <c r="L197" s="61"/>
      <c r="M197" s="61"/>
      <c r="N197" s="61"/>
    </row>
    <row r="198" spans="4:14">
      <c r="D198" s="61"/>
      <c r="E198" s="61"/>
      <c r="G198" s="61"/>
      <c r="H198" s="61"/>
      <c r="I198" s="61"/>
      <c r="J198" s="61"/>
      <c r="K198" s="61"/>
      <c r="L198" s="61"/>
      <c r="M198" s="61"/>
      <c r="N198" s="61"/>
    </row>
    <row r="199" spans="4:14">
      <c r="D199" s="61"/>
      <c r="E199" s="61"/>
      <c r="G199" s="61"/>
      <c r="H199" s="61"/>
      <c r="I199" s="61"/>
      <c r="J199" s="61"/>
      <c r="K199" s="61"/>
      <c r="L199" s="61"/>
      <c r="M199" s="61"/>
      <c r="N199" s="61"/>
    </row>
    <row r="200" spans="4:14">
      <c r="D200" s="61"/>
      <c r="E200" s="61"/>
      <c r="G200" s="61"/>
      <c r="H200" s="61"/>
      <c r="I200" s="61"/>
      <c r="J200" s="61"/>
      <c r="K200" s="61"/>
      <c r="L200" s="61"/>
      <c r="M200" s="61"/>
      <c r="N200" s="61"/>
    </row>
    <row r="201" spans="4:14">
      <c r="D201" s="61"/>
      <c r="E201" s="61"/>
      <c r="G201" s="61"/>
      <c r="H201" s="61"/>
      <c r="I201" s="61"/>
      <c r="J201" s="61"/>
      <c r="K201" s="61"/>
      <c r="L201" s="61"/>
      <c r="M201" s="61"/>
      <c r="N201" s="61"/>
    </row>
    <row r="202" spans="4:14">
      <c r="D202" s="61"/>
      <c r="E202" s="61"/>
      <c r="G202" s="61"/>
      <c r="H202" s="61"/>
      <c r="I202" s="61"/>
      <c r="J202" s="61"/>
      <c r="K202" s="61"/>
      <c r="L202" s="61"/>
      <c r="M202" s="61"/>
      <c r="N202" s="61"/>
    </row>
    <row r="203" spans="4:14">
      <c r="D203" s="61"/>
      <c r="E203" s="61"/>
      <c r="G203" s="61"/>
      <c r="H203" s="61"/>
      <c r="I203" s="61"/>
      <c r="J203" s="61"/>
      <c r="K203" s="61"/>
      <c r="L203" s="61"/>
      <c r="M203" s="61"/>
      <c r="N203" s="61"/>
    </row>
    <row r="204" spans="4:14">
      <c r="D204" s="61"/>
      <c r="E204" s="61"/>
      <c r="G204" s="61"/>
      <c r="H204" s="61"/>
      <c r="I204" s="61"/>
      <c r="J204" s="61"/>
      <c r="K204" s="61"/>
      <c r="L204" s="61"/>
      <c r="M204" s="61"/>
      <c r="N204" s="61"/>
    </row>
    <row r="205" spans="4:14">
      <c r="D205" s="61"/>
      <c r="E205" s="61"/>
      <c r="G205" s="61"/>
      <c r="H205" s="61"/>
      <c r="I205" s="61"/>
      <c r="J205" s="61"/>
      <c r="K205" s="61"/>
      <c r="L205" s="61"/>
      <c r="M205" s="61"/>
      <c r="N205" s="61"/>
    </row>
    <row r="206" spans="4:14">
      <c r="D206" s="61"/>
      <c r="E206" s="61"/>
      <c r="G206" s="61"/>
      <c r="H206" s="61"/>
      <c r="I206" s="61"/>
      <c r="J206" s="61"/>
      <c r="K206" s="61"/>
      <c r="L206" s="61"/>
      <c r="M206" s="61"/>
      <c r="N206" s="61"/>
    </row>
    <row r="207" spans="4:14">
      <c r="D207" s="61"/>
      <c r="E207" s="61"/>
      <c r="G207" s="61"/>
      <c r="H207" s="61"/>
      <c r="I207" s="61"/>
      <c r="J207" s="61"/>
      <c r="K207" s="61"/>
      <c r="L207" s="61"/>
      <c r="M207" s="61"/>
      <c r="N207" s="61"/>
    </row>
    <row r="208" spans="4:14">
      <c r="D208" s="61"/>
      <c r="E208" s="61"/>
      <c r="G208" s="61"/>
      <c r="H208" s="61"/>
      <c r="I208" s="61"/>
      <c r="J208" s="61"/>
      <c r="K208" s="61"/>
      <c r="L208" s="61"/>
      <c r="M208" s="61"/>
      <c r="N208" s="61"/>
    </row>
    <row r="209" spans="4:14">
      <c r="D209" s="61"/>
      <c r="E209" s="61"/>
      <c r="G209" s="61"/>
      <c r="H209" s="61"/>
      <c r="I209" s="61"/>
      <c r="J209" s="61"/>
      <c r="K209" s="61"/>
      <c r="L209" s="61"/>
      <c r="M209" s="61"/>
      <c r="N209" s="61"/>
    </row>
    <row r="210" spans="4:14">
      <c r="D210" s="61"/>
      <c r="E210" s="61"/>
      <c r="G210" s="61"/>
      <c r="H210" s="61"/>
      <c r="I210" s="61"/>
      <c r="J210" s="61"/>
      <c r="K210" s="61"/>
      <c r="L210" s="61"/>
      <c r="M210" s="61"/>
      <c r="N210" s="61"/>
    </row>
    <row r="211" spans="4:14">
      <c r="D211" s="61"/>
      <c r="E211" s="61"/>
      <c r="G211" s="61"/>
      <c r="H211" s="61"/>
      <c r="I211" s="61"/>
      <c r="J211" s="61"/>
      <c r="K211" s="61"/>
      <c r="L211" s="61"/>
      <c r="M211" s="61"/>
      <c r="N211" s="61"/>
    </row>
    <row r="212" spans="4:14">
      <c r="D212" s="61"/>
      <c r="E212" s="61"/>
      <c r="G212" s="61"/>
      <c r="H212" s="61"/>
      <c r="I212" s="61"/>
      <c r="J212" s="61"/>
      <c r="K212" s="61"/>
      <c r="L212" s="61"/>
      <c r="M212" s="61"/>
      <c r="N212" s="61"/>
    </row>
    <row r="213" spans="4:14">
      <c r="D213" s="61"/>
      <c r="E213" s="61"/>
      <c r="G213" s="61"/>
      <c r="H213" s="61"/>
      <c r="I213" s="61"/>
      <c r="J213" s="61"/>
      <c r="K213" s="61"/>
      <c r="L213" s="61"/>
      <c r="M213" s="61"/>
      <c r="N213" s="61"/>
    </row>
    <row r="214" spans="4:14">
      <c r="D214" s="61"/>
      <c r="E214" s="61"/>
      <c r="G214" s="61"/>
      <c r="H214" s="61"/>
      <c r="I214" s="61"/>
      <c r="J214" s="61"/>
      <c r="K214" s="61"/>
      <c r="L214" s="61"/>
      <c r="M214" s="61"/>
      <c r="N214" s="61"/>
    </row>
    <row r="215" spans="4:14">
      <c r="D215" s="61"/>
      <c r="E215" s="61"/>
      <c r="G215" s="61"/>
      <c r="H215" s="61"/>
      <c r="I215" s="61"/>
      <c r="J215" s="61"/>
      <c r="K215" s="61"/>
      <c r="L215" s="61"/>
      <c r="M215" s="61"/>
      <c r="N215" s="61"/>
    </row>
    <row r="216" spans="4:14">
      <c r="D216" s="61"/>
      <c r="E216" s="61"/>
      <c r="G216" s="61"/>
      <c r="H216" s="61"/>
      <c r="I216" s="61"/>
      <c r="J216" s="61"/>
      <c r="K216" s="61"/>
      <c r="L216" s="61"/>
      <c r="M216" s="61"/>
      <c r="N216" s="61"/>
    </row>
    <row r="217" spans="4:14">
      <c r="D217" s="61"/>
      <c r="E217" s="61"/>
      <c r="G217" s="61"/>
      <c r="H217" s="61"/>
      <c r="I217" s="61"/>
      <c r="J217" s="61"/>
      <c r="K217" s="61"/>
      <c r="L217" s="61"/>
      <c r="M217" s="61"/>
      <c r="N217" s="61"/>
    </row>
    <row r="218" spans="4:14">
      <c r="D218" s="61"/>
      <c r="E218" s="61"/>
      <c r="G218" s="61"/>
      <c r="H218" s="61"/>
      <c r="I218" s="61"/>
      <c r="J218" s="61"/>
      <c r="K218" s="61"/>
      <c r="L218" s="61"/>
      <c r="M218" s="61"/>
      <c r="N218" s="61"/>
    </row>
    <row r="219" spans="4:14">
      <c r="D219" s="61"/>
      <c r="E219" s="61"/>
      <c r="G219" s="61"/>
      <c r="H219" s="61"/>
      <c r="I219" s="61"/>
      <c r="J219" s="61"/>
      <c r="K219" s="61"/>
      <c r="L219" s="61"/>
      <c r="M219" s="61"/>
      <c r="N219" s="61"/>
    </row>
    <row r="220" spans="4:14">
      <c r="D220" s="61"/>
      <c r="E220" s="61"/>
      <c r="G220" s="61"/>
      <c r="H220" s="61"/>
      <c r="I220" s="61"/>
      <c r="J220" s="61"/>
      <c r="K220" s="61"/>
      <c r="L220" s="61"/>
      <c r="M220" s="61"/>
      <c r="N220" s="61"/>
    </row>
    <row r="221" spans="4:14">
      <c r="D221" s="61"/>
      <c r="E221" s="61"/>
      <c r="G221" s="61"/>
      <c r="H221" s="61"/>
      <c r="I221" s="61"/>
      <c r="J221" s="61"/>
      <c r="K221" s="61"/>
      <c r="L221" s="61"/>
      <c r="M221" s="61"/>
      <c r="N221" s="61"/>
    </row>
    <row r="222" spans="4:14">
      <c r="D222" s="61"/>
      <c r="E222" s="61"/>
      <c r="G222" s="61"/>
      <c r="H222" s="61"/>
      <c r="I222" s="61"/>
      <c r="J222" s="61"/>
      <c r="K222" s="61"/>
      <c r="L222" s="61"/>
      <c r="M222" s="61"/>
      <c r="N222" s="61"/>
    </row>
    <row r="223" spans="4:14">
      <c r="D223" s="61"/>
      <c r="E223" s="61"/>
      <c r="G223" s="61"/>
      <c r="H223" s="61"/>
      <c r="I223" s="61"/>
      <c r="J223" s="61"/>
      <c r="K223" s="61"/>
      <c r="L223" s="61"/>
      <c r="M223" s="61"/>
      <c r="N223" s="61"/>
    </row>
    <row r="224" spans="4:14">
      <c r="D224" s="61"/>
      <c r="E224" s="61"/>
      <c r="G224" s="61"/>
      <c r="H224" s="61"/>
      <c r="I224" s="61"/>
      <c r="J224" s="61"/>
      <c r="K224" s="61"/>
      <c r="L224" s="61"/>
      <c r="M224" s="61"/>
      <c r="N224" s="61"/>
    </row>
    <row r="225" spans="4:14">
      <c r="D225" s="61"/>
      <c r="E225" s="61"/>
      <c r="G225" s="61"/>
      <c r="H225" s="61"/>
      <c r="I225" s="61"/>
      <c r="J225" s="61"/>
      <c r="K225" s="61"/>
      <c r="L225" s="61"/>
      <c r="M225" s="61"/>
      <c r="N225" s="61"/>
    </row>
    <row r="226" spans="4:14">
      <c r="D226" s="61"/>
      <c r="E226" s="61"/>
      <c r="G226" s="61"/>
      <c r="H226" s="61"/>
      <c r="I226" s="61"/>
      <c r="J226" s="61"/>
      <c r="K226" s="61"/>
      <c r="L226" s="61"/>
      <c r="M226" s="61"/>
      <c r="N226" s="61"/>
    </row>
    <row r="227" spans="4:14">
      <c r="D227" s="61"/>
      <c r="E227" s="61"/>
      <c r="G227" s="61"/>
      <c r="H227" s="61"/>
      <c r="I227" s="61"/>
      <c r="J227" s="61"/>
      <c r="K227" s="61"/>
      <c r="L227" s="61"/>
      <c r="M227" s="61"/>
      <c r="N227" s="61"/>
    </row>
    <row r="228" spans="4:14">
      <c r="D228" s="61"/>
      <c r="E228" s="61"/>
      <c r="G228" s="61"/>
      <c r="H228" s="61"/>
      <c r="I228" s="61"/>
      <c r="J228" s="61"/>
      <c r="K228" s="61"/>
      <c r="L228" s="61"/>
      <c r="M228" s="61"/>
      <c r="N228" s="61"/>
    </row>
    <row r="229" spans="4:14">
      <c r="D229" s="61"/>
      <c r="E229" s="61"/>
      <c r="G229" s="61"/>
      <c r="H229" s="61"/>
      <c r="I229" s="61"/>
      <c r="J229" s="61"/>
      <c r="K229" s="61"/>
      <c r="L229" s="61"/>
      <c r="M229" s="61"/>
      <c r="N229" s="61"/>
    </row>
    <row r="230" spans="4:14">
      <c r="D230" s="61"/>
      <c r="E230" s="61"/>
      <c r="G230" s="61"/>
      <c r="H230" s="61"/>
      <c r="I230" s="61"/>
      <c r="J230" s="61"/>
      <c r="K230" s="61"/>
      <c r="L230" s="61"/>
      <c r="M230" s="61"/>
      <c r="N230" s="61"/>
    </row>
    <row r="231" spans="4:14">
      <c r="D231" s="61"/>
      <c r="E231" s="61"/>
      <c r="G231" s="61"/>
      <c r="H231" s="61"/>
      <c r="I231" s="61"/>
      <c r="J231" s="61"/>
      <c r="K231" s="61"/>
      <c r="L231" s="61"/>
      <c r="M231" s="61"/>
      <c r="N231" s="61"/>
    </row>
    <row r="232" spans="4:14">
      <c r="D232" s="61"/>
      <c r="E232" s="61"/>
      <c r="G232" s="61"/>
      <c r="H232" s="61"/>
      <c r="I232" s="61"/>
      <c r="J232" s="61"/>
      <c r="K232" s="61"/>
      <c r="L232" s="61"/>
      <c r="M232" s="61"/>
      <c r="N232" s="61"/>
    </row>
    <row r="233" spans="4:14">
      <c r="D233" s="61"/>
      <c r="E233" s="61"/>
      <c r="G233" s="61"/>
      <c r="H233" s="61"/>
      <c r="I233" s="61"/>
      <c r="J233" s="61"/>
      <c r="K233" s="61"/>
      <c r="L233" s="61"/>
      <c r="M233" s="61"/>
      <c r="N233" s="61"/>
    </row>
    <row r="234" spans="4:14">
      <c r="D234" s="61"/>
      <c r="E234" s="61"/>
      <c r="G234" s="61"/>
      <c r="H234" s="61"/>
      <c r="I234" s="61"/>
      <c r="J234" s="61"/>
      <c r="K234" s="61"/>
      <c r="L234" s="61"/>
      <c r="M234" s="61"/>
      <c r="N234" s="61"/>
    </row>
    <row r="235" spans="4:14">
      <c r="D235" s="61"/>
      <c r="E235" s="61"/>
      <c r="G235" s="61"/>
      <c r="H235" s="61"/>
      <c r="I235" s="61"/>
      <c r="J235" s="61"/>
      <c r="K235" s="61"/>
      <c r="L235" s="61"/>
      <c r="M235" s="61"/>
      <c r="N235" s="61"/>
    </row>
    <row r="236" spans="4:14">
      <c r="D236" s="61"/>
      <c r="E236" s="61"/>
      <c r="G236" s="61"/>
      <c r="H236" s="61"/>
      <c r="I236" s="61"/>
      <c r="J236" s="61"/>
      <c r="K236" s="61"/>
      <c r="L236" s="61"/>
      <c r="M236" s="61"/>
      <c r="N236" s="61"/>
    </row>
    <row r="237" spans="4:14">
      <c r="D237" s="61"/>
      <c r="E237" s="61"/>
      <c r="G237" s="61"/>
      <c r="H237" s="61"/>
      <c r="I237" s="61"/>
      <c r="J237" s="61"/>
      <c r="K237" s="61"/>
      <c r="L237" s="61"/>
      <c r="M237" s="61"/>
      <c r="N237" s="61"/>
    </row>
    <row r="238" spans="4:14">
      <c r="D238" s="61"/>
      <c r="E238" s="61"/>
      <c r="G238" s="61"/>
      <c r="H238" s="61"/>
      <c r="I238" s="61"/>
      <c r="J238" s="61"/>
      <c r="K238" s="61"/>
      <c r="L238" s="61"/>
      <c r="M238" s="61"/>
      <c r="N238" s="61"/>
    </row>
    <row r="239" spans="4:14">
      <c r="D239" s="61"/>
      <c r="E239" s="61"/>
      <c r="G239" s="61"/>
      <c r="H239" s="61"/>
      <c r="I239" s="61"/>
      <c r="J239" s="61"/>
      <c r="K239" s="61"/>
      <c r="L239" s="61"/>
      <c r="M239" s="61"/>
      <c r="N239" s="61"/>
    </row>
    <row r="240" spans="4:14">
      <c r="D240" s="61"/>
      <c r="E240" s="61"/>
      <c r="G240" s="61"/>
      <c r="H240" s="61"/>
      <c r="I240" s="61"/>
      <c r="J240" s="61"/>
      <c r="K240" s="61"/>
      <c r="L240" s="61"/>
      <c r="M240" s="61"/>
      <c r="N240" s="61"/>
    </row>
    <row r="241" spans="4:14">
      <c r="D241" s="61"/>
      <c r="E241" s="61"/>
      <c r="G241" s="61"/>
      <c r="H241" s="61"/>
      <c r="I241" s="61"/>
      <c r="J241" s="61"/>
      <c r="K241" s="61"/>
      <c r="L241" s="61"/>
      <c r="M241" s="61"/>
      <c r="N241" s="61"/>
    </row>
    <row r="242" spans="4:14">
      <c r="D242" s="61"/>
      <c r="E242" s="61"/>
      <c r="G242" s="61"/>
      <c r="H242" s="61"/>
      <c r="I242" s="61"/>
      <c r="J242" s="61"/>
      <c r="K242" s="61"/>
      <c r="L242" s="61"/>
      <c r="M242" s="61"/>
      <c r="N242" s="61"/>
    </row>
    <row r="243" spans="4:14">
      <c r="D243" s="61"/>
      <c r="E243" s="61"/>
      <c r="G243" s="61"/>
      <c r="H243" s="61"/>
      <c r="I243" s="61"/>
      <c r="J243" s="61"/>
      <c r="K243" s="61"/>
      <c r="L243" s="61"/>
      <c r="M243" s="61"/>
      <c r="N243" s="61"/>
    </row>
    <row r="244" spans="4:14">
      <c r="D244" s="61"/>
      <c r="E244" s="61"/>
      <c r="G244" s="61"/>
      <c r="H244" s="61"/>
      <c r="I244" s="61"/>
      <c r="J244" s="61"/>
      <c r="K244" s="61"/>
      <c r="L244" s="61"/>
      <c r="M244" s="61"/>
      <c r="N244" s="61"/>
    </row>
    <row r="245" spans="4:14">
      <c r="D245" s="61"/>
      <c r="E245" s="61"/>
      <c r="G245" s="61"/>
      <c r="H245" s="61"/>
      <c r="I245" s="61"/>
      <c r="J245" s="61"/>
      <c r="K245" s="61"/>
      <c r="L245" s="61"/>
      <c r="M245" s="61"/>
      <c r="N245" s="61"/>
    </row>
    <row r="246" spans="4:14">
      <c r="D246" s="61"/>
      <c r="E246" s="61"/>
      <c r="G246" s="61"/>
      <c r="H246" s="61"/>
      <c r="I246" s="61"/>
      <c r="J246" s="61"/>
      <c r="K246" s="61"/>
      <c r="L246" s="61"/>
      <c r="M246" s="61"/>
      <c r="N246" s="61"/>
    </row>
    <row r="247" spans="4:14">
      <c r="D247" s="61"/>
      <c r="E247" s="61"/>
      <c r="G247" s="61"/>
      <c r="H247" s="61"/>
      <c r="I247" s="61"/>
      <c r="J247" s="61"/>
      <c r="K247" s="61"/>
      <c r="L247" s="61"/>
      <c r="M247" s="61"/>
      <c r="N247" s="61"/>
    </row>
    <row r="248" spans="4:14">
      <c r="D248" s="61"/>
      <c r="E248" s="61"/>
      <c r="G248" s="61"/>
      <c r="H248" s="61"/>
      <c r="I248" s="61"/>
      <c r="J248" s="61"/>
      <c r="K248" s="61"/>
      <c r="L248" s="61"/>
      <c r="M248" s="61"/>
      <c r="N248" s="61"/>
    </row>
    <row r="249" spans="4:14">
      <c r="D249" s="61"/>
      <c r="E249" s="61"/>
      <c r="G249" s="61"/>
      <c r="H249" s="61"/>
      <c r="I249" s="61"/>
      <c r="J249" s="61"/>
      <c r="K249" s="61"/>
      <c r="L249" s="61"/>
      <c r="M249" s="61"/>
      <c r="N249" s="61"/>
    </row>
    <row r="250" spans="4:14">
      <c r="D250" s="61"/>
      <c r="E250" s="61"/>
      <c r="G250" s="61"/>
      <c r="H250" s="61"/>
      <c r="I250" s="61"/>
      <c r="J250" s="61"/>
      <c r="K250" s="61"/>
      <c r="L250" s="61"/>
      <c r="M250" s="61"/>
      <c r="N250" s="61"/>
    </row>
    <row r="251" spans="4:14">
      <c r="D251" s="61"/>
      <c r="E251" s="61"/>
      <c r="G251" s="61"/>
      <c r="H251" s="61"/>
      <c r="I251" s="61"/>
      <c r="J251" s="61"/>
      <c r="K251" s="61"/>
      <c r="L251" s="61"/>
      <c r="M251" s="61"/>
      <c r="N251" s="61"/>
    </row>
    <row r="252" spans="4:14">
      <c r="D252" s="61"/>
      <c r="E252" s="61"/>
      <c r="G252" s="61"/>
      <c r="H252" s="61"/>
      <c r="I252" s="61"/>
      <c r="J252" s="61"/>
      <c r="K252" s="61"/>
      <c r="L252" s="61"/>
      <c r="M252" s="61"/>
      <c r="N252" s="61"/>
    </row>
    <row r="253" spans="4:14">
      <c r="D253" s="61"/>
      <c r="E253" s="61"/>
      <c r="G253" s="61"/>
      <c r="H253" s="61"/>
      <c r="I253" s="61"/>
      <c r="J253" s="61"/>
      <c r="K253" s="61"/>
      <c r="L253" s="61"/>
      <c r="M253" s="61"/>
      <c r="N253" s="61"/>
    </row>
    <row r="254" spans="4:14">
      <c r="D254" s="61"/>
      <c r="E254" s="61"/>
      <c r="G254" s="61"/>
      <c r="H254" s="61"/>
      <c r="I254" s="61"/>
      <c r="J254" s="61"/>
      <c r="K254" s="61"/>
      <c r="L254" s="61"/>
      <c r="M254" s="61"/>
      <c r="N254" s="61"/>
    </row>
    <row r="255" spans="4:14">
      <c r="D255" s="61"/>
      <c r="E255" s="61"/>
      <c r="G255" s="61"/>
      <c r="H255" s="61"/>
      <c r="I255" s="61"/>
      <c r="J255" s="61"/>
      <c r="K255" s="61"/>
      <c r="L255" s="61"/>
      <c r="M255" s="61"/>
      <c r="N255" s="61"/>
    </row>
    <row r="256" spans="4:14">
      <c r="D256" s="61"/>
      <c r="E256" s="61"/>
      <c r="G256" s="61"/>
      <c r="H256" s="61"/>
      <c r="I256" s="61"/>
      <c r="J256" s="61"/>
      <c r="K256" s="61"/>
      <c r="L256" s="61"/>
      <c r="M256" s="61"/>
      <c r="N256" s="61"/>
    </row>
    <row r="257" spans="4:14">
      <c r="D257" s="61"/>
      <c r="E257" s="61"/>
      <c r="G257" s="61"/>
      <c r="H257" s="61"/>
      <c r="I257" s="61"/>
      <c r="J257" s="61"/>
      <c r="K257" s="61"/>
      <c r="L257" s="61"/>
      <c r="M257" s="61"/>
      <c r="N257" s="61"/>
    </row>
    <row r="258" spans="4:14">
      <c r="D258" s="61"/>
      <c r="E258" s="61"/>
      <c r="G258" s="61"/>
      <c r="H258" s="61"/>
      <c r="I258" s="61"/>
      <c r="J258" s="61"/>
      <c r="K258" s="61"/>
      <c r="L258" s="61"/>
      <c r="M258" s="61"/>
      <c r="N258" s="61"/>
    </row>
    <row r="259" spans="4:14">
      <c r="D259" s="61"/>
      <c r="E259" s="61"/>
      <c r="G259" s="61"/>
      <c r="H259" s="61"/>
      <c r="I259" s="61"/>
      <c r="J259" s="61"/>
      <c r="K259" s="61"/>
      <c r="L259" s="61"/>
      <c r="M259" s="61"/>
      <c r="N259" s="61"/>
    </row>
    <row r="260" spans="4:14">
      <c r="D260" s="61"/>
      <c r="E260" s="61"/>
      <c r="G260" s="61"/>
      <c r="H260" s="61"/>
      <c r="I260" s="61"/>
      <c r="J260" s="61"/>
      <c r="K260" s="61"/>
      <c r="L260" s="61"/>
      <c r="M260" s="61"/>
      <c r="N260" s="61"/>
    </row>
    <row r="261" spans="4:14">
      <c r="D261" s="61"/>
      <c r="E261" s="61"/>
      <c r="G261" s="61"/>
      <c r="H261" s="61"/>
      <c r="I261" s="61"/>
      <c r="J261" s="61"/>
      <c r="K261" s="61"/>
      <c r="L261" s="61"/>
      <c r="M261" s="61"/>
      <c r="N261" s="61"/>
    </row>
    <row r="262" spans="4:14">
      <c r="D262" s="61"/>
      <c r="E262" s="61"/>
      <c r="G262" s="61"/>
      <c r="H262" s="61"/>
      <c r="I262" s="61"/>
      <c r="J262" s="61"/>
      <c r="K262" s="61"/>
      <c r="L262" s="61"/>
      <c r="M262" s="61"/>
      <c r="N262" s="61"/>
    </row>
    <row r="263" spans="4:14">
      <c r="D263" s="61"/>
      <c r="E263" s="61"/>
      <c r="G263" s="61"/>
      <c r="H263" s="61"/>
      <c r="I263" s="61"/>
      <c r="J263" s="61"/>
      <c r="K263" s="61"/>
      <c r="L263" s="61"/>
      <c r="M263" s="61"/>
      <c r="N263" s="61"/>
    </row>
    <row r="264" spans="4:14">
      <c r="D264" s="61"/>
      <c r="E264" s="61"/>
      <c r="G264" s="61"/>
      <c r="H264" s="61"/>
      <c r="I264" s="61"/>
      <c r="J264" s="61"/>
      <c r="K264" s="61"/>
      <c r="L264" s="61"/>
      <c r="M264" s="61"/>
      <c r="N264" s="61"/>
    </row>
    <row r="265" spans="4:14">
      <c r="D265" s="61"/>
      <c r="E265" s="61"/>
      <c r="G265" s="61"/>
      <c r="H265" s="61"/>
      <c r="I265" s="61"/>
      <c r="J265" s="61"/>
      <c r="K265" s="61"/>
      <c r="L265" s="61"/>
      <c r="M265" s="61"/>
      <c r="N265" s="61"/>
    </row>
    <row r="266" spans="4:14">
      <c r="D266" s="61"/>
      <c r="E266" s="61"/>
      <c r="G266" s="61"/>
      <c r="H266" s="61"/>
      <c r="I266" s="61"/>
      <c r="J266" s="61"/>
      <c r="K266" s="61"/>
      <c r="L266" s="61"/>
      <c r="M266" s="61"/>
      <c r="N266" s="61"/>
    </row>
    <row r="267" spans="4:14">
      <c r="D267" s="61"/>
      <c r="E267" s="61"/>
      <c r="G267" s="61"/>
      <c r="H267" s="61"/>
      <c r="I267" s="61"/>
      <c r="J267" s="61"/>
      <c r="K267" s="61"/>
      <c r="L267" s="61"/>
      <c r="M267" s="61"/>
      <c r="N267" s="61"/>
    </row>
    <row r="268" spans="4:14">
      <c r="D268" s="61"/>
      <c r="E268" s="61"/>
      <c r="G268" s="61"/>
      <c r="H268" s="61"/>
      <c r="I268" s="61"/>
      <c r="J268" s="61"/>
      <c r="K268" s="61"/>
      <c r="L268" s="61"/>
      <c r="M268" s="61"/>
      <c r="N268" s="61"/>
    </row>
    <row r="269" spans="4:14">
      <c r="D269" s="61"/>
      <c r="E269" s="61"/>
      <c r="G269" s="61"/>
      <c r="H269" s="61"/>
      <c r="I269" s="61"/>
      <c r="J269" s="61"/>
      <c r="K269" s="61"/>
      <c r="L269" s="61"/>
      <c r="M269" s="61"/>
      <c r="N269" s="61"/>
    </row>
    <row r="270" spans="4:14">
      <c r="D270" s="61"/>
      <c r="E270" s="61"/>
      <c r="G270" s="61"/>
      <c r="H270" s="61"/>
      <c r="I270" s="61"/>
      <c r="J270" s="61"/>
      <c r="K270" s="61"/>
      <c r="L270" s="61"/>
      <c r="M270" s="61"/>
      <c r="N270" s="61"/>
    </row>
    <row r="271" spans="4:14">
      <c r="D271" s="61"/>
      <c r="E271" s="61"/>
      <c r="G271" s="61"/>
      <c r="H271" s="61"/>
      <c r="I271" s="61"/>
      <c r="J271" s="61"/>
      <c r="K271" s="61"/>
      <c r="L271" s="61"/>
      <c r="M271" s="61"/>
      <c r="N271" s="61"/>
    </row>
    <row r="272" spans="4:14">
      <c r="D272" s="61"/>
      <c r="E272" s="61"/>
      <c r="G272" s="61"/>
      <c r="H272" s="61"/>
      <c r="I272" s="61"/>
      <c r="J272" s="61"/>
      <c r="K272" s="61"/>
      <c r="L272" s="61"/>
      <c r="M272" s="61"/>
      <c r="N272" s="61"/>
    </row>
    <row r="273" spans="4:14">
      <c r="D273" s="61"/>
      <c r="E273" s="61"/>
      <c r="G273" s="61"/>
      <c r="H273" s="61"/>
      <c r="I273" s="61"/>
      <c r="J273" s="61"/>
      <c r="K273" s="61"/>
      <c r="L273" s="61"/>
      <c r="M273" s="61"/>
      <c r="N273" s="61"/>
    </row>
    <row r="274" spans="4:14">
      <c r="D274" s="61"/>
      <c r="E274" s="61"/>
      <c r="G274" s="61"/>
      <c r="H274" s="61"/>
      <c r="I274" s="61"/>
      <c r="J274" s="61"/>
      <c r="K274" s="61"/>
      <c r="L274" s="61"/>
      <c r="M274" s="61"/>
      <c r="N274" s="61"/>
    </row>
    <row r="275" spans="4:14">
      <c r="D275" s="61"/>
      <c r="E275" s="61"/>
      <c r="G275" s="61"/>
      <c r="H275" s="61"/>
      <c r="I275" s="61"/>
      <c r="J275" s="61"/>
      <c r="K275" s="61"/>
      <c r="L275" s="61"/>
      <c r="M275" s="61"/>
      <c r="N275" s="61"/>
    </row>
    <row r="276" spans="4:14">
      <c r="D276" s="61"/>
      <c r="E276" s="61"/>
      <c r="G276" s="61"/>
      <c r="H276" s="61"/>
      <c r="I276" s="61"/>
      <c r="J276" s="61"/>
      <c r="K276" s="61"/>
      <c r="L276" s="61"/>
      <c r="M276" s="61"/>
      <c r="N276" s="61"/>
    </row>
    <row r="277" spans="4:14">
      <c r="D277" s="61"/>
      <c r="E277" s="61"/>
      <c r="G277" s="61"/>
      <c r="H277" s="61"/>
      <c r="I277" s="61"/>
      <c r="J277" s="61"/>
      <c r="K277" s="61"/>
      <c r="L277" s="61"/>
      <c r="M277" s="61"/>
      <c r="N277" s="61"/>
    </row>
    <row r="278" spans="4:14">
      <c r="D278" s="61"/>
      <c r="E278" s="61"/>
      <c r="G278" s="61"/>
      <c r="H278" s="61"/>
      <c r="I278" s="61"/>
      <c r="J278" s="61"/>
      <c r="K278" s="61"/>
      <c r="L278" s="61"/>
      <c r="M278" s="61"/>
      <c r="N278" s="61"/>
    </row>
    <row r="279" spans="4:14">
      <c r="D279" s="61"/>
      <c r="E279" s="61"/>
      <c r="G279" s="61"/>
      <c r="H279" s="61"/>
      <c r="I279" s="61"/>
      <c r="J279" s="61"/>
      <c r="K279" s="61"/>
      <c r="L279" s="61"/>
      <c r="M279" s="61"/>
      <c r="N279" s="61"/>
    </row>
    <row r="280" spans="4:14">
      <c r="D280" s="61"/>
      <c r="E280" s="61"/>
      <c r="G280" s="61"/>
      <c r="H280" s="61"/>
      <c r="I280" s="61"/>
      <c r="J280" s="61"/>
      <c r="K280" s="61"/>
      <c r="L280" s="61"/>
      <c r="M280" s="61"/>
      <c r="N280" s="61"/>
    </row>
    <row r="281" spans="4:14">
      <c r="D281" s="61"/>
      <c r="E281" s="61"/>
      <c r="G281" s="61"/>
      <c r="H281" s="61"/>
      <c r="I281" s="61"/>
      <c r="J281" s="61"/>
      <c r="K281" s="61"/>
      <c r="L281" s="61"/>
      <c r="M281" s="61"/>
      <c r="N281" s="61"/>
    </row>
    <row r="282" spans="4:14">
      <c r="D282" s="61"/>
      <c r="E282" s="61"/>
      <c r="G282" s="61"/>
      <c r="H282" s="61"/>
      <c r="I282" s="61"/>
      <c r="J282" s="61"/>
      <c r="K282" s="61"/>
      <c r="L282" s="61"/>
      <c r="M282" s="61"/>
      <c r="N282" s="61"/>
    </row>
    <row r="283" spans="4:14">
      <c r="D283" s="61"/>
      <c r="E283" s="61"/>
      <c r="G283" s="61"/>
      <c r="H283" s="61"/>
      <c r="I283" s="61"/>
      <c r="J283" s="61"/>
      <c r="K283" s="61"/>
      <c r="L283" s="61"/>
      <c r="M283" s="61"/>
      <c r="N283" s="61"/>
    </row>
    <row r="284" spans="4:14">
      <c r="D284" s="61"/>
      <c r="E284" s="61"/>
      <c r="G284" s="61"/>
      <c r="H284" s="61"/>
      <c r="I284" s="61"/>
      <c r="J284" s="61"/>
      <c r="K284" s="61"/>
      <c r="L284" s="61"/>
      <c r="M284" s="61"/>
      <c r="N284" s="61"/>
    </row>
    <row r="285" spans="4:14">
      <c r="D285" s="61"/>
      <c r="E285" s="61"/>
      <c r="G285" s="61"/>
      <c r="H285" s="61"/>
      <c r="I285" s="61"/>
      <c r="J285" s="61"/>
      <c r="K285" s="61"/>
      <c r="L285" s="61"/>
      <c r="M285" s="61"/>
      <c r="N285" s="61"/>
    </row>
    <row r="286" spans="4:14">
      <c r="D286" s="61"/>
      <c r="E286" s="61"/>
      <c r="G286" s="61"/>
      <c r="H286" s="61"/>
      <c r="I286" s="61"/>
      <c r="J286" s="61"/>
      <c r="K286" s="61"/>
      <c r="L286" s="61"/>
      <c r="M286" s="61"/>
      <c r="N286" s="61"/>
    </row>
    <row r="287" spans="4:14">
      <c r="D287" s="61"/>
      <c r="E287" s="61"/>
      <c r="G287" s="61"/>
      <c r="H287" s="61"/>
      <c r="I287" s="61"/>
      <c r="J287" s="61"/>
      <c r="K287" s="61"/>
      <c r="L287" s="61"/>
      <c r="M287" s="61"/>
      <c r="N287" s="61"/>
    </row>
    <row r="288" spans="4:14">
      <c r="D288" s="61"/>
      <c r="E288" s="61"/>
      <c r="G288" s="61"/>
      <c r="H288" s="61"/>
      <c r="I288" s="61"/>
      <c r="J288" s="61"/>
      <c r="K288" s="61"/>
      <c r="L288" s="61"/>
      <c r="M288" s="61"/>
      <c r="N288" s="61"/>
    </row>
    <row r="289" spans="4:14">
      <c r="D289" s="61"/>
      <c r="E289" s="61"/>
      <c r="G289" s="61"/>
      <c r="H289" s="61"/>
      <c r="I289" s="61"/>
      <c r="J289" s="61"/>
      <c r="K289" s="61"/>
      <c r="L289" s="61"/>
      <c r="M289" s="61"/>
      <c r="N289" s="61"/>
    </row>
    <row r="290" spans="4:14">
      <c r="D290" s="61"/>
      <c r="E290" s="61"/>
      <c r="G290" s="61"/>
      <c r="H290" s="61"/>
      <c r="I290" s="61"/>
      <c r="J290" s="61"/>
      <c r="K290" s="61"/>
      <c r="L290" s="61"/>
      <c r="M290" s="61"/>
      <c r="N290" s="61"/>
    </row>
    <row r="291" spans="4:14">
      <c r="D291" s="61"/>
      <c r="E291" s="61"/>
      <c r="G291" s="61"/>
      <c r="H291" s="61"/>
      <c r="I291" s="61"/>
      <c r="J291" s="61"/>
      <c r="K291" s="61"/>
      <c r="L291" s="61"/>
      <c r="M291" s="61"/>
      <c r="N291" s="61"/>
    </row>
    <row r="292" spans="4:14">
      <c r="D292" s="61"/>
      <c r="E292" s="61"/>
      <c r="G292" s="61"/>
      <c r="H292" s="61"/>
      <c r="I292" s="61"/>
      <c r="J292" s="61"/>
      <c r="K292" s="61"/>
      <c r="L292" s="61"/>
      <c r="M292" s="61"/>
      <c r="N292" s="61"/>
    </row>
    <row r="293" spans="4:14">
      <c r="D293" s="61"/>
      <c r="E293" s="61"/>
      <c r="G293" s="61"/>
      <c r="H293" s="61"/>
      <c r="I293" s="61"/>
      <c r="J293" s="61"/>
      <c r="K293" s="61"/>
      <c r="L293" s="61"/>
      <c r="M293" s="61"/>
      <c r="N293" s="61"/>
    </row>
    <row r="294" spans="4:14">
      <c r="D294" s="61"/>
      <c r="E294" s="61"/>
      <c r="G294" s="61"/>
      <c r="H294" s="61"/>
      <c r="I294" s="61"/>
      <c r="J294" s="61"/>
      <c r="K294" s="61"/>
      <c r="L294" s="61"/>
      <c r="M294" s="61"/>
      <c r="N294" s="61"/>
    </row>
    <row r="295" spans="4:14">
      <c r="D295" s="61"/>
      <c r="E295" s="61"/>
      <c r="G295" s="61"/>
      <c r="H295" s="61"/>
      <c r="I295" s="61"/>
      <c r="J295" s="61"/>
      <c r="K295" s="61"/>
      <c r="L295" s="61"/>
      <c r="M295" s="61"/>
      <c r="N295" s="61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2:E39">
    <cfRule type="cellIs" dxfId="0" priority="12" operator="between">
      <formula>1</formula>
      <formula>2</formula>
    </cfRule>
  </conditionalFormatting>
  <conditionalFormatting sqref="G12:I39">
    <cfRule type="cellIs" dxfId="0" priority="8" operator="between">
      <formula>1</formula>
      <formula>2</formula>
    </cfRule>
  </conditionalFormatting>
  <conditionalFormatting sqref="K12:M39">
    <cfRule type="cellIs" dxfId="0" priority="7" operator="between">
      <formula>1</formula>
      <formula>2</formula>
    </cfRule>
  </conditionalFormatting>
  <conditionalFormatting sqref="O12:Q39">
    <cfRule type="cellIs" dxfId="0" priority="6" operator="between">
      <formula>1</formula>
      <formula>2</formula>
    </cfRule>
  </conditionalFormatting>
  <conditionalFormatting sqref="S12:U39">
    <cfRule type="cellIs" dxfId="0" priority="1" operator="between">
      <formula>1</formula>
      <formula>2</formula>
    </cfRule>
  </conditionalFormatting>
  <conditionalFormatting sqref="G41:I56">
    <cfRule type="cellIs" dxfId="0" priority="15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3" width="7.85714285714286" style="2" customWidth="1"/>
    <col min="4" max="4" width="7.42857142857143" style="2" customWidth="1"/>
    <col min="5" max="5" width="1.28571428571429" style="61" customWidth="1"/>
    <col min="6" max="6" width="7.14285714285714" style="2" customWidth="1"/>
    <col min="7" max="7" width="8" style="2" customWidth="1"/>
    <col min="8" max="8" width="1.28571428571429" style="2" customWidth="1"/>
    <col min="9" max="9" width="7.42857142857143" style="2" customWidth="1"/>
    <col min="10" max="10" width="7.28571428571429" style="238" customWidth="1"/>
    <col min="11" max="11" width="1.28571428571429" style="2" customWidth="1"/>
    <col min="12" max="13" width="8" style="2" customWidth="1"/>
    <col min="14" max="14" width="1.28571428571429" style="2" customWidth="1"/>
    <col min="15" max="15" width="9.57142857142857" style="2" customWidth="1"/>
    <col min="16" max="16" width="9.28571428571429" style="2" customWidth="1"/>
    <col min="17" max="17" width="8.42857142857143" style="2" customWidth="1"/>
    <col min="18" max="16384" width="12" style="2"/>
  </cols>
  <sheetData>
    <row r="1" s="1" customFormat="1" ht="16.5" customHeight="1" spans="5:10">
      <c r="E1" s="62"/>
      <c r="J1" s="62"/>
    </row>
    <row r="2" s="1" customFormat="1" ht="16.5" customHeight="1" spans="5:10">
      <c r="E2" s="62"/>
      <c r="J2" s="62"/>
    </row>
    <row r="3" s="1" customFormat="1" ht="16.5" customHeight="1" spans="5:10">
      <c r="E3" s="62"/>
      <c r="J3" s="62"/>
    </row>
    <row r="4" s="1" customFormat="1" ht="16.5" customHeight="1" spans="5:10">
      <c r="E4" s="62"/>
      <c r="J4" s="62"/>
    </row>
    <row r="5" s="1" customFormat="1" ht="16.5" customHeight="1" spans="1:10">
      <c r="A5" s="3" t="s">
        <v>16</v>
      </c>
      <c r="B5" s="4" t="s">
        <v>318</v>
      </c>
      <c r="D5" s="62"/>
      <c r="J5" s="62"/>
    </row>
    <row r="6" s="1" customFormat="1" ht="12" customHeight="1" spans="1:10">
      <c r="A6" s="3"/>
      <c r="B6" s="5" t="s">
        <v>67</v>
      </c>
      <c r="D6" s="62"/>
      <c r="J6" s="62"/>
    </row>
    <row r="7" s="1" customFormat="1" ht="12" customHeight="1" spans="1:10">
      <c r="A7" s="3"/>
      <c r="B7" s="25"/>
      <c r="D7" s="62"/>
      <c r="J7" s="62"/>
    </row>
    <row r="8" s="1" customFormat="1" ht="16.5" customHeight="1"/>
    <row r="9" s="1" customFormat="1" ht="24.75" customHeight="1" spans="2:16">
      <c r="B9" s="6"/>
      <c r="C9" s="63" t="s">
        <v>317</v>
      </c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</row>
    <row r="10" s="1" customFormat="1" ht="24.75" customHeight="1" spans="2:16">
      <c r="B10" s="6"/>
      <c r="C10" s="65" t="s">
        <v>286</v>
      </c>
      <c r="D10" s="65"/>
      <c r="E10" s="27"/>
      <c r="F10" s="65" t="s">
        <v>287</v>
      </c>
      <c r="G10" s="65"/>
      <c r="H10" s="27"/>
      <c r="I10" s="65" t="s">
        <v>288</v>
      </c>
      <c r="J10" s="65"/>
      <c r="K10" s="67"/>
      <c r="L10" s="65" t="s">
        <v>289</v>
      </c>
      <c r="M10" s="65"/>
      <c r="O10" s="87" t="s">
        <v>290</v>
      </c>
      <c r="P10" s="87"/>
    </row>
    <row r="11" s="1" customFormat="1" ht="14.25" customHeight="1" spans="2:16">
      <c r="B11" s="381" t="s">
        <v>68</v>
      </c>
      <c r="C11" s="69" t="s">
        <v>36</v>
      </c>
      <c r="D11" s="69" t="s">
        <v>37</v>
      </c>
      <c r="E11" s="67"/>
      <c r="F11" s="69" t="s">
        <v>36</v>
      </c>
      <c r="G11" s="69" t="s">
        <v>37</v>
      </c>
      <c r="H11" s="67"/>
      <c r="I11" s="69" t="s">
        <v>36</v>
      </c>
      <c r="J11" s="69" t="s">
        <v>37</v>
      </c>
      <c r="K11" s="67"/>
      <c r="L11" s="69" t="s">
        <v>36</v>
      </c>
      <c r="M11" s="69" t="s">
        <v>37</v>
      </c>
      <c r="O11" s="69" t="s">
        <v>36</v>
      </c>
      <c r="P11" s="69" t="s">
        <v>37</v>
      </c>
    </row>
    <row r="12" s="1" customFormat="1" ht="14.25" customHeight="1" spans="2:16">
      <c r="B12" s="71" t="s">
        <v>39</v>
      </c>
      <c r="C12" s="139">
        <f>'RSI_genero (17)'!C12/'RSI_genero (17)'!E12</f>
        <v>0.507008447720653</v>
      </c>
      <c r="D12" s="141">
        <f>'RSI_genero (17)'!D12/'RSI_genero (17)'!E12</f>
        <v>0.492991552279347</v>
      </c>
      <c r="E12" s="388"/>
      <c r="F12" s="139">
        <f>'RSI_genero (17)'!C12/'RSI_genero (17)'!E12</f>
        <v>0.507008447720653</v>
      </c>
      <c r="G12" s="141">
        <f>'RSI_genero (17)'!H12/'RSI_genero (17)'!I12</f>
        <v>0.491777010088131</v>
      </c>
      <c r="H12" s="388"/>
      <c r="I12" s="139">
        <f>'RSI_genero (17)'!K12/'RSI_genero (17)'!M12</f>
        <v>0.510016159345195</v>
      </c>
      <c r="J12" s="141">
        <f>'RSI_genero (17)'!L12/'RSI_genero (17)'!M12</f>
        <v>0.489983840654805</v>
      </c>
      <c r="K12" s="241"/>
      <c r="L12" s="139">
        <f>'RSI_genero (17)'!O12/'RSI_genero (17)'!Q12</f>
        <v>0.51136241665486</v>
      </c>
      <c r="M12" s="141">
        <f>'RSI_genero (17)'!P12/'RSI_genero (17)'!Q12</f>
        <v>0.48863758334514</v>
      </c>
      <c r="N12" s="250"/>
      <c r="O12" s="139">
        <f>'RSI_genero (17)'!O12/'RSI_genero (17)'!Q12</f>
        <v>0.51136241665486</v>
      </c>
      <c r="P12" s="141">
        <f>'RSI_genero (17)'!P12/'RSI_genero (17)'!Q12</f>
        <v>0.48863758334514</v>
      </c>
    </row>
    <row r="13" s="1" customFormat="1" ht="14.25" customHeight="1" spans="2:16">
      <c r="B13" s="76" t="s">
        <v>40</v>
      </c>
      <c r="C13" s="142">
        <f>'RSI_genero (17)'!C13/'RSI_genero (17)'!E13</f>
        <v>0.510458702662696</v>
      </c>
      <c r="D13" s="144">
        <f>'RSI_genero (17)'!D13/'RSI_genero (17)'!E13</f>
        <v>0.489541297337304</v>
      </c>
      <c r="E13" s="388"/>
      <c r="F13" s="142">
        <f>'RSI_genero (17)'!G13/'RSI_genero (17)'!I13</f>
        <v>0.513791777373794</v>
      </c>
      <c r="G13" s="144">
        <f>'RSI_genero (17)'!H13/'RSI_genero (17)'!I13</f>
        <v>0.486208222626206</v>
      </c>
      <c r="H13" s="388"/>
      <c r="I13" s="142">
        <f>'RSI_genero (17)'!K13/'RSI_genero (17)'!M13</f>
        <v>0.515044435414053</v>
      </c>
      <c r="J13" s="144">
        <f>'RSI_genero (17)'!L13/'RSI_genero (17)'!M13</f>
        <v>0.484955564585947</v>
      </c>
      <c r="K13" s="241"/>
      <c r="L13" s="142">
        <f>'RSI_genero (17)'!O13/'RSI_genero (17)'!Q13</f>
        <v>0.516987951807229</v>
      </c>
      <c r="M13" s="144">
        <f>'RSI_genero (17)'!P13/'RSI_genero (17)'!Q13</f>
        <v>0.483012048192771</v>
      </c>
      <c r="N13" s="250"/>
      <c r="O13" s="142">
        <f>'RSI_genero (17)'!O13/'RSI_genero (17)'!Q13</f>
        <v>0.516987951807229</v>
      </c>
      <c r="P13" s="144">
        <f>'RSI_genero (17)'!P13/'RSI_genero (17)'!Q13</f>
        <v>0.483012048192771</v>
      </c>
    </row>
    <row r="14" s="1" customFormat="1" ht="14.25" customHeight="1" spans="2:16">
      <c r="B14" s="76" t="s">
        <v>41</v>
      </c>
      <c r="C14" s="142">
        <f>'RSI_genero (17)'!C14/'RSI_genero (17)'!E14</f>
        <v>0.502769168233322</v>
      </c>
      <c r="D14" s="144">
        <f>'RSI_genero (17)'!D14/'RSI_genero (17)'!E14</f>
        <v>0.497230831766679</v>
      </c>
      <c r="E14" s="388"/>
      <c r="F14" s="142">
        <f>'RSI_genero (17)'!G14/'RSI_genero (17)'!I14</f>
        <v>0.507169981013291</v>
      </c>
      <c r="G14" s="144">
        <f>'RSI_genero (17)'!H14/'RSI_genero (17)'!I14</f>
        <v>0.492830018986709</v>
      </c>
      <c r="H14" s="388"/>
      <c r="I14" s="142">
        <f>'RSI_genero (17)'!K14/'RSI_genero (17)'!M14</f>
        <v>0.509102244389027</v>
      </c>
      <c r="J14" s="144">
        <f>'RSI_genero (17)'!L14/'RSI_genero (17)'!M14</f>
        <v>0.490897755610973</v>
      </c>
      <c r="K14" s="241"/>
      <c r="L14" s="142">
        <f>'RSI_genero (17)'!O14/'RSI_genero (17)'!Q14</f>
        <v>0.509882968066652</v>
      </c>
      <c r="M14" s="144">
        <f>'RSI_genero (17)'!P14/'RSI_genero (17)'!Q14</f>
        <v>0.490117031933348</v>
      </c>
      <c r="N14" s="250"/>
      <c r="O14" s="142">
        <f>'RSI_genero (17)'!O14/'RSI_genero (17)'!Q14</f>
        <v>0.509882968066652</v>
      </c>
      <c r="P14" s="144">
        <f>'RSI_genero (17)'!P14/'RSI_genero (17)'!Q14</f>
        <v>0.490117031933348</v>
      </c>
    </row>
    <row r="15" s="1" customFormat="1" ht="14.25" customHeight="1" spans="2:16">
      <c r="B15" s="76" t="s">
        <v>42</v>
      </c>
      <c r="C15" s="437">
        <f>'RSI_genero (17)'!C15/'RSI_genero (17)'!E15</f>
        <v>0.484846567541917</v>
      </c>
      <c r="D15" s="438">
        <f>'RSI_genero (17)'!D15/'RSI_genero (17)'!E15</f>
        <v>0.515153432458083</v>
      </c>
      <c r="E15" s="389"/>
      <c r="F15" s="439">
        <f>'RSI_genero (17)'!G15/'RSI_genero (17)'!I15</f>
        <v>0.484555618722759</v>
      </c>
      <c r="G15" s="440">
        <f>'RSI_genero (17)'!H15/'RSI_genero (17)'!I15</f>
        <v>0.515444381277241</v>
      </c>
      <c r="H15" s="389"/>
      <c r="I15" s="439">
        <f>'RSI_genero (17)'!K15/'RSI_genero (17)'!M15</f>
        <v>0.485795984335177</v>
      </c>
      <c r="J15" s="440">
        <f>'RSI_genero (17)'!L15/'RSI_genero (17)'!M15</f>
        <v>0.514204015664823</v>
      </c>
      <c r="K15" s="246"/>
      <c r="L15" s="439">
        <f>'RSI_genero (17)'!O15/'RSI_genero (17)'!Q15</f>
        <v>0.485253400746358</v>
      </c>
      <c r="M15" s="443">
        <f>'RSI_genero (17)'!P15/'RSI_genero (17)'!Q15</f>
        <v>0.514746599253642</v>
      </c>
      <c r="N15" s="444"/>
      <c r="O15" s="439">
        <f>'RSI_genero (17)'!O15/'RSI_genero (17)'!Q15</f>
        <v>0.485253400746358</v>
      </c>
      <c r="P15" s="443">
        <f>'RSI_genero (17)'!P15/'RSI_genero (17)'!Q15</f>
        <v>0.514746599253642</v>
      </c>
    </row>
    <row r="16" s="1" customFormat="1" ht="14.25" customHeight="1" spans="2:16">
      <c r="B16" s="82" t="s">
        <v>43</v>
      </c>
      <c r="C16" s="142">
        <f>'RSI_genero (17)'!C16/'RSI_genero (17)'!E16</f>
        <v>0.517543859649123</v>
      </c>
      <c r="D16" s="144">
        <f>'RSI_genero (17)'!D16/'RSI_genero (17)'!E16</f>
        <v>0.482456140350877</v>
      </c>
      <c r="E16" s="390"/>
      <c r="F16" s="139">
        <f>'RSI_genero (17)'!G16/'RSI_genero (17)'!I16</f>
        <v>0.508905852417303</v>
      </c>
      <c r="G16" s="141">
        <f>'RSI_genero (17)'!H16/'RSI_genero (17)'!I16</f>
        <v>0.491094147582697</v>
      </c>
      <c r="H16" s="390"/>
      <c r="I16" s="139">
        <f>'RSI_genero (17)'!K16/'RSI_genero (17)'!M16</f>
        <v>0.502493765586035</v>
      </c>
      <c r="J16" s="141">
        <f>'RSI_genero (17)'!L16/'RSI_genero (17)'!M16</f>
        <v>0.497506234413965</v>
      </c>
      <c r="K16" s="391"/>
      <c r="L16" s="139">
        <f>'RSI_genero (17)'!O16/'RSI_genero (17)'!Q16</f>
        <v>0.506462984723854</v>
      </c>
      <c r="M16" s="141">
        <f>'RSI_genero (17)'!P16/'RSI_genero (17)'!Q16</f>
        <v>0.493537015276146</v>
      </c>
      <c r="N16" s="250"/>
      <c r="O16" s="139">
        <f>'RSI_genero (17)'!O16/'RSI_genero (17)'!Q16</f>
        <v>0.506462984723854</v>
      </c>
      <c r="P16" s="141">
        <f>'RSI_genero (17)'!P16/'RSI_genero (17)'!Q16</f>
        <v>0.493537015276146</v>
      </c>
    </row>
    <row r="17" s="1" customFormat="1" ht="14.25" customHeight="1" spans="2:16">
      <c r="B17" s="82" t="s">
        <v>44</v>
      </c>
      <c r="C17" s="142">
        <f>'RSI_genero (17)'!C17/'RSI_genero (17)'!E17</f>
        <v>0.5</v>
      </c>
      <c r="D17" s="144">
        <f>'RSI_genero (17)'!D17/'RSI_genero (17)'!E17</f>
        <v>0.5</v>
      </c>
      <c r="E17" s="390"/>
      <c r="F17" s="142">
        <f>'RSI_genero (17)'!G17/'RSI_genero (17)'!I17</f>
        <v>0.50140056022409</v>
      </c>
      <c r="G17" s="144">
        <f>'RSI_genero (17)'!H17/'RSI_genero (17)'!I17</f>
        <v>0.49859943977591</v>
      </c>
      <c r="H17" s="390"/>
      <c r="I17" s="142">
        <f>'RSI_genero (17)'!K17/'RSI_genero (17)'!M17</f>
        <v>0.484293193717277</v>
      </c>
      <c r="J17" s="144">
        <f>'RSI_genero (17)'!L17/'RSI_genero (17)'!M17</f>
        <v>0.515706806282722</v>
      </c>
      <c r="K17" s="391"/>
      <c r="L17" s="142">
        <f>'RSI_genero (17)'!O17/'RSI_genero (17)'!Q17</f>
        <v>0.469879518072289</v>
      </c>
      <c r="M17" s="144">
        <f>'RSI_genero (17)'!P17/'RSI_genero (17)'!Q17</f>
        <v>0.530120481927711</v>
      </c>
      <c r="N17" s="250"/>
      <c r="O17" s="142">
        <f>'RSI_genero (17)'!O17/'RSI_genero (17)'!Q17</f>
        <v>0.469879518072289</v>
      </c>
      <c r="P17" s="144">
        <f>'RSI_genero (17)'!P17/'RSI_genero (17)'!Q17</f>
        <v>0.530120481927711</v>
      </c>
    </row>
    <row r="18" s="1" customFormat="1" ht="14.25" customHeight="1" spans="2:16">
      <c r="B18" s="82" t="s">
        <v>45</v>
      </c>
      <c r="C18" s="142">
        <f>'RSI_genero (17)'!C18/'RSI_genero (17)'!E18</f>
        <v>0.477777777777778</v>
      </c>
      <c r="D18" s="144">
        <f>'RSI_genero (17)'!D18/'RSI_genero (17)'!E18</f>
        <v>0.522222222222222</v>
      </c>
      <c r="E18" s="390"/>
      <c r="F18" s="142">
        <f>'RSI_genero (17)'!G18/'RSI_genero (17)'!I18</f>
        <v>0.477366255144033</v>
      </c>
      <c r="G18" s="144">
        <f>'RSI_genero (17)'!H18/'RSI_genero (17)'!I18</f>
        <v>0.522633744855967</v>
      </c>
      <c r="H18" s="390"/>
      <c r="I18" s="142">
        <f>'RSI_genero (17)'!K18/'RSI_genero (17)'!M18</f>
        <v>0.480769230769231</v>
      </c>
      <c r="J18" s="144">
        <f>'RSI_genero (17)'!L18/'RSI_genero (17)'!M18</f>
        <v>0.519230769230769</v>
      </c>
      <c r="K18" s="391"/>
      <c r="L18" s="142">
        <f>'RSI_genero (17)'!O18/'RSI_genero (17)'!Q18</f>
        <v>0.484848484848485</v>
      </c>
      <c r="M18" s="144">
        <f>'RSI_genero (17)'!P18/'RSI_genero (17)'!Q18</f>
        <v>0.515151515151515</v>
      </c>
      <c r="N18" s="250"/>
      <c r="O18" s="142">
        <f>'RSI_genero (17)'!O18/'RSI_genero (17)'!Q18</f>
        <v>0.484848484848485</v>
      </c>
      <c r="P18" s="144">
        <f>'RSI_genero (17)'!P18/'RSI_genero (17)'!Q18</f>
        <v>0.515151515151515</v>
      </c>
    </row>
    <row r="19" s="1" customFormat="1" ht="14.25" customHeight="1" spans="2:16">
      <c r="B19" s="82" t="s">
        <v>46</v>
      </c>
      <c r="C19" s="142">
        <f>'RSI_genero (17)'!C19/'RSI_genero (17)'!E19</f>
        <v>0.513853904282116</v>
      </c>
      <c r="D19" s="144">
        <f>'RSI_genero (17)'!D19/'RSI_genero (17)'!E19</f>
        <v>0.486146095717884</v>
      </c>
      <c r="E19" s="390"/>
      <c r="F19" s="142">
        <f>'RSI_genero (17)'!G19/'RSI_genero (17)'!I19</f>
        <v>0.506493506493506</v>
      </c>
      <c r="G19" s="144">
        <f>'RSI_genero (17)'!H19/'RSI_genero (17)'!I19</f>
        <v>0.493506493506494</v>
      </c>
      <c r="H19" s="390"/>
      <c r="I19" s="142">
        <f>'RSI_genero (17)'!K19/'RSI_genero (17)'!M19</f>
        <v>0.527093596059113</v>
      </c>
      <c r="J19" s="144">
        <f>'RSI_genero (17)'!L19/'RSI_genero (17)'!M19</f>
        <v>0.472906403940887</v>
      </c>
      <c r="K19" s="391"/>
      <c r="L19" s="142">
        <f>'RSI_genero (17)'!O19/'RSI_genero (17)'!Q19</f>
        <v>0.525</v>
      </c>
      <c r="M19" s="144">
        <f>'RSI_genero (17)'!P19/'RSI_genero (17)'!Q19</f>
        <v>0.475</v>
      </c>
      <c r="N19" s="250"/>
      <c r="O19" s="142">
        <f>'RSI_genero (17)'!O19/'RSI_genero (17)'!Q19</f>
        <v>0.525</v>
      </c>
      <c r="P19" s="144">
        <f>'RSI_genero (17)'!P19/'RSI_genero (17)'!Q19</f>
        <v>0.475</v>
      </c>
    </row>
    <row r="20" s="1" customFormat="1" ht="14.25" customHeight="1" spans="2:16">
      <c r="B20" s="82" t="s">
        <v>47</v>
      </c>
      <c r="C20" s="142">
        <f>'RSI_genero (17)'!C20/'RSI_genero (17)'!E20</f>
        <v>0.337588652482269</v>
      </c>
      <c r="D20" s="144">
        <f>'RSI_genero (17)'!D20/'RSI_genero (17)'!E20</f>
        <v>0.66241134751773</v>
      </c>
      <c r="E20" s="390"/>
      <c r="F20" s="142">
        <f>'RSI_genero (17)'!G20/'RSI_genero (17)'!I20</f>
        <v>0.347083926031294</v>
      </c>
      <c r="G20" s="144">
        <f>'RSI_genero (17)'!H20/'RSI_genero (17)'!I20</f>
        <v>0.652916073968706</v>
      </c>
      <c r="H20" s="390"/>
      <c r="I20" s="142">
        <f>'RSI_genero (17)'!K20/'RSI_genero (17)'!M20</f>
        <v>0.347280334728033</v>
      </c>
      <c r="J20" s="144">
        <f>'RSI_genero (17)'!L20/'RSI_genero (17)'!M20</f>
        <v>0.652719665271967</v>
      </c>
      <c r="K20" s="391"/>
      <c r="L20" s="142">
        <f>'RSI_genero (17)'!O20/'RSI_genero (17)'!Q20</f>
        <v>0.362771739130435</v>
      </c>
      <c r="M20" s="144">
        <f>'RSI_genero (17)'!P20/'RSI_genero (17)'!Q20</f>
        <v>0.637228260869565</v>
      </c>
      <c r="N20" s="250"/>
      <c r="O20" s="142">
        <f>'RSI_genero (17)'!O20/'RSI_genero (17)'!Q20</f>
        <v>0.362771739130435</v>
      </c>
      <c r="P20" s="144">
        <f>'RSI_genero (17)'!P20/'RSI_genero (17)'!Q20</f>
        <v>0.637228260869565</v>
      </c>
    </row>
    <row r="21" s="1" customFormat="1" ht="14.25" customHeight="1" spans="2:16">
      <c r="B21" s="82" t="s">
        <v>48</v>
      </c>
      <c r="C21" s="142">
        <f>'RSI_genero (17)'!C21/'RSI_genero (17)'!E21</f>
        <v>0.5</v>
      </c>
      <c r="D21" s="144">
        <f>'RSI_genero (17)'!D21/'RSI_genero (17)'!E21</f>
        <v>0.5</v>
      </c>
      <c r="E21" s="390"/>
      <c r="F21" s="142">
        <f>'RSI_genero (17)'!G21/'RSI_genero (17)'!I21</f>
        <v>0.483660130718954</v>
      </c>
      <c r="G21" s="144">
        <f>'RSI_genero (17)'!H21/'RSI_genero (17)'!I21</f>
        <v>0.516339869281046</v>
      </c>
      <c r="H21" s="390"/>
      <c r="I21" s="142">
        <f>'RSI_genero (17)'!K21/'RSI_genero (17)'!M21</f>
        <v>0.465116279069767</v>
      </c>
      <c r="J21" s="144">
        <f>'RSI_genero (17)'!L21/'RSI_genero (17)'!M21</f>
        <v>0.534883720930233</v>
      </c>
      <c r="K21" s="391"/>
      <c r="L21" s="142">
        <f>'RSI_genero (17)'!O21/'RSI_genero (17)'!Q21</f>
        <v>0.466442953020134</v>
      </c>
      <c r="M21" s="144">
        <f>'RSI_genero (17)'!P21/'RSI_genero (17)'!Q21</f>
        <v>0.533557046979866</v>
      </c>
      <c r="N21" s="250"/>
      <c r="O21" s="142">
        <f>'RSI_genero (17)'!O21/'RSI_genero (17)'!Q21</f>
        <v>0.466442953020134</v>
      </c>
      <c r="P21" s="144">
        <f>'RSI_genero (17)'!P21/'RSI_genero (17)'!Q21</f>
        <v>0.533557046979866</v>
      </c>
    </row>
    <row r="22" s="1" customFormat="1" ht="14.25" customHeight="1" spans="2:16">
      <c r="B22" s="82" t="s">
        <v>49</v>
      </c>
      <c r="C22" s="142">
        <f>'RSI_genero (17)'!C22/'RSI_genero (17)'!E22</f>
        <v>0.478679504814305</v>
      </c>
      <c r="D22" s="144">
        <f>'RSI_genero (17)'!D22/'RSI_genero (17)'!E22</f>
        <v>0.521320495185695</v>
      </c>
      <c r="E22" s="390"/>
      <c r="F22" s="142">
        <f>'RSI_genero (17)'!G22/'RSI_genero (17)'!I22</f>
        <v>0.478679504814305</v>
      </c>
      <c r="G22" s="144">
        <f>'RSI_genero (17)'!H22/'RSI_genero (17)'!I22</f>
        <v>0.521320495185695</v>
      </c>
      <c r="H22" s="390"/>
      <c r="I22" s="142">
        <f>'RSI_genero (17)'!K22/'RSI_genero (17)'!M22</f>
        <v>0.485199485199485</v>
      </c>
      <c r="J22" s="144">
        <f>'RSI_genero (17)'!L22/'RSI_genero (17)'!M22</f>
        <v>0.514800514800515</v>
      </c>
      <c r="K22" s="391"/>
      <c r="L22" s="142">
        <f>'RSI_genero (17)'!O22/'RSI_genero (17)'!Q22</f>
        <v>0.496350364963504</v>
      </c>
      <c r="M22" s="144">
        <f>'RSI_genero (17)'!P22/'RSI_genero (17)'!Q22</f>
        <v>0.503649635036496</v>
      </c>
      <c r="N22" s="250"/>
      <c r="O22" s="142">
        <f>'RSI_genero (17)'!O22/'RSI_genero (17)'!Q22</f>
        <v>0.496350364963504</v>
      </c>
      <c r="P22" s="144">
        <f>'RSI_genero (17)'!P22/'RSI_genero (17)'!Q22</f>
        <v>0.503649635036496</v>
      </c>
    </row>
    <row r="23" s="1" customFormat="1" ht="14.25" customHeight="1" spans="2:16">
      <c r="B23" s="82" t="s">
        <v>50</v>
      </c>
      <c r="C23" s="142">
        <f>'RSI_genero (17)'!C23/'RSI_genero (17)'!E23</f>
        <v>0.505050505050505</v>
      </c>
      <c r="D23" s="144">
        <f>'RSI_genero (17)'!D23/'RSI_genero (17)'!E23</f>
        <v>0.494949494949495</v>
      </c>
      <c r="E23" s="390"/>
      <c r="F23" s="142">
        <f>'RSI_genero (17)'!G23/'RSI_genero (17)'!I23</f>
        <v>0.485436893203884</v>
      </c>
      <c r="G23" s="144">
        <f>'RSI_genero (17)'!H23/'RSI_genero (17)'!I23</f>
        <v>0.514563106796116</v>
      </c>
      <c r="H23" s="390"/>
      <c r="I23" s="142">
        <f>'RSI_genero (17)'!K23/'RSI_genero (17)'!M23</f>
        <v>0.458715596330275</v>
      </c>
      <c r="J23" s="144">
        <f>'RSI_genero (17)'!L23/'RSI_genero (17)'!M23</f>
        <v>0.541284403669725</v>
      </c>
      <c r="K23" s="391"/>
      <c r="L23" s="142">
        <f>'RSI_genero (17)'!O23/'RSI_genero (17)'!Q23</f>
        <v>0.459459459459459</v>
      </c>
      <c r="M23" s="144">
        <f>'RSI_genero (17)'!P23/'RSI_genero (17)'!Q23</f>
        <v>0.540540540540541</v>
      </c>
      <c r="N23" s="250"/>
      <c r="O23" s="142">
        <f>'RSI_genero (17)'!O23/'RSI_genero (17)'!Q23</f>
        <v>0.459459459459459</v>
      </c>
      <c r="P23" s="144">
        <f>'RSI_genero (17)'!P23/'RSI_genero (17)'!Q23</f>
        <v>0.540540540540541</v>
      </c>
    </row>
    <row r="24" s="1" customFormat="1" ht="14.25" customHeight="1" spans="2:16">
      <c r="B24" s="82" t="s">
        <v>51</v>
      </c>
      <c r="C24" s="142">
        <f>'RSI_genero (17)'!C24/'RSI_genero (17)'!E24</f>
        <v>0.514188422247446</v>
      </c>
      <c r="D24" s="144">
        <f>'RSI_genero (17)'!D24/'RSI_genero (17)'!E24</f>
        <v>0.485811577752554</v>
      </c>
      <c r="E24" s="390"/>
      <c r="F24" s="142">
        <f>'RSI_genero (17)'!G24/'RSI_genero (17)'!I24</f>
        <v>0.519253208868145</v>
      </c>
      <c r="G24" s="144">
        <f>'RSI_genero (17)'!H24/'RSI_genero (17)'!I24</f>
        <v>0.480746791131855</v>
      </c>
      <c r="H24" s="390"/>
      <c r="I24" s="142">
        <f>'RSI_genero (17)'!K24/'RSI_genero (17)'!M24</f>
        <v>0.521689497716895</v>
      </c>
      <c r="J24" s="144">
        <f>'RSI_genero (17)'!L24/'RSI_genero (17)'!M24</f>
        <v>0.478310502283105</v>
      </c>
      <c r="K24" s="391"/>
      <c r="L24" s="142">
        <f>'RSI_genero (17)'!O24/'RSI_genero (17)'!Q24</f>
        <v>0.520091848450057</v>
      </c>
      <c r="M24" s="144">
        <f>'RSI_genero (17)'!P24/'RSI_genero (17)'!Q24</f>
        <v>0.479908151549943</v>
      </c>
      <c r="N24" s="250"/>
      <c r="O24" s="142">
        <f>'RSI_genero (17)'!O24/'RSI_genero (17)'!Q24</f>
        <v>0.520091848450057</v>
      </c>
      <c r="P24" s="144">
        <f>'RSI_genero (17)'!P24/'RSI_genero (17)'!Q24</f>
        <v>0.479908151549943</v>
      </c>
    </row>
    <row r="25" s="1" customFormat="1" ht="14.25" customHeight="1" spans="2:16">
      <c r="B25" s="82" t="s">
        <v>52</v>
      </c>
      <c r="C25" s="142">
        <f>'RSI_genero (17)'!C25/'RSI_genero (17)'!E25</f>
        <v>0.464285714285714</v>
      </c>
      <c r="D25" s="144">
        <f>'RSI_genero (17)'!D25/'RSI_genero (17)'!E25</f>
        <v>0.535714285714286</v>
      </c>
      <c r="E25" s="390"/>
      <c r="F25" s="142">
        <f>'RSI_genero (17)'!G25/'RSI_genero (17)'!I25</f>
        <v>0.47887323943662</v>
      </c>
      <c r="G25" s="144">
        <f>'RSI_genero (17)'!H25/'RSI_genero (17)'!I25</f>
        <v>0.52112676056338</v>
      </c>
      <c r="H25" s="390"/>
      <c r="I25" s="142">
        <f>'RSI_genero (17)'!K25/'RSI_genero (17)'!M25</f>
        <v>0.472222222222222</v>
      </c>
      <c r="J25" s="144">
        <f>'RSI_genero (17)'!L25/'RSI_genero (17)'!M25</f>
        <v>0.527777777777778</v>
      </c>
      <c r="K25" s="391"/>
      <c r="L25" s="142">
        <f>'RSI_genero (17)'!O25/'RSI_genero (17)'!Q25</f>
        <v>0.46448087431694</v>
      </c>
      <c r="M25" s="144">
        <f>'RSI_genero (17)'!P25/'RSI_genero (17)'!Q25</f>
        <v>0.53551912568306</v>
      </c>
      <c r="N25" s="250"/>
      <c r="O25" s="142">
        <f>'RSI_genero (17)'!O25/'RSI_genero (17)'!Q25</f>
        <v>0.46448087431694</v>
      </c>
      <c r="P25" s="144">
        <f>'RSI_genero (17)'!P25/'RSI_genero (17)'!Q25</f>
        <v>0.53551912568306</v>
      </c>
    </row>
    <row r="26" s="1" customFormat="1" ht="14.25" customHeight="1" spans="2:16">
      <c r="B26" s="82" t="s">
        <v>53</v>
      </c>
      <c r="C26" s="142">
        <f>'RSI_genero (17)'!C26/'RSI_genero (17)'!E26</f>
        <v>0.473484848484849</v>
      </c>
      <c r="D26" s="144">
        <f>'RSI_genero (17)'!D26/'RSI_genero (17)'!E26</f>
        <v>0.526515151515151</v>
      </c>
      <c r="E26" s="390"/>
      <c r="F26" s="142">
        <f>'RSI_genero (17)'!G26/'RSI_genero (17)'!I26</f>
        <v>0.487719298245614</v>
      </c>
      <c r="G26" s="144">
        <f>'RSI_genero (17)'!H26/'RSI_genero (17)'!I26</f>
        <v>0.512280701754386</v>
      </c>
      <c r="H26" s="390"/>
      <c r="I26" s="142">
        <f>'RSI_genero (17)'!K26/'RSI_genero (17)'!M26</f>
        <v>0.483443708609272</v>
      </c>
      <c r="J26" s="144">
        <f>'RSI_genero (17)'!L26/'RSI_genero (17)'!M26</f>
        <v>0.516556291390728</v>
      </c>
      <c r="K26" s="391"/>
      <c r="L26" s="142">
        <f>'RSI_genero (17)'!O26/'RSI_genero (17)'!Q26</f>
        <v>0.485981308411215</v>
      </c>
      <c r="M26" s="144">
        <f>'RSI_genero (17)'!P26/'RSI_genero (17)'!Q26</f>
        <v>0.514018691588785</v>
      </c>
      <c r="N26" s="250"/>
      <c r="O26" s="142">
        <f>'RSI_genero (17)'!O26/'RSI_genero (17)'!Q26</f>
        <v>0.485981308411215</v>
      </c>
      <c r="P26" s="144">
        <f>'RSI_genero (17)'!P26/'RSI_genero (17)'!Q26</f>
        <v>0.514018691588785</v>
      </c>
    </row>
    <row r="27" s="1" customFormat="1" ht="14.25" customHeight="1" spans="2:16">
      <c r="B27" s="82" t="s">
        <v>54</v>
      </c>
      <c r="C27" s="142">
        <f>'RSI_genero (17)'!C27/'RSI_genero (17)'!E27</f>
        <v>0.49016393442623</v>
      </c>
      <c r="D27" s="144">
        <f>'RSI_genero (17)'!D27/'RSI_genero (17)'!E27</f>
        <v>0.50983606557377</v>
      </c>
      <c r="E27" s="390"/>
      <c r="F27" s="142">
        <f>'RSI_genero (17)'!G27/'RSI_genero (17)'!I27</f>
        <v>0.476430976430976</v>
      </c>
      <c r="G27" s="144">
        <f>'RSI_genero (17)'!H27/'RSI_genero (17)'!I27</f>
        <v>0.523569023569024</v>
      </c>
      <c r="H27" s="390"/>
      <c r="I27" s="142">
        <f>'RSI_genero (17)'!K27/'RSI_genero (17)'!M27</f>
        <v>0.485049833887043</v>
      </c>
      <c r="J27" s="144">
        <f>'RSI_genero (17)'!L27/'RSI_genero (17)'!M27</f>
        <v>0.514950166112957</v>
      </c>
      <c r="K27" s="391"/>
      <c r="L27" s="142">
        <f>'RSI_genero (17)'!O27/'RSI_genero (17)'!Q27</f>
        <v>0.482470784641068</v>
      </c>
      <c r="M27" s="144">
        <f>'RSI_genero (17)'!P27/'RSI_genero (17)'!Q27</f>
        <v>0.517529215358932</v>
      </c>
      <c r="N27" s="250"/>
      <c r="O27" s="142">
        <f>'RSI_genero (17)'!O27/'RSI_genero (17)'!Q27</f>
        <v>0.482470784641068</v>
      </c>
      <c r="P27" s="144">
        <f>'RSI_genero (17)'!P27/'RSI_genero (17)'!Q27</f>
        <v>0.517529215358932</v>
      </c>
    </row>
    <row r="28" s="1" customFormat="1" ht="14.25" customHeight="1" spans="2:16">
      <c r="B28" s="82" t="s">
        <v>55</v>
      </c>
      <c r="C28" s="142">
        <f>'RSI_genero (17)'!C28/'RSI_genero (17)'!E28</f>
        <v>0.421875</v>
      </c>
      <c r="D28" s="144">
        <f>'RSI_genero (17)'!D28/'RSI_genero (17)'!E28</f>
        <v>0.578125</v>
      </c>
      <c r="E28" s="390"/>
      <c r="F28" s="142">
        <f>'RSI_genero (17)'!G28/'RSI_genero (17)'!I28</f>
        <v>0.420512820512821</v>
      </c>
      <c r="G28" s="144">
        <f>'RSI_genero (17)'!H28/'RSI_genero (17)'!I28</f>
        <v>0.57948717948718</v>
      </c>
      <c r="H28" s="390"/>
      <c r="I28" s="142">
        <f>'RSI_genero (17)'!K28/'RSI_genero (17)'!M28</f>
        <v>0.445</v>
      </c>
      <c r="J28" s="144">
        <f>'RSI_genero (17)'!L28/'RSI_genero (17)'!M28</f>
        <v>0.555</v>
      </c>
      <c r="K28" s="391"/>
      <c r="L28" s="142">
        <f>'RSI_genero (17)'!O28/'RSI_genero (17)'!Q28</f>
        <v>0.44811320754717</v>
      </c>
      <c r="M28" s="144">
        <f>'RSI_genero (17)'!P28/'RSI_genero (17)'!Q28</f>
        <v>0.55188679245283</v>
      </c>
      <c r="N28" s="250"/>
      <c r="O28" s="142">
        <f>'RSI_genero (17)'!O28/'RSI_genero (17)'!Q28</f>
        <v>0.44811320754717</v>
      </c>
      <c r="P28" s="144">
        <f>'RSI_genero (17)'!P28/'RSI_genero (17)'!Q28</f>
        <v>0.55188679245283</v>
      </c>
    </row>
    <row r="29" s="1" customFormat="1" ht="14.25" customHeight="1" spans="2:16">
      <c r="B29" s="82" t="s">
        <v>56</v>
      </c>
      <c r="C29" s="142">
        <f>'RSI_genero (17)'!C29/'RSI_genero (17)'!E29</f>
        <v>0.502369668246445</v>
      </c>
      <c r="D29" s="144">
        <f>'RSI_genero (17)'!D29/'RSI_genero (17)'!E29</f>
        <v>0.497630331753554</v>
      </c>
      <c r="E29" s="390"/>
      <c r="F29" s="142">
        <f>'RSI_genero (17)'!G29/'RSI_genero (17)'!I29</f>
        <v>0.495180722891566</v>
      </c>
      <c r="G29" s="144">
        <f>'RSI_genero (17)'!H29/'RSI_genero (17)'!I29</f>
        <v>0.504819277108434</v>
      </c>
      <c r="H29" s="390"/>
      <c r="I29" s="142">
        <f>'RSI_genero (17)'!K29/'RSI_genero (17)'!M29</f>
        <v>0.498817966903073</v>
      </c>
      <c r="J29" s="144">
        <f>'RSI_genero (17)'!L29/'RSI_genero (17)'!M29</f>
        <v>0.501182033096927</v>
      </c>
      <c r="K29" s="391"/>
      <c r="L29" s="142">
        <f>'RSI_genero (17)'!O29/'RSI_genero (17)'!Q29</f>
        <v>0.502298850574713</v>
      </c>
      <c r="M29" s="144">
        <f>'RSI_genero (17)'!P29/'RSI_genero (17)'!Q29</f>
        <v>0.497701149425287</v>
      </c>
      <c r="N29" s="250"/>
      <c r="O29" s="142">
        <f>'RSI_genero (17)'!O29/'RSI_genero (17)'!Q29</f>
        <v>0.502298850574713</v>
      </c>
      <c r="P29" s="144">
        <f>'RSI_genero (17)'!P29/'RSI_genero (17)'!Q29</f>
        <v>0.497701149425287</v>
      </c>
    </row>
    <row r="30" s="1" customFormat="1" ht="14.25" customHeight="1" spans="2:16">
      <c r="B30" s="82" t="s">
        <v>57</v>
      </c>
      <c r="C30" s="142">
        <f>'RSI_genero (17)'!C30/'RSI_genero (17)'!E30</f>
        <v>0.510130571814498</v>
      </c>
      <c r="D30" s="144">
        <f>'RSI_genero (17)'!D30/'RSI_genero (17)'!E30</f>
        <v>0.489869428185502</v>
      </c>
      <c r="E30" s="390"/>
      <c r="F30" s="142">
        <f>'RSI_genero (17)'!G30/'RSI_genero (17)'!I30</f>
        <v>0.508574007220217</v>
      </c>
      <c r="G30" s="144">
        <f>'RSI_genero (17)'!H30/'RSI_genero (17)'!I30</f>
        <v>0.491425992779783</v>
      </c>
      <c r="H30" s="390"/>
      <c r="I30" s="142">
        <f>'RSI_genero (17)'!K30/'RSI_genero (17)'!M30</f>
        <v>0.507523939808482</v>
      </c>
      <c r="J30" s="144">
        <f>'RSI_genero (17)'!L30/'RSI_genero (17)'!M30</f>
        <v>0.492476060191518</v>
      </c>
      <c r="K30" s="391"/>
      <c r="L30" s="142">
        <f>'RSI_genero (17)'!O30/'RSI_genero (17)'!Q30</f>
        <v>0.505150022391402</v>
      </c>
      <c r="M30" s="144">
        <f>'RSI_genero (17)'!P30/'RSI_genero (17)'!Q30</f>
        <v>0.494849977608598</v>
      </c>
      <c r="N30" s="250"/>
      <c r="O30" s="142">
        <f>'RSI_genero (17)'!O30/'RSI_genero (17)'!Q30</f>
        <v>0.505150022391402</v>
      </c>
      <c r="P30" s="144">
        <f>'RSI_genero (17)'!P30/'RSI_genero (17)'!Q30</f>
        <v>0.494849977608598</v>
      </c>
    </row>
    <row r="31" s="1" customFormat="1" ht="14.25" customHeight="1" spans="2:16">
      <c r="B31" s="82" t="s">
        <v>58</v>
      </c>
      <c r="C31" s="142">
        <f>'RSI_genero (17)'!C31/'RSI_genero (17)'!E31</f>
        <v>0.315286624203822</v>
      </c>
      <c r="D31" s="144">
        <f>'RSI_genero (17)'!D31/'RSI_genero (17)'!E31</f>
        <v>0.684713375796178</v>
      </c>
      <c r="E31" s="390"/>
      <c r="F31" s="142">
        <f>'RSI_genero (17)'!G31/'RSI_genero (17)'!I31</f>
        <v>0.292168674698795</v>
      </c>
      <c r="G31" s="144">
        <f>'RSI_genero (17)'!H31/'RSI_genero (17)'!I31</f>
        <v>0.707831325301205</v>
      </c>
      <c r="H31" s="390"/>
      <c r="I31" s="142">
        <f>'RSI_genero (17)'!K31/'RSI_genero (17)'!M31</f>
        <v>0.296511627906977</v>
      </c>
      <c r="J31" s="144">
        <f>'RSI_genero (17)'!L31/'RSI_genero (17)'!M31</f>
        <v>0.703488372093023</v>
      </c>
      <c r="K31" s="391"/>
      <c r="L31" s="142">
        <f>'RSI_genero (17)'!O31/'RSI_genero (17)'!Q31</f>
        <v>0.291005291005291</v>
      </c>
      <c r="M31" s="144">
        <f>'RSI_genero (17)'!P31/'RSI_genero (17)'!Q31</f>
        <v>0.708994708994709</v>
      </c>
      <c r="N31" s="250"/>
      <c r="O31" s="142">
        <f>'RSI_genero (17)'!O31/'RSI_genero (17)'!Q31</f>
        <v>0.291005291005291</v>
      </c>
      <c r="P31" s="144">
        <f>'RSI_genero (17)'!P31/'RSI_genero (17)'!Q31</f>
        <v>0.708994708994709</v>
      </c>
    </row>
    <row r="32" s="1" customFormat="1" ht="14.25" customHeight="1" spans="2:16">
      <c r="B32" s="82" t="s">
        <v>59</v>
      </c>
      <c r="C32" s="142">
        <f>'RSI_genero (17)'!C32/'RSI_genero (17)'!E32</f>
        <v>0.487824675324675</v>
      </c>
      <c r="D32" s="144">
        <f>'RSI_genero (17)'!D32/'RSI_genero (17)'!E32</f>
        <v>0.512175324675325</v>
      </c>
      <c r="E32" s="390"/>
      <c r="F32" s="142">
        <f>'RSI_genero (17)'!G32/'RSI_genero (17)'!I32</f>
        <v>0.490953947368421</v>
      </c>
      <c r="G32" s="144">
        <f>'RSI_genero (17)'!H32/'RSI_genero (17)'!I32</f>
        <v>0.509046052631579</v>
      </c>
      <c r="H32" s="390"/>
      <c r="I32" s="142">
        <f>'RSI_genero (17)'!K32/'RSI_genero (17)'!M32</f>
        <v>0.502017756255044</v>
      </c>
      <c r="J32" s="144">
        <f>'RSI_genero (17)'!L32/'RSI_genero (17)'!M32</f>
        <v>0.497982243744956</v>
      </c>
      <c r="K32" s="391"/>
      <c r="L32" s="142">
        <f>'RSI_genero (17)'!O32/'RSI_genero (17)'!Q32</f>
        <v>0.50281124497992</v>
      </c>
      <c r="M32" s="144">
        <f>'RSI_genero (17)'!P32/'RSI_genero (17)'!Q32</f>
        <v>0.49718875502008</v>
      </c>
      <c r="N32" s="250"/>
      <c r="O32" s="142">
        <f>'RSI_genero (17)'!O32/'RSI_genero (17)'!Q32</f>
        <v>0.50281124497992</v>
      </c>
      <c r="P32" s="144">
        <f>'RSI_genero (17)'!P32/'RSI_genero (17)'!Q32</f>
        <v>0.49718875502008</v>
      </c>
    </row>
    <row r="33" s="1" customFormat="1" ht="14.25" customHeight="1" spans="2:16">
      <c r="B33" s="82" t="s">
        <v>60</v>
      </c>
      <c r="C33" s="142">
        <f>'RSI_genero (17)'!C33/'RSI_genero (17)'!E33</f>
        <v>0.501182033096927</v>
      </c>
      <c r="D33" s="144">
        <f>'RSI_genero (17)'!D33/'RSI_genero (17)'!E33</f>
        <v>0.498817966903073</v>
      </c>
      <c r="E33" s="390"/>
      <c r="F33" s="142">
        <f>'RSI_genero (17)'!G33/'RSI_genero (17)'!I33</f>
        <v>0.504807692307692</v>
      </c>
      <c r="G33" s="144">
        <f>'RSI_genero (17)'!H33/'RSI_genero (17)'!I33</f>
        <v>0.495192307692308</v>
      </c>
      <c r="H33" s="390"/>
      <c r="I33" s="142">
        <f>'RSI_genero (17)'!K33/'RSI_genero (17)'!M33</f>
        <v>0.495121951219512</v>
      </c>
      <c r="J33" s="144">
        <f>'RSI_genero (17)'!L33/'RSI_genero (17)'!M33</f>
        <v>0.504878048780488</v>
      </c>
      <c r="K33" s="391"/>
      <c r="L33" s="142">
        <f>'RSI_genero (17)'!O33/'RSI_genero (17)'!Q33</f>
        <v>0.485645933014354</v>
      </c>
      <c r="M33" s="144">
        <f>'RSI_genero (17)'!P33/'RSI_genero (17)'!Q33</f>
        <v>0.514354066985646</v>
      </c>
      <c r="N33" s="250"/>
      <c r="O33" s="142">
        <f>'RSI_genero (17)'!O33/'RSI_genero (17)'!Q33</f>
        <v>0.485645933014354</v>
      </c>
      <c r="P33" s="144">
        <f>'RSI_genero (17)'!P33/'RSI_genero (17)'!Q33</f>
        <v>0.514354066985646</v>
      </c>
    </row>
    <row r="34" s="1" customFormat="1" ht="14.25" customHeight="1" spans="2:16">
      <c r="B34" s="82" t="s">
        <v>61</v>
      </c>
      <c r="C34" s="142">
        <f>'RSI_genero (17)'!C34/'RSI_genero (17)'!E34</f>
        <v>0.45748502994012</v>
      </c>
      <c r="D34" s="144">
        <f>'RSI_genero (17)'!D34/'RSI_genero (17)'!E34</f>
        <v>0.54251497005988</v>
      </c>
      <c r="E34" s="390"/>
      <c r="F34" s="142">
        <f>'RSI_genero (17)'!G34/'RSI_genero (17)'!I34</f>
        <v>0.461271676300578</v>
      </c>
      <c r="G34" s="144">
        <f>'RSI_genero (17)'!H34/'RSI_genero (17)'!I34</f>
        <v>0.538728323699422</v>
      </c>
      <c r="H34" s="390"/>
      <c r="I34" s="142">
        <f>'RSI_genero (17)'!K34/'RSI_genero (17)'!M34</f>
        <v>0.463251670378619</v>
      </c>
      <c r="J34" s="144">
        <f>'RSI_genero (17)'!L34/'RSI_genero (17)'!M34</f>
        <v>0.536748329621381</v>
      </c>
      <c r="K34" s="391"/>
      <c r="L34" s="142">
        <f>'RSI_genero (17)'!O34/'RSI_genero (17)'!Q34</f>
        <v>0.466524973432519</v>
      </c>
      <c r="M34" s="144">
        <f>'RSI_genero (17)'!P34/'RSI_genero (17)'!Q34</f>
        <v>0.533475026567481</v>
      </c>
      <c r="N34" s="250"/>
      <c r="O34" s="142">
        <f>'RSI_genero (17)'!O34/'RSI_genero (17)'!Q34</f>
        <v>0.466524973432519</v>
      </c>
      <c r="P34" s="144">
        <f>'RSI_genero (17)'!P34/'RSI_genero (17)'!Q34</f>
        <v>0.533475026567481</v>
      </c>
    </row>
    <row r="35" s="1" customFormat="1" ht="14.25" customHeight="1" spans="2:16">
      <c r="B35" s="82" t="s">
        <v>62</v>
      </c>
      <c r="C35" s="142">
        <f>'RSI_genero (17)'!C35/'RSI_genero (17)'!E35</f>
        <v>0.51010101010101</v>
      </c>
      <c r="D35" s="144">
        <f>'RSI_genero (17)'!D35/'RSI_genero (17)'!E35</f>
        <v>0.48989898989899</v>
      </c>
      <c r="E35" s="390"/>
      <c r="F35" s="142">
        <f>'RSI_genero (17)'!G35/'RSI_genero (17)'!I35</f>
        <v>0.515817901234568</v>
      </c>
      <c r="G35" s="144">
        <f>'RSI_genero (17)'!H35/'RSI_genero (17)'!I35</f>
        <v>0.484182098765432</v>
      </c>
      <c r="H35" s="390"/>
      <c r="I35" s="142">
        <f>'RSI_genero (17)'!K35/'RSI_genero (17)'!M35</f>
        <v>0.514979142965491</v>
      </c>
      <c r="J35" s="144">
        <f>'RSI_genero (17)'!L35/'RSI_genero (17)'!M35</f>
        <v>0.485020857034509</v>
      </c>
      <c r="K35" s="391"/>
      <c r="L35" s="142">
        <f>'RSI_genero (17)'!O35/'RSI_genero (17)'!Q35</f>
        <v>0.514684287812041</v>
      </c>
      <c r="M35" s="144">
        <f>'RSI_genero (17)'!P35/'RSI_genero (17)'!Q35</f>
        <v>0.485315712187959</v>
      </c>
      <c r="N35" s="250"/>
      <c r="O35" s="142">
        <f>'RSI_genero (17)'!O35/'RSI_genero (17)'!Q35</f>
        <v>0.514684287812041</v>
      </c>
      <c r="P35" s="144">
        <f>'RSI_genero (17)'!P35/'RSI_genero (17)'!Q35</f>
        <v>0.485315712187959</v>
      </c>
    </row>
    <row r="36" s="1" customFormat="1" ht="14.25" customHeight="1" spans="2:16">
      <c r="B36" s="82" t="s">
        <v>63</v>
      </c>
      <c r="C36" s="142">
        <f>'RSI_genero (17)'!C36/'RSI_genero (17)'!E36</f>
        <v>0.422872340425532</v>
      </c>
      <c r="D36" s="144">
        <f>'RSI_genero (17)'!D36/'RSI_genero (17)'!E36</f>
        <v>0.577127659574468</v>
      </c>
      <c r="E36" s="390"/>
      <c r="F36" s="142">
        <f>'RSI_genero (17)'!G36/'RSI_genero (17)'!I36</f>
        <v>0.416445623342175</v>
      </c>
      <c r="G36" s="144">
        <f>'RSI_genero (17)'!H36/'RSI_genero (17)'!I36</f>
        <v>0.583554376657825</v>
      </c>
      <c r="H36" s="390"/>
      <c r="I36" s="142">
        <f>'RSI_genero (17)'!K36/'RSI_genero (17)'!M36</f>
        <v>0.426666666666667</v>
      </c>
      <c r="J36" s="144">
        <f>'RSI_genero (17)'!L36/'RSI_genero (17)'!M36</f>
        <v>0.573333333333333</v>
      </c>
      <c r="K36" s="391"/>
      <c r="L36" s="142">
        <f>'RSI_genero (17)'!O36/'RSI_genero (17)'!Q36</f>
        <v>0.421052631578947</v>
      </c>
      <c r="M36" s="144">
        <f>'RSI_genero (17)'!P36/'RSI_genero (17)'!Q36</f>
        <v>0.578947368421053</v>
      </c>
      <c r="N36" s="250"/>
      <c r="O36" s="142">
        <f>'RSI_genero (17)'!O36/'RSI_genero (17)'!Q36</f>
        <v>0.421052631578947</v>
      </c>
      <c r="P36" s="144">
        <f>'RSI_genero (17)'!P36/'RSI_genero (17)'!Q36</f>
        <v>0.578947368421053</v>
      </c>
    </row>
    <row r="37" s="1" customFormat="1" ht="14.25" customHeight="1" spans="2:16">
      <c r="B37" s="82" t="s">
        <v>64</v>
      </c>
      <c r="C37" s="142">
        <f>'RSI_genero (17)'!C37/'RSI_genero (17)'!E37</f>
        <v>0.447674418604651</v>
      </c>
      <c r="D37" s="144">
        <f>'RSI_genero (17)'!D37/'RSI_genero (17)'!E37</f>
        <v>0.552325581395349</v>
      </c>
      <c r="E37" s="390"/>
      <c r="F37" s="142">
        <f>'RSI_genero (17)'!G37/'RSI_genero (17)'!I37</f>
        <v>0.451219512195122</v>
      </c>
      <c r="G37" s="144">
        <f>'RSI_genero (17)'!H37/'RSI_genero (17)'!I37</f>
        <v>0.548780487804878</v>
      </c>
      <c r="H37" s="390"/>
      <c r="I37" s="142">
        <f>'RSI_genero (17)'!K37/'RSI_genero (17)'!M37</f>
        <v>0.458823529411765</v>
      </c>
      <c r="J37" s="144">
        <f>'RSI_genero (17)'!L37/'RSI_genero (17)'!M37</f>
        <v>0.541176470588235</v>
      </c>
      <c r="K37" s="391"/>
      <c r="L37" s="142">
        <f>'RSI_genero (17)'!O37/'RSI_genero (17)'!Q37</f>
        <v>0.439153439153439</v>
      </c>
      <c r="M37" s="144">
        <f>'RSI_genero (17)'!P37/'RSI_genero (17)'!Q37</f>
        <v>0.560846560846561</v>
      </c>
      <c r="N37" s="250"/>
      <c r="O37" s="142">
        <f>'RSI_genero (17)'!O37/'RSI_genero (17)'!Q37</f>
        <v>0.439153439153439</v>
      </c>
      <c r="P37" s="144">
        <f>'RSI_genero (17)'!P37/'RSI_genero (17)'!Q37</f>
        <v>0.560846560846561</v>
      </c>
    </row>
    <row r="38" s="1" customFormat="1" ht="14.25" customHeight="1" spans="2:16">
      <c r="B38" s="82" t="s">
        <v>65</v>
      </c>
      <c r="C38" s="142">
        <f>'RSI_genero (17)'!C38/'RSI_genero (17)'!E38</f>
        <v>0.495762711864407</v>
      </c>
      <c r="D38" s="144">
        <f>'RSI_genero (17)'!D38/'RSI_genero (17)'!E38</f>
        <v>0.504237288135593</v>
      </c>
      <c r="E38" s="390"/>
      <c r="F38" s="142">
        <f>'RSI_genero (17)'!G38/'RSI_genero (17)'!I38</f>
        <v>0.51931330472103</v>
      </c>
      <c r="G38" s="144">
        <f>'RSI_genero (17)'!H38/'RSI_genero (17)'!I38</f>
        <v>0.48068669527897</v>
      </c>
      <c r="H38" s="390"/>
      <c r="I38" s="142">
        <f>'RSI_genero (17)'!K38/'RSI_genero (17)'!M38</f>
        <v>0.516949152542373</v>
      </c>
      <c r="J38" s="144">
        <f>'RSI_genero (17)'!L38/'RSI_genero (17)'!M38</f>
        <v>0.483050847457627</v>
      </c>
      <c r="K38" s="391"/>
      <c r="L38" s="142">
        <f>'RSI_genero (17)'!O38/'RSI_genero (17)'!Q38</f>
        <v>0.493927125506073</v>
      </c>
      <c r="M38" s="144">
        <f>'RSI_genero (17)'!P38/'RSI_genero (17)'!Q38</f>
        <v>0.506072874493927</v>
      </c>
      <c r="N38" s="250"/>
      <c r="O38" s="142">
        <f>'RSI_genero (17)'!O38/'RSI_genero (17)'!Q38</f>
        <v>0.493927125506073</v>
      </c>
      <c r="P38" s="144">
        <f>'RSI_genero (17)'!P38/'RSI_genero (17)'!Q38</f>
        <v>0.506072874493927</v>
      </c>
    </row>
    <row r="39" s="1" customFormat="1" ht="14.25" customHeight="1" spans="2:16">
      <c r="B39" s="82" t="s">
        <v>66</v>
      </c>
      <c r="C39" s="441">
        <f>'RSI_genero (17)'!C39/'RSI_genero (17)'!E39</f>
        <v>0.509977827050998</v>
      </c>
      <c r="D39" s="442">
        <f>'RSI_genero (17)'!D39/'RSI_genero (17)'!E39</f>
        <v>0.490022172949002</v>
      </c>
      <c r="E39" s="390"/>
      <c r="F39" s="441">
        <f>'RSI_genero (17)'!G39/'RSI_genero (17)'!I39</f>
        <v>0.501108647450111</v>
      </c>
      <c r="G39" s="442">
        <f>'RSI_genero (17)'!H39/'RSI_genero (17)'!I39</f>
        <v>0.498891352549889</v>
      </c>
      <c r="H39" s="390"/>
      <c r="I39" s="441">
        <f>'RSI_genero (17)'!K39/'RSI_genero (17)'!M39</f>
        <v>0.508009153318078</v>
      </c>
      <c r="J39" s="442">
        <f>'RSI_genero (17)'!L39/'RSI_genero (17)'!M39</f>
        <v>0.491990846681922</v>
      </c>
      <c r="K39" s="391"/>
      <c r="L39" s="441">
        <f>'RSI_genero (17)'!O39/'RSI_genero (17)'!Q39</f>
        <v>0.502212389380531</v>
      </c>
      <c r="M39" s="442">
        <f>'RSI_genero (17)'!P39/'RSI_genero (17)'!Q39</f>
        <v>0.497787610619469</v>
      </c>
      <c r="N39" s="250"/>
      <c r="O39" s="441">
        <f>'RSI_genero (17)'!O39/'RSI_genero (17)'!Q39</f>
        <v>0.502212389380531</v>
      </c>
      <c r="P39" s="442">
        <f>'RSI_genero (17)'!P39/'RSI_genero (17)'!Q39</f>
        <v>0.497787610619469</v>
      </c>
    </row>
    <row r="40" s="22" customFormat="1" ht="15" spans="2:13">
      <c r="B40" s="19"/>
      <c r="C40" s="383"/>
      <c r="D40" s="85"/>
      <c r="E40" s="85"/>
      <c r="F40" s="85"/>
      <c r="G40" s="85"/>
      <c r="H40" s="85"/>
      <c r="I40" s="85"/>
      <c r="J40" s="85"/>
      <c r="K40" s="85"/>
      <c r="L40" s="445"/>
      <c r="M40" s="383"/>
    </row>
    <row r="41" spans="2:11">
      <c r="B41" s="19"/>
      <c r="C41" s="383"/>
      <c r="D41" s="61"/>
      <c r="F41" s="61"/>
      <c r="G41" s="61"/>
      <c r="H41" s="61"/>
      <c r="I41" s="61"/>
      <c r="J41" s="61"/>
      <c r="K41" s="61"/>
    </row>
    <row r="42" spans="4:11">
      <c r="D42" s="61"/>
      <c r="F42" s="61"/>
      <c r="G42" s="61"/>
      <c r="H42" s="61"/>
      <c r="I42" s="61"/>
      <c r="J42" s="61"/>
      <c r="K42" s="61"/>
    </row>
    <row r="43" spans="4:11">
      <c r="D43" s="61"/>
      <c r="F43" s="61"/>
      <c r="G43" s="61"/>
      <c r="H43" s="61"/>
      <c r="I43" s="61"/>
      <c r="J43" s="61"/>
      <c r="K43" s="61"/>
    </row>
    <row r="44" spans="4:11">
      <c r="D44" s="61"/>
      <c r="F44" s="61"/>
      <c r="G44" s="61"/>
      <c r="H44" s="61"/>
      <c r="I44" s="61"/>
      <c r="J44" s="61"/>
      <c r="K44" s="61"/>
    </row>
    <row r="45" spans="4:11">
      <c r="D45" s="61"/>
      <c r="F45" s="61"/>
      <c r="G45" s="61"/>
      <c r="H45" s="61"/>
      <c r="I45" s="61"/>
      <c r="J45" s="61"/>
      <c r="K45" s="61"/>
    </row>
    <row r="46" spans="4:11">
      <c r="D46" s="61"/>
      <c r="F46" s="61"/>
      <c r="G46" s="61"/>
      <c r="H46" s="61"/>
      <c r="I46" s="61"/>
      <c r="J46" s="61"/>
      <c r="K46" s="61"/>
    </row>
    <row r="47" spans="4:11">
      <c r="D47" s="61"/>
      <c r="F47" s="61"/>
      <c r="G47" s="61"/>
      <c r="H47" s="61"/>
      <c r="I47" s="61"/>
      <c r="J47" s="61"/>
      <c r="K47" s="61"/>
    </row>
    <row r="48" spans="4:11">
      <c r="D48" s="61"/>
      <c r="F48" s="61"/>
      <c r="G48" s="61"/>
      <c r="H48" s="61"/>
      <c r="I48" s="61"/>
      <c r="J48" s="61"/>
      <c r="K48" s="61"/>
    </row>
    <row r="49" spans="4:11">
      <c r="D49" s="61"/>
      <c r="F49" s="61"/>
      <c r="G49" s="61"/>
      <c r="H49" s="61"/>
      <c r="I49" s="61"/>
      <c r="J49" s="61"/>
      <c r="K49" s="61"/>
    </row>
    <row r="50" spans="4:11">
      <c r="D50" s="61"/>
      <c r="F50" s="61"/>
      <c r="G50" s="61"/>
      <c r="H50" s="61"/>
      <c r="I50" s="61"/>
      <c r="J50" s="61"/>
      <c r="K50" s="61"/>
    </row>
    <row r="51" spans="4:11">
      <c r="D51" s="61"/>
      <c r="F51" s="61"/>
      <c r="G51" s="61"/>
      <c r="H51" s="61"/>
      <c r="I51" s="61"/>
      <c r="J51" s="61"/>
      <c r="K51" s="61"/>
    </row>
    <row r="52" spans="4:11">
      <c r="D52" s="61"/>
      <c r="F52" s="61"/>
      <c r="G52" s="61"/>
      <c r="H52" s="61"/>
      <c r="I52" s="61"/>
      <c r="J52" s="61"/>
      <c r="K52" s="61"/>
    </row>
    <row r="53" spans="4:11">
      <c r="D53" s="61"/>
      <c r="F53" s="61"/>
      <c r="G53" s="61"/>
      <c r="H53" s="61"/>
      <c r="I53" s="61"/>
      <c r="J53" s="61"/>
      <c r="K53" s="61"/>
    </row>
    <row r="54" spans="4:11">
      <c r="D54" s="61"/>
      <c r="F54" s="61"/>
      <c r="G54" s="61"/>
      <c r="H54" s="61"/>
      <c r="I54" s="61"/>
      <c r="J54" s="61"/>
      <c r="K54" s="61"/>
    </row>
    <row r="55" spans="4:11">
      <c r="D55" s="61"/>
      <c r="F55" s="61"/>
      <c r="G55" s="61"/>
      <c r="H55" s="61"/>
      <c r="I55" s="61"/>
      <c r="J55" s="61"/>
      <c r="K55" s="61"/>
    </row>
    <row r="56" spans="4:11">
      <c r="D56" s="61"/>
      <c r="F56" s="61"/>
      <c r="G56" s="61"/>
      <c r="H56" s="61"/>
      <c r="I56" s="61"/>
      <c r="J56" s="61"/>
      <c r="K56" s="61"/>
    </row>
    <row r="57" spans="4:11">
      <c r="D57" s="61"/>
      <c r="F57" s="61"/>
      <c r="G57" s="61"/>
      <c r="H57" s="61"/>
      <c r="I57" s="61"/>
      <c r="J57" s="61"/>
      <c r="K57" s="61"/>
    </row>
    <row r="58" spans="4:11">
      <c r="D58" s="61"/>
      <c r="F58" s="61"/>
      <c r="G58" s="61"/>
      <c r="H58" s="61"/>
      <c r="I58" s="61"/>
      <c r="J58" s="61"/>
      <c r="K58" s="61"/>
    </row>
    <row r="59" spans="4:11">
      <c r="D59" s="61"/>
      <c r="F59" s="61"/>
      <c r="G59" s="61"/>
      <c r="H59" s="61"/>
      <c r="I59" s="61"/>
      <c r="J59" s="61"/>
      <c r="K59" s="61"/>
    </row>
    <row r="60" spans="4:11">
      <c r="D60" s="61"/>
      <c r="F60" s="61"/>
      <c r="G60" s="61"/>
      <c r="H60" s="61"/>
      <c r="I60" s="61"/>
      <c r="J60" s="61"/>
      <c r="K60" s="61"/>
    </row>
    <row r="61" spans="4:11">
      <c r="D61" s="61"/>
      <c r="F61" s="61"/>
      <c r="G61" s="61"/>
      <c r="H61" s="61"/>
      <c r="I61" s="61"/>
      <c r="J61" s="61"/>
      <c r="K61" s="61"/>
    </row>
    <row r="62" spans="4:11">
      <c r="D62" s="61"/>
      <c r="F62" s="61"/>
      <c r="G62" s="61"/>
      <c r="H62" s="61"/>
      <c r="I62" s="61"/>
      <c r="J62" s="61"/>
      <c r="K62" s="61"/>
    </row>
    <row r="63" spans="4:11">
      <c r="D63" s="61"/>
      <c r="F63" s="61"/>
      <c r="G63" s="61"/>
      <c r="H63" s="61"/>
      <c r="I63" s="61"/>
      <c r="J63" s="61"/>
      <c r="K63" s="61"/>
    </row>
    <row r="64" spans="4:11">
      <c r="D64" s="61"/>
      <c r="F64" s="61"/>
      <c r="G64" s="61"/>
      <c r="H64" s="61"/>
      <c r="I64" s="61"/>
      <c r="J64" s="61"/>
      <c r="K64" s="61"/>
    </row>
    <row r="65" spans="4:11">
      <c r="D65" s="61"/>
      <c r="F65" s="61"/>
      <c r="G65" s="61"/>
      <c r="H65" s="61"/>
      <c r="I65" s="61"/>
      <c r="J65" s="61"/>
      <c r="K65" s="61"/>
    </row>
    <row r="66" spans="4:11">
      <c r="D66" s="61"/>
      <c r="F66" s="61"/>
      <c r="G66" s="61"/>
      <c r="H66" s="61"/>
      <c r="I66" s="61"/>
      <c r="J66" s="61"/>
      <c r="K66" s="61"/>
    </row>
    <row r="67" spans="4:11">
      <c r="D67" s="61"/>
      <c r="F67" s="61"/>
      <c r="G67" s="61"/>
      <c r="H67" s="61"/>
      <c r="I67" s="61"/>
      <c r="J67" s="61"/>
      <c r="K67" s="61"/>
    </row>
    <row r="68" spans="4:11">
      <c r="D68" s="61"/>
      <c r="F68" s="61"/>
      <c r="G68" s="61"/>
      <c r="H68" s="61"/>
      <c r="I68" s="61"/>
      <c r="J68" s="61"/>
      <c r="K68" s="61"/>
    </row>
    <row r="69" spans="4:11">
      <c r="D69" s="61"/>
      <c r="F69" s="61"/>
      <c r="G69" s="61"/>
      <c r="H69" s="61"/>
      <c r="I69" s="61"/>
      <c r="J69" s="61"/>
      <c r="K69" s="61"/>
    </row>
    <row r="70" spans="4:11">
      <c r="D70" s="61"/>
      <c r="F70" s="61"/>
      <c r="G70" s="61"/>
      <c r="H70" s="61"/>
      <c r="I70" s="61"/>
      <c r="J70" s="61"/>
      <c r="K70" s="61"/>
    </row>
    <row r="71" spans="4:11">
      <c r="D71" s="61"/>
      <c r="F71" s="61"/>
      <c r="G71" s="61"/>
      <c r="H71" s="61"/>
      <c r="I71" s="61"/>
      <c r="J71" s="61"/>
      <c r="K71" s="61"/>
    </row>
    <row r="72" spans="4:11">
      <c r="D72" s="61"/>
      <c r="F72" s="61"/>
      <c r="G72" s="61"/>
      <c r="H72" s="61"/>
      <c r="I72" s="61"/>
      <c r="J72" s="61"/>
      <c r="K72" s="61"/>
    </row>
    <row r="73" spans="4:11">
      <c r="D73" s="61"/>
      <c r="F73" s="61"/>
      <c r="G73" s="61"/>
      <c r="H73" s="61"/>
      <c r="I73" s="61"/>
      <c r="J73" s="61"/>
      <c r="K73" s="61"/>
    </row>
    <row r="74" spans="4:11">
      <c r="D74" s="61"/>
      <c r="F74" s="61"/>
      <c r="G74" s="61"/>
      <c r="H74" s="61"/>
      <c r="I74" s="61"/>
      <c r="J74" s="61"/>
      <c r="K74" s="61"/>
    </row>
    <row r="75" spans="4:11">
      <c r="D75" s="61"/>
      <c r="F75" s="61"/>
      <c r="G75" s="61"/>
      <c r="H75" s="61"/>
      <c r="I75" s="61"/>
      <c r="J75" s="61"/>
      <c r="K75" s="61"/>
    </row>
    <row r="76" spans="4:11">
      <c r="D76" s="61"/>
      <c r="F76" s="61"/>
      <c r="G76" s="61"/>
      <c r="H76" s="61"/>
      <c r="I76" s="61"/>
      <c r="J76" s="61"/>
      <c r="K76" s="61"/>
    </row>
    <row r="77" spans="4:11">
      <c r="D77" s="61"/>
      <c r="F77" s="61"/>
      <c r="G77" s="61"/>
      <c r="H77" s="61"/>
      <c r="I77" s="61"/>
      <c r="J77" s="61"/>
      <c r="K77" s="61"/>
    </row>
    <row r="78" spans="4:11">
      <c r="D78" s="61"/>
      <c r="F78" s="61"/>
      <c r="G78" s="61"/>
      <c r="H78" s="61"/>
      <c r="I78" s="61"/>
      <c r="J78" s="61"/>
      <c r="K78" s="61"/>
    </row>
    <row r="79" spans="4:11">
      <c r="D79" s="61"/>
      <c r="F79" s="61"/>
      <c r="G79" s="61"/>
      <c r="H79" s="61"/>
      <c r="I79" s="61"/>
      <c r="J79" s="61"/>
      <c r="K79" s="61"/>
    </row>
    <row r="80" spans="4:11">
      <c r="D80" s="61"/>
      <c r="F80" s="61"/>
      <c r="G80" s="61"/>
      <c r="H80" s="61"/>
      <c r="I80" s="61"/>
      <c r="J80" s="61"/>
      <c r="K80" s="61"/>
    </row>
    <row r="81" spans="4:11">
      <c r="D81" s="61"/>
      <c r="F81" s="61"/>
      <c r="G81" s="61"/>
      <c r="H81" s="61"/>
      <c r="I81" s="61"/>
      <c r="J81" s="61"/>
      <c r="K81" s="61"/>
    </row>
    <row r="82" spans="4:11">
      <c r="D82" s="61"/>
      <c r="F82" s="61"/>
      <c r="G82" s="61"/>
      <c r="H82" s="61"/>
      <c r="I82" s="61"/>
      <c r="J82" s="61"/>
      <c r="K82" s="61"/>
    </row>
    <row r="83" spans="4:11">
      <c r="D83" s="61"/>
      <c r="F83" s="61"/>
      <c r="G83" s="61"/>
      <c r="H83" s="61"/>
      <c r="I83" s="61"/>
      <c r="J83" s="61"/>
      <c r="K83" s="61"/>
    </row>
    <row r="84" spans="4:11">
      <c r="D84" s="61"/>
      <c r="F84" s="61"/>
      <c r="G84" s="61"/>
      <c r="H84" s="61"/>
      <c r="I84" s="61"/>
      <c r="J84" s="61"/>
      <c r="K84" s="61"/>
    </row>
    <row r="85" spans="4:11">
      <c r="D85" s="61"/>
      <c r="F85" s="61"/>
      <c r="G85" s="61"/>
      <c r="H85" s="61"/>
      <c r="I85" s="61"/>
      <c r="J85" s="61"/>
      <c r="K85" s="61"/>
    </row>
    <row r="86" spans="4:11">
      <c r="D86" s="61"/>
      <c r="F86" s="61"/>
      <c r="G86" s="61"/>
      <c r="H86" s="61"/>
      <c r="I86" s="61"/>
      <c r="J86" s="61"/>
      <c r="K86" s="61"/>
    </row>
    <row r="87" spans="4:11">
      <c r="D87" s="61"/>
      <c r="F87" s="61"/>
      <c r="G87" s="61"/>
      <c r="H87" s="61"/>
      <c r="I87" s="61"/>
      <c r="J87" s="61"/>
      <c r="K87" s="61"/>
    </row>
    <row r="88" spans="4:11">
      <c r="D88" s="61"/>
      <c r="F88" s="61"/>
      <c r="G88" s="61"/>
      <c r="H88" s="61"/>
      <c r="I88" s="61"/>
      <c r="J88" s="61"/>
      <c r="K88" s="61"/>
    </row>
    <row r="89" spans="4:11">
      <c r="D89" s="61"/>
      <c r="F89" s="61"/>
      <c r="G89" s="61"/>
      <c r="H89" s="61"/>
      <c r="I89" s="61"/>
      <c r="J89" s="61"/>
      <c r="K89" s="61"/>
    </row>
    <row r="90" spans="4:11">
      <c r="D90" s="61"/>
      <c r="F90" s="61"/>
      <c r="G90" s="61"/>
      <c r="H90" s="61"/>
      <c r="I90" s="61"/>
      <c r="J90" s="61"/>
      <c r="K90" s="61"/>
    </row>
    <row r="91" spans="4:11">
      <c r="D91" s="61"/>
      <c r="F91" s="61"/>
      <c r="G91" s="61"/>
      <c r="H91" s="61"/>
      <c r="I91" s="61"/>
      <c r="J91" s="61"/>
      <c r="K91" s="61"/>
    </row>
    <row r="92" spans="4:11">
      <c r="D92" s="61"/>
      <c r="F92" s="61"/>
      <c r="G92" s="61"/>
      <c r="H92" s="61"/>
      <c r="I92" s="61"/>
      <c r="J92" s="61"/>
      <c r="K92" s="61"/>
    </row>
    <row r="93" spans="4:11">
      <c r="D93" s="61"/>
      <c r="F93" s="61"/>
      <c r="G93" s="61"/>
      <c r="H93" s="61"/>
      <c r="I93" s="61"/>
      <c r="J93" s="61"/>
      <c r="K93" s="61"/>
    </row>
    <row r="94" spans="4:11">
      <c r="D94" s="61"/>
      <c r="F94" s="61"/>
      <c r="G94" s="61"/>
      <c r="H94" s="61"/>
      <c r="I94" s="61"/>
      <c r="J94" s="61"/>
      <c r="K94" s="61"/>
    </row>
    <row r="95" spans="4:11">
      <c r="D95" s="61"/>
      <c r="F95" s="61"/>
      <c r="G95" s="61"/>
      <c r="H95" s="61"/>
      <c r="I95" s="61"/>
      <c r="J95" s="61"/>
      <c r="K95" s="61"/>
    </row>
    <row r="96" spans="4:11">
      <c r="D96" s="61"/>
      <c r="F96" s="61"/>
      <c r="G96" s="61"/>
      <c r="H96" s="61"/>
      <c r="I96" s="61"/>
      <c r="J96" s="61"/>
      <c r="K96" s="61"/>
    </row>
    <row r="97" spans="4:11">
      <c r="D97" s="61"/>
      <c r="F97" s="61"/>
      <c r="G97" s="61"/>
      <c r="H97" s="61"/>
      <c r="I97" s="61"/>
      <c r="J97" s="61"/>
      <c r="K97" s="61"/>
    </row>
    <row r="98" spans="4:11">
      <c r="D98" s="61"/>
      <c r="F98" s="61"/>
      <c r="G98" s="61"/>
      <c r="H98" s="61"/>
      <c r="I98" s="61"/>
      <c r="J98" s="61"/>
      <c r="K98" s="61"/>
    </row>
    <row r="99" spans="4:11">
      <c r="D99" s="61"/>
      <c r="F99" s="61"/>
      <c r="G99" s="61"/>
      <c r="H99" s="61"/>
      <c r="I99" s="61"/>
      <c r="J99" s="61"/>
      <c r="K99" s="61"/>
    </row>
    <row r="100" spans="4:11">
      <c r="D100" s="61"/>
      <c r="F100" s="61"/>
      <c r="G100" s="61"/>
      <c r="H100" s="61"/>
      <c r="I100" s="61"/>
      <c r="J100" s="61"/>
      <c r="K100" s="61"/>
    </row>
    <row r="101" spans="4:11">
      <c r="D101" s="61"/>
      <c r="F101" s="61"/>
      <c r="G101" s="61"/>
      <c r="H101" s="61"/>
      <c r="I101" s="61"/>
      <c r="J101" s="61"/>
      <c r="K101" s="61"/>
    </row>
    <row r="102" spans="4:11">
      <c r="D102" s="61"/>
      <c r="F102" s="61"/>
      <c r="G102" s="61"/>
      <c r="H102" s="61"/>
      <c r="I102" s="61"/>
      <c r="J102" s="61"/>
      <c r="K102" s="61"/>
    </row>
    <row r="103" spans="4:11">
      <c r="D103" s="61"/>
      <c r="F103" s="61"/>
      <c r="G103" s="61"/>
      <c r="H103" s="61"/>
      <c r="I103" s="61"/>
      <c r="J103" s="61"/>
      <c r="K103" s="61"/>
    </row>
    <row r="104" spans="4:11">
      <c r="D104" s="61"/>
      <c r="F104" s="61"/>
      <c r="G104" s="61"/>
      <c r="H104" s="61"/>
      <c r="I104" s="61"/>
      <c r="J104" s="61"/>
      <c r="K104" s="61"/>
    </row>
    <row r="105" spans="4:11">
      <c r="D105" s="61"/>
      <c r="F105" s="61"/>
      <c r="G105" s="61"/>
      <c r="H105" s="61"/>
      <c r="I105" s="61"/>
      <c r="J105" s="61"/>
      <c r="K105" s="61"/>
    </row>
    <row r="106" spans="4:11">
      <c r="D106" s="61"/>
      <c r="F106" s="61"/>
      <c r="G106" s="61"/>
      <c r="H106" s="61"/>
      <c r="I106" s="61"/>
      <c r="J106" s="61"/>
      <c r="K106" s="61"/>
    </row>
    <row r="107" spans="4:11">
      <c r="D107" s="61"/>
      <c r="F107" s="61"/>
      <c r="G107" s="61"/>
      <c r="H107" s="61"/>
      <c r="I107" s="61"/>
      <c r="J107" s="61"/>
      <c r="K107" s="61"/>
    </row>
    <row r="108" spans="4:11">
      <c r="D108" s="61"/>
      <c r="F108" s="61"/>
      <c r="G108" s="61"/>
      <c r="H108" s="61"/>
      <c r="I108" s="61"/>
      <c r="J108" s="61"/>
      <c r="K108" s="61"/>
    </row>
    <row r="109" spans="4:11">
      <c r="D109" s="61"/>
      <c r="F109" s="61"/>
      <c r="G109" s="61"/>
      <c r="H109" s="61"/>
      <c r="I109" s="61"/>
      <c r="J109" s="61"/>
      <c r="K109" s="61"/>
    </row>
    <row r="110" spans="4:11">
      <c r="D110" s="61"/>
      <c r="F110" s="61"/>
      <c r="G110" s="61"/>
      <c r="H110" s="61"/>
      <c r="I110" s="61"/>
      <c r="J110" s="61"/>
      <c r="K110" s="61"/>
    </row>
    <row r="111" spans="4:11">
      <c r="D111" s="61"/>
      <c r="F111" s="61"/>
      <c r="G111" s="61"/>
      <c r="H111" s="61"/>
      <c r="I111" s="61"/>
      <c r="J111" s="61"/>
      <c r="K111" s="61"/>
    </row>
    <row r="112" spans="4:11">
      <c r="D112" s="61"/>
      <c r="F112" s="61"/>
      <c r="G112" s="61"/>
      <c r="H112" s="61"/>
      <c r="I112" s="61"/>
      <c r="J112" s="61"/>
      <c r="K112" s="61"/>
    </row>
    <row r="113" spans="4:11">
      <c r="D113" s="61"/>
      <c r="F113" s="61"/>
      <c r="G113" s="61"/>
      <c r="H113" s="61"/>
      <c r="I113" s="61"/>
      <c r="J113" s="61"/>
      <c r="K113" s="61"/>
    </row>
    <row r="114" spans="4:11">
      <c r="D114" s="61"/>
      <c r="F114" s="61"/>
      <c r="G114" s="61"/>
      <c r="H114" s="61"/>
      <c r="I114" s="61"/>
      <c r="J114" s="61"/>
      <c r="K114" s="61"/>
    </row>
    <row r="115" spans="4:11">
      <c r="D115" s="61"/>
      <c r="F115" s="61"/>
      <c r="G115" s="61"/>
      <c r="H115" s="61"/>
      <c r="I115" s="61"/>
      <c r="J115" s="61"/>
      <c r="K115" s="61"/>
    </row>
    <row r="116" spans="4:11">
      <c r="D116" s="61"/>
      <c r="F116" s="61"/>
      <c r="G116" s="61"/>
      <c r="H116" s="61"/>
      <c r="I116" s="61"/>
      <c r="J116" s="61"/>
      <c r="K116" s="61"/>
    </row>
    <row r="117" spans="4:11">
      <c r="D117" s="61"/>
      <c r="F117" s="61"/>
      <c r="G117" s="61"/>
      <c r="H117" s="61"/>
      <c r="I117" s="61"/>
      <c r="J117" s="61"/>
      <c r="K117" s="61"/>
    </row>
    <row r="118" spans="4:11">
      <c r="D118" s="61"/>
      <c r="F118" s="61"/>
      <c r="G118" s="61"/>
      <c r="H118" s="61"/>
      <c r="I118" s="61"/>
      <c r="J118" s="61"/>
      <c r="K118" s="61"/>
    </row>
    <row r="119" spans="4:11">
      <c r="D119" s="61"/>
      <c r="F119" s="61"/>
      <c r="G119" s="61"/>
      <c r="H119" s="61"/>
      <c r="I119" s="61"/>
      <c r="J119" s="61"/>
      <c r="K119" s="61"/>
    </row>
    <row r="120" spans="4:11">
      <c r="D120" s="61"/>
      <c r="F120" s="61"/>
      <c r="G120" s="61"/>
      <c r="H120" s="61"/>
      <c r="I120" s="61"/>
      <c r="J120" s="61"/>
      <c r="K120" s="61"/>
    </row>
    <row r="121" spans="4:11">
      <c r="D121" s="61"/>
      <c r="F121" s="61"/>
      <c r="G121" s="61"/>
      <c r="H121" s="61"/>
      <c r="I121" s="61"/>
      <c r="J121" s="61"/>
      <c r="K121" s="61"/>
    </row>
    <row r="122" spans="4:11">
      <c r="D122" s="61"/>
      <c r="F122" s="61"/>
      <c r="G122" s="61"/>
      <c r="H122" s="61"/>
      <c r="I122" s="61"/>
      <c r="J122" s="61"/>
      <c r="K122" s="61"/>
    </row>
    <row r="123" spans="4:11">
      <c r="D123" s="61"/>
      <c r="F123" s="61"/>
      <c r="G123" s="61"/>
      <c r="H123" s="61"/>
      <c r="I123" s="61"/>
      <c r="J123" s="61"/>
      <c r="K123" s="61"/>
    </row>
    <row r="124" spans="4:11">
      <c r="D124" s="61"/>
      <c r="F124" s="61"/>
      <c r="G124" s="61"/>
      <c r="H124" s="61"/>
      <c r="I124" s="61"/>
      <c r="J124" s="61"/>
      <c r="K124" s="61"/>
    </row>
    <row r="125" spans="4:11">
      <c r="D125" s="61"/>
      <c r="F125" s="61"/>
      <c r="G125" s="61"/>
      <c r="H125" s="61"/>
      <c r="I125" s="61"/>
      <c r="J125" s="61"/>
      <c r="K125" s="61"/>
    </row>
    <row r="126" spans="4:11">
      <c r="D126" s="61"/>
      <c r="F126" s="61"/>
      <c r="G126" s="61"/>
      <c r="H126" s="61"/>
      <c r="I126" s="61"/>
      <c r="J126" s="61"/>
      <c r="K126" s="61"/>
    </row>
    <row r="127" spans="4:11">
      <c r="D127" s="61"/>
      <c r="F127" s="61"/>
      <c r="G127" s="61"/>
      <c r="H127" s="61"/>
      <c r="I127" s="61"/>
      <c r="J127" s="61"/>
      <c r="K127" s="61"/>
    </row>
    <row r="128" spans="4:11">
      <c r="D128" s="61"/>
      <c r="F128" s="61"/>
      <c r="G128" s="61"/>
      <c r="H128" s="61"/>
      <c r="I128" s="61"/>
      <c r="J128" s="61"/>
      <c r="K128" s="61"/>
    </row>
    <row r="129" spans="4:11">
      <c r="D129" s="61"/>
      <c r="F129" s="61"/>
      <c r="G129" s="61"/>
      <c r="H129" s="61"/>
      <c r="I129" s="61"/>
      <c r="J129" s="61"/>
      <c r="K129" s="61"/>
    </row>
    <row r="130" spans="4:11">
      <c r="D130" s="61"/>
      <c r="F130" s="61"/>
      <c r="G130" s="61"/>
      <c r="H130" s="61"/>
      <c r="I130" s="61"/>
      <c r="J130" s="61"/>
      <c r="K130" s="61"/>
    </row>
    <row r="131" spans="4:11">
      <c r="D131" s="61"/>
      <c r="F131" s="61"/>
      <c r="G131" s="61"/>
      <c r="H131" s="61"/>
      <c r="I131" s="61"/>
      <c r="J131" s="61"/>
      <c r="K131" s="61"/>
    </row>
    <row r="132" spans="4:11">
      <c r="D132" s="61"/>
      <c r="F132" s="61"/>
      <c r="G132" s="61"/>
      <c r="H132" s="61"/>
      <c r="I132" s="61"/>
      <c r="J132" s="61"/>
      <c r="K132" s="61"/>
    </row>
    <row r="133" spans="4:11">
      <c r="D133" s="61"/>
      <c r="F133" s="61"/>
      <c r="G133" s="61"/>
      <c r="H133" s="61"/>
      <c r="I133" s="61"/>
      <c r="J133" s="61"/>
      <c r="K133" s="61"/>
    </row>
    <row r="134" spans="4:11">
      <c r="D134" s="61"/>
      <c r="F134" s="61"/>
      <c r="G134" s="61"/>
      <c r="H134" s="61"/>
      <c r="I134" s="61"/>
      <c r="J134" s="61"/>
      <c r="K134" s="61"/>
    </row>
    <row r="135" spans="4:11">
      <c r="D135" s="61"/>
      <c r="F135" s="61"/>
      <c r="G135" s="61"/>
      <c r="H135" s="61"/>
      <c r="I135" s="61"/>
      <c r="J135" s="61"/>
      <c r="K135" s="61"/>
    </row>
    <row r="136" spans="4:11">
      <c r="D136" s="61"/>
      <c r="F136" s="61"/>
      <c r="G136" s="61"/>
      <c r="H136" s="61"/>
      <c r="I136" s="61"/>
      <c r="J136" s="61"/>
      <c r="K136" s="61"/>
    </row>
    <row r="137" spans="4:11">
      <c r="D137" s="61"/>
      <c r="F137" s="61"/>
      <c r="G137" s="61"/>
      <c r="H137" s="61"/>
      <c r="I137" s="61"/>
      <c r="J137" s="61"/>
      <c r="K137" s="61"/>
    </row>
    <row r="138" spans="4:11">
      <c r="D138" s="61"/>
      <c r="F138" s="61"/>
      <c r="G138" s="61"/>
      <c r="H138" s="61"/>
      <c r="I138" s="61"/>
      <c r="J138" s="61"/>
      <c r="K138" s="61"/>
    </row>
    <row r="139" spans="4:11">
      <c r="D139" s="61"/>
      <c r="F139" s="61"/>
      <c r="G139" s="61"/>
      <c r="H139" s="61"/>
      <c r="I139" s="61"/>
      <c r="J139" s="61"/>
      <c r="K139" s="61"/>
    </row>
    <row r="140" spans="4:11">
      <c r="D140" s="61"/>
      <c r="F140" s="61"/>
      <c r="G140" s="61"/>
      <c r="H140" s="61"/>
      <c r="I140" s="61"/>
      <c r="J140" s="61"/>
      <c r="K140" s="61"/>
    </row>
    <row r="141" spans="4:11">
      <c r="D141" s="61"/>
      <c r="F141" s="61"/>
      <c r="G141" s="61"/>
      <c r="H141" s="61"/>
      <c r="I141" s="61"/>
      <c r="J141" s="61"/>
      <c r="K141" s="61"/>
    </row>
    <row r="142" spans="4:11">
      <c r="D142" s="61"/>
      <c r="F142" s="61"/>
      <c r="G142" s="61"/>
      <c r="H142" s="61"/>
      <c r="I142" s="61"/>
      <c r="J142" s="61"/>
      <c r="K142" s="61"/>
    </row>
    <row r="143" spans="4:11">
      <c r="D143" s="61"/>
      <c r="F143" s="61"/>
      <c r="G143" s="61"/>
      <c r="H143" s="61"/>
      <c r="I143" s="61"/>
      <c r="J143" s="61"/>
      <c r="K143" s="61"/>
    </row>
    <row r="144" spans="4:11">
      <c r="D144" s="61"/>
      <c r="F144" s="61"/>
      <c r="G144" s="61"/>
      <c r="H144" s="61"/>
      <c r="I144" s="61"/>
      <c r="J144" s="61"/>
      <c r="K144" s="61"/>
    </row>
    <row r="145" spans="4:11">
      <c r="D145" s="61"/>
      <c r="F145" s="61"/>
      <c r="G145" s="61"/>
      <c r="H145" s="61"/>
      <c r="I145" s="61"/>
      <c r="J145" s="61"/>
      <c r="K145" s="61"/>
    </row>
    <row r="146" spans="4:11">
      <c r="D146" s="61"/>
      <c r="F146" s="61"/>
      <c r="G146" s="61"/>
      <c r="H146" s="61"/>
      <c r="I146" s="61"/>
      <c r="J146" s="61"/>
      <c r="K146" s="61"/>
    </row>
    <row r="147" spans="4:11">
      <c r="D147" s="61"/>
      <c r="F147" s="61"/>
      <c r="G147" s="61"/>
      <c r="H147" s="61"/>
      <c r="I147" s="61"/>
      <c r="J147" s="61"/>
      <c r="K147" s="61"/>
    </row>
    <row r="148" spans="4:11">
      <c r="D148" s="61"/>
      <c r="F148" s="61"/>
      <c r="G148" s="61"/>
      <c r="H148" s="61"/>
      <c r="I148" s="61"/>
      <c r="J148" s="61"/>
      <c r="K148" s="61"/>
    </row>
    <row r="149" spans="4:11">
      <c r="D149" s="61"/>
      <c r="F149" s="61"/>
      <c r="G149" s="61"/>
      <c r="H149" s="61"/>
      <c r="I149" s="61"/>
      <c r="J149" s="61"/>
      <c r="K149" s="61"/>
    </row>
    <row r="150" spans="4:11">
      <c r="D150" s="61"/>
      <c r="F150" s="61"/>
      <c r="G150" s="61"/>
      <c r="H150" s="61"/>
      <c r="I150" s="61"/>
      <c r="J150" s="61"/>
      <c r="K150" s="61"/>
    </row>
    <row r="151" spans="4:11">
      <c r="D151" s="61"/>
      <c r="F151" s="61"/>
      <c r="G151" s="61"/>
      <c r="H151" s="61"/>
      <c r="I151" s="61"/>
      <c r="J151" s="61"/>
      <c r="K151" s="61"/>
    </row>
    <row r="152" spans="4:11">
      <c r="D152" s="61"/>
      <c r="F152" s="61"/>
      <c r="G152" s="61"/>
      <c r="H152" s="61"/>
      <c r="I152" s="61"/>
      <c r="J152" s="61"/>
      <c r="K152" s="61"/>
    </row>
    <row r="153" spans="4:11">
      <c r="D153" s="61"/>
      <c r="F153" s="61"/>
      <c r="G153" s="61"/>
      <c r="H153" s="61"/>
      <c r="I153" s="61"/>
      <c r="J153" s="61"/>
      <c r="K153" s="61"/>
    </row>
    <row r="154" spans="4:11">
      <c r="D154" s="61"/>
      <c r="F154" s="61"/>
      <c r="G154" s="61"/>
      <c r="H154" s="61"/>
      <c r="I154" s="61"/>
      <c r="J154" s="61"/>
      <c r="K154" s="61"/>
    </row>
    <row r="155" spans="4:11">
      <c r="D155" s="61"/>
      <c r="F155" s="61"/>
      <c r="G155" s="61"/>
      <c r="H155" s="61"/>
      <c r="I155" s="61"/>
      <c r="J155" s="61"/>
      <c r="K155" s="61"/>
    </row>
    <row r="156" spans="4:11">
      <c r="D156" s="61"/>
      <c r="F156" s="61"/>
      <c r="G156" s="61"/>
      <c r="H156" s="61"/>
      <c r="I156" s="61"/>
      <c r="J156" s="61"/>
      <c r="K156" s="61"/>
    </row>
    <row r="157" spans="4:11">
      <c r="D157" s="61"/>
      <c r="F157" s="61"/>
      <c r="G157" s="61"/>
      <c r="H157" s="61"/>
      <c r="I157" s="61"/>
      <c r="J157" s="61"/>
      <c r="K157" s="61"/>
    </row>
    <row r="158" spans="4:11">
      <c r="D158" s="61"/>
      <c r="F158" s="61"/>
      <c r="G158" s="61"/>
      <c r="H158" s="61"/>
      <c r="I158" s="61"/>
      <c r="J158" s="61"/>
      <c r="K158" s="61"/>
    </row>
    <row r="159" spans="4:11">
      <c r="D159" s="61"/>
      <c r="F159" s="61"/>
      <c r="G159" s="61"/>
      <c r="H159" s="61"/>
      <c r="I159" s="61"/>
      <c r="J159" s="61"/>
      <c r="K159" s="61"/>
    </row>
    <row r="160" spans="4:11">
      <c r="D160" s="61"/>
      <c r="F160" s="61"/>
      <c r="G160" s="61"/>
      <c r="H160" s="61"/>
      <c r="I160" s="61"/>
      <c r="J160" s="61"/>
      <c r="K160" s="61"/>
    </row>
    <row r="161" spans="4:11">
      <c r="D161" s="61"/>
      <c r="F161" s="61"/>
      <c r="G161" s="61"/>
      <c r="H161" s="61"/>
      <c r="I161" s="61"/>
      <c r="J161" s="61"/>
      <c r="K161" s="61"/>
    </row>
    <row r="162" spans="4:11">
      <c r="D162" s="61"/>
      <c r="F162" s="61"/>
      <c r="G162" s="61"/>
      <c r="H162" s="61"/>
      <c r="I162" s="61"/>
      <c r="J162" s="61"/>
      <c r="K162" s="61"/>
    </row>
    <row r="163" spans="4:11">
      <c r="D163" s="61"/>
      <c r="F163" s="61"/>
      <c r="G163" s="61"/>
      <c r="H163" s="61"/>
      <c r="I163" s="61"/>
      <c r="J163" s="61"/>
      <c r="K163" s="61"/>
    </row>
    <row r="164" spans="4:11">
      <c r="D164" s="61"/>
      <c r="F164" s="61"/>
      <c r="G164" s="61"/>
      <c r="H164" s="61"/>
      <c r="I164" s="61"/>
      <c r="J164" s="61"/>
      <c r="K164" s="61"/>
    </row>
    <row r="165" spans="4:11">
      <c r="D165" s="61"/>
      <c r="F165" s="61"/>
      <c r="G165" s="61"/>
      <c r="H165" s="61"/>
      <c r="I165" s="61"/>
      <c r="J165" s="61"/>
      <c r="K165" s="61"/>
    </row>
    <row r="166" spans="4:11">
      <c r="D166" s="61"/>
      <c r="F166" s="61"/>
      <c r="G166" s="61"/>
      <c r="H166" s="61"/>
      <c r="I166" s="61"/>
      <c r="J166" s="61"/>
      <c r="K166" s="61"/>
    </row>
    <row r="167" spans="4:11">
      <c r="D167" s="61"/>
      <c r="F167" s="61"/>
      <c r="G167" s="61"/>
      <c r="H167" s="61"/>
      <c r="I167" s="61"/>
      <c r="J167" s="61"/>
      <c r="K167" s="61"/>
    </row>
    <row r="168" spans="4:11">
      <c r="D168" s="61"/>
      <c r="F168" s="61"/>
      <c r="G168" s="61"/>
      <c r="H168" s="61"/>
      <c r="I168" s="61"/>
      <c r="J168" s="61"/>
      <c r="K168" s="61"/>
    </row>
    <row r="169" spans="4:11">
      <c r="D169" s="61"/>
      <c r="F169" s="61"/>
      <c r="G169" s="61"/>
      <c r="H169" s="61"/>
      <c r="I169" s="61"/>
      <c r="J169" s="61"/>
      <c r="K169" s="61"/>
    </row>
    <row r="170" spans="4:11">
      <c r="D170" s="61"/>
      <c r="F170" s="61"/>
      <c r="G170" s="61"/>
      <c r="H170" s="61"/>
      <c r="I170" s="61"/>
      <c r="J170" s="61"/>
      <c r="K170" s="61"/>
    </row>
    <row r="171" spans="4:11">
      <c r="D171" s="61"/>
      <c r="F171" s="61"/>
      <c r="G171" s="61"/>
      <c r="H171" s="61"/>
      <c r="I171" s="61"/>
      <c r="J171" s="61"/>
      <c r="K171" s="61"/>
    </row>
    <row r="172" spans="4:11">
      <c r="D172" s="61"/>
      <c r="F172" s="61"/>
      <c r="G172" s="61"/>
      <c r="H172" s="61"/>
      <c r="I172" s="61"/>
      <c r="J172" s="61"/>
      <c r="K172" s="61"/>
    </row>
    <row r="173" spans="4:11">
      <c r="D173" s="61"/>
      <c r="F173" s="61"/>
      <c r="G173" s="61"/>
      <c r="H173" s="61"/>
      <c r="I173" s="61"/>
      <c r="J173" s="61"/>
      <c r="K173" s="61"/>
    </row>
    <row r="174" spans="4:11">
      <c r="D174" s="61"/>
      <c r="F174" s="61"/>
      <c r="G174" s="61"/>
      <c r="H174" s="61"/>
      <c r="I174" s="61"/>
      <c r="J174" s="61"/>
      <c r="K174" s="61"/>
    </row>
    <row r="175" spans="4:11">
      <c r="D175" s="61"/>
      <c r="F175" s="61"/>
      <c r="G175" s="61"/>
      <c r="H175" s="61"/>
      <c r="I175" s="61"/>
      <c r="J175" s="61"/>
      <c r="K175" s="61"/>
    </row>
    <row r="176" spans="4:11">
      <c r="D176" s="61"/>
      <c r="F176" s="61"/>
      <c r="G176" s="61"/>
      <c r="H176" s="61"/>
      <c r="I176" s="61"/>
      <c r="J176" s="61"/>
      <c r="K176" s="61"/>
    </row>
    <row r="177" spans="4:11">
      <c r="D177" s="61"/>
      <c r="F177" s="61"/>
      <c r="G177" s="61"/>
      <c r="H177" s="61"/>
      <c r="I177" s="61"/>
      <c r="J177" s="61"/>
      <c r="K177" s="61"/>
    </row>
    <row r="178" spans="4:11">
      <c r="D178" s="61"/>
      <c r="F178" s="61"/>
      <c r="G178" s="61"/>
      <c r="H178" s="61"/>
      <c r="I178" s="61"/>
      <c r="J178" s="61"/>
      <c r="K178" s="61"/>
    </row>
    <row r="179" spans="4:11">
      <c r="D179" s="61"/>
      <c r="F179" s="61"/>
      <c r="G179" s="61"/>
      <c r="H179" s="61"/>
      <c r="I179" s="61"/>
      <c r="J179" s="61"/>
      <c r="K179" s="61"/>
    </row>
    <row r="180" spans="4:11">
      <c r="D180" s="61"/>
      <c r="F180" s="61"/>
      <c r="G180" s="61"/>
      <c r="H180" s="61"/>
      <c r="I180" s="61"/>
      <c r="J180" s="61"/>
      <c r="K180" s="61"/>
    </row>
    <row r="181" spans="4:11">
      <c r="D181" s="61"/>
      <c r="F181" s="61"/>
      <c r="G181" s="61"/>
      <c r="H181" s="61"/>
      <c r="I181" s="61"/>
      <c r="J181" s="61"/>
      <c r="K181" s="61"/>
    </row>
    <row r="182" spans="4:11">
      <c r="D182" s="61"/>
      <c r="F182" s="61"/>
      <c r="G182" s="61"/>
      <c r="H182" s="61"/>
      <c r="I182" s="61"/>
      <c r="J182" s="61"/>
      <c r="K182" s="61"/>
    </row>
    <row r="183" spans="4:11">
      <c r="D183" s="61"/>
      <c r="F183" s="61"/>
      <c r="G183" s="61"/>
      <c r="H183" s="61"/>
      <c r="I183" s="61"/>
      <c r="J183" s="61"/>
      <c r="K183" s="61"/>
    </row>
    <row r="184" spans="4:11">
      <c r="D184" s="61"/>
      <c r="F184" s="61"/>
      <c r="G184" s="61"/>
      <c r="H184" s="61"/>
      <c r="I184" s="61"/>
      <c r="J184" s="61"/>
      <c r="K184" s="61"/>
    </row>
    <row r="185" spans="4:11">
      <c r="D185" s="61"/>
      <c r="F185" s="61"/>
      <c r="G185" s="61"/>
      <c r="H185" s="61"/>
      <c r="I185" s="61"/>
      <c r="J185" s="61"/>
      <c r="K185" s="61"/>
    </row>
    <row r="186" spans="4:11">
      <c r="D186" s="61"/>
      <c r="F186" s="61"/>
      <c r="G186" s="61"/>
      <c r="H186" s="61"/>
      <c r="I186" s="61"/>
      <c r="J186" s="61"/>
      <c r="K186" s="61"/>
    </row>
    <row r="187" spans="4:11">
      <c r="D187" s="61"/>
      <c r="F187" s="61"/>
      <c r="G187" s="61"/>
      <c r="H187" s="61"/>
      <c r="I187" s="61"/>
      <c r="J187" s="61"/>
      <c r="K187" s="61"/>
    </row>
    <row r="188" spans="4:11">
      <c r="D188" s="61"/>
      <c r="F188" s="61"/>
      <c r="G188" s="61"/>
      <c r="H188" s="61"/>
      <c r="I188" s="61"/>
      <c r="J188" s="61"/>
      <c r="K188" s="61"/>
    </row>
    <row r="189" spans="4:11">
      <c r="D189" s="61"/>
      <c r="F189" s="61"/>
      <c r="G189" s="61"/>
      <c r="H189" s="61"/>
      <c r="I189" s="61"/>
      <c r="J189" s="61"/>
      <c r="K189" s="61"/>
    </row>
    <row r="190" spans="4:11">
      <c r="D190" s="61"/>
      <c r="F190" s="61"/>
      <c r="G190" s="61"/>
      <c r="H190" s="61"/>
      <c r="I190" s="61"/>
      <c r="J190" s="61"/>
      <c r="K190" s="61"/>
    </row>
    <row r="191" spans="4:11">
      <c r="D191" s="61"/>
      <c r="F191" s="61"/>
      <c r="G191" s="61"/>
      <c r="H191" s="61"/>
      <c r="I191" s="61"/>
      <c r="J191" s="61"/>
      <c r="K191" s="61"/>
    </row>
    <row r="192" spans="4:11">
      <c r="D192" s="61"/>
      <c r="F192" s="61"/>
      <c r="G192" s="61"/>
      <c r="H192" s="61"/>
      <c r="I192" s="61"/>
      <c r="J192" s="61"/>
      <c r="K192" s="61"/>
    </row>
    <row r="193" spans="4:11">
      <c r="D193" s="61"/>
      <c r="F193" s="61"/>
      <c r="G193" s="61"/>
      <c r="H193" s="61"/>
      <c r="I193" s="61"/>
      <c r="J193" s="61"/>
      <c r="K193" s="61"/>
    </row>
    <row r="194" spans="4:11">
      <c r="D194" s="61"/>
      <c r="F194" s="61"/>
      <c r="G194" s="61"/>
      <c r="H194" s="61"/>
      <c r="I194" s="61"/>
      <c r="J194" s="61"/>
      <c r="K194" s="61"/>
    </row>
    <row r="195" spans="4:11">
      <c r="D195" s="61"/>
      <c r="F195" s="61"/>
      <c r="G195" s="61"/>
      <c r="H195" s="61"/>
      <c r="I195" s="61"/>
      <c r="J195" s="61"/>
      <c r="K195" s="61"/>
    </row>
    <row r="196" spans="4:11">
      <c r="D196" s="61"/>
      <c r="F196" s="61"/>
      <c r="G196" s="61"/>
      <c r="H196" s="61"/>
      <c r="I196" s="61"/>
      <c r="J196" s="61"/>
      <c r="K196" s="61"/>
    </row>
    <row r="197" spans="4:11">
      <c r="D197" s="61"/>
      <c r="F197" s="61"/>
      <c r="G197" s="61"/>
      <c r="H197" s="61"/>
      <c r="I197" s="61"/>
      <c r="J197" s="61"/>
      <c r="K197" s="61"/>
    </row>
    <row r="198" spans="4:11">
      <c r="D198" s="61"/>
      <c r="F198" s="61"/>
      <c r="G198" s="61"/>
      <c r="H198" s="61"/>
      <c r="I198" s="61"/>
      <c r="J198" s="61"/>
      <c r="K198" s="61"/>
    </row>
    <row r="199" spans="4:11">
      <c r="D199" s="61"/>
      <c r="F199" s="61"/>
      <c r="G199" s="61"/>
      <c r="H199" s="61"/>
      <c r="I199" s="61"/>
      <c r="J199" s="61"/>
      <c r="K199" s="61"/>
    </row>
    <row r="200" spans="4:11">
      <c r="D200" s="61"/>
      <c r="F200" s="61"/>
      <c r="G200" s="61"/>
      <c r="H200" s="61"/>
      <c r="I200" s="61"/>
      <c r="J200" s="61"/>
      <c r="K200" s="61"/>
    </row>
    <row r="201" spans="4:11">
      <c r="D201" s="61"/>
      <c r="F201" s="61"/>
      <c r="G201" s="61"/>
      <c r="H201" s="61"/>
      <c r="I201" s="61"/>
      <c r="J201" s="61"/>
      <c r="K201" s="61"/>
    </row>
    <row r="202" spans="4:11">
      <c r="D202" s="61"/>
      <c r="F202" s="61"/>
      <c r="G202" s="61"/>
      <c r="H202" s="61"/>
      <c r="I202" s="61"/>
      <c r="J202" s="61"/>
      <c r="K202" s="61"/>
    </row>
    <row r="203" spans="4:11">
      <c r="D203" s="61"/>
      <c r="F203" s="61"/>
      <c r="G203" s="61"/>
      <c r="H203" s="61"/>
      <c r="I203" s="61"/>
      <c r="J203" s="61"/>
      <c r="K203" s="61"/>
    </row>
    <row r="204" spans="4:11">
      <c r="D204" s="61"/>
      <c r="F204" s="61"/>
      <c r="G204" s="61"/>
      <c r="H204" s="61"/>
      <c r="I204" s="61"/>
      <c r="J204" s="61"/>
      <c r="K204" s="61"/>
    </row>
    <row r="205" spans="4:11">
      <c r="D205" s="61"/>
      <c r="F205" s="61"/>
      <c r="G205" s="61"/>
      <c r="H205" s="61"/>
      <c r="I205" s="61"/>
      <c r="J205" s="61"/>
      <c r="K205" s="61"/>
    </row>
    <row r="206" spans="4:11">
      <c r="D206" s="61"/>
      <c r="F206" s="61"/>
      <c r="G206" s="61"/>
      <c r="H206" s="61"/>
      <c r="I206" s="61"/>
      <c r="J206" s="61"/>
      <c r="K206" s="61"/>
    </row>
    <row r="207" spans="4:11">
      <c r="D207" s="61"/>
      <c r="F207" s="61"/>
      <c r="G207" s="61"/>
      <c r="H207" s="61"/>
      <c r="I207" s="61"/>
      <c r="J207" s="61"/>
      <c r="K207" s="61"/>
    </row>
    <row r="208" spans="4:11">
      <c r="D208" s="61"/>
      <c r="F208" s="61"/>
      <c r="G208" s="61"/>
      <c r="H208" s="61"/>
      <c r="I208" s="61"/>
      <c r="J208" s="61"/>
      <c r="K208" s="61"/>
    </row>
    <row r="209" spans="4:11">
      <c r="D209" s="61"/>
      <c r="F209" s="61"/>
      <c r="G209" s="61"/>
      <c r="H209" s="61"/>
      <c r="I209" s="61"/>
      <c r="J209" s="61"/>
      <c r="K209" s="61"/>
    </row>
    <row r="210" spans="4:11">
      <c r="D210" s="61"/>
      <c r="F210" s="61"/>
      <c r="G210" s="61"/>
      <c r="H210" s="61"/>
      <c r="I210" s="61"/>
      <c r="J210" s="61"/>
      <c r="K210" s="61"/>
    </row>
    <row r="211" spans="4:11">
      <c r="D211" s="61"/>
      <c r="F211" s="61"/>
      <c r="G211" s="61"/>
      <c r="H211" s="61"/>
      <c r="I211" s="61"/>
      <c r="J211" s="61"/>
      <c r="K211" s="61"/>
    </row>
    <row r="212" spans="4:11">
      <c r="D212" s="61"/>
      <c r="F212" s="61"/>
      <c r="G212" s="61"/>
      <c r="H212" s="61"/>
      <c r="I212" s="61"/>
      <c r="J212" s="61"/>
      <c r="K212" s="61"/>
    </row>
    <row r="213" spans="4:11">
      <c r="D213" s="61"/>
      <c r="F213" s="61"/>
      <c r="G213" s="61"/>
      <c r="H213" s="61"/>
      <c r="I213" s="61"/>
      <c r="J213" s="61"/>
      <c r="K213" s="61"/>
    </row>
    <row r="214" spans="4:11">
      <c r="D214" s="61"/>
      <c r="F214" s="61"/>
      <c r="G214" s="61"/>
      <c r="H214" s="61"/>
      <c r="I214" s="61"/>
      <c r="J214" s="61"/>
      <c r="K214" s="61"/>
    </row>
    <row r="215" spans="4:11">
      <c r="D215" s="61"/>
      <c r="F215" s="61"/>
      <c r="G215" s="61"/>
      <c r="H215" s="61"/>
      <c r="I215" s="61"/>
      <c r="J215" s="61"/>
      <c r="K215" s="61"/>
    </row>
    <row r="216" spans="4:11">
      <c r="D216" s="61"/>
      <c r="F216" s="61"/>
      <c r="G216" s="61"/>
      <c r="H216" s="61"/>
      <c r="I216" s="61"/>
      <c r="J216" s="61"/>
      <c r="K216" s="61"/>
    </row>
    <row r="217" spans="4:11">
      <c r="D217" s="61"/>
      <c r="F217" s="61"/>
      <c r="G217" s="61"/>
      <c r="H217" s="61"/>
      <c r="I217" s="61"/>
      <c r="J217" s="61"/>
      <c r="K217" s="61"/>
    </row>
    <row r="218" spans="4:11">
      <c r="D218" s="61"/>
      <c r="F218" s="61"/>
      <c r="G218" s="61"/>
      <c r="H218" s="61"/>
      <c r="I218" s="61"/>
      <c r="J218" s="61"/>
      <c r="K218" s="61"/>
    </row>
    <row r="219" spans="4:11">
      <c r="D219" s="61"/>
      <c r="F219" s="61"/>
      <c r="G219" s="61"/>
      <c r="H219" s="61"/>
      <c r="I219" s="61"/>
      <c r="J219" s="61"/>
      <c r="K219" s="61"/>
    </row>
    <row r="220" spans="4:11">
      <c r="D220" s="61"/>
      <c r="F220" s="61"/>
      <c r="G220" s="61"/>
      <c r="H220" s="61"/>
      <c r="I220" s="61"/>
      <c r="J220" s="61"/>
      <c r="K220" s="61"/>
    </row>
    <row r="221" spans="4:11">
      <c r="D221" s="61"/>
      <c r="F221" s="61"/>
      <c r="G221" s="61"/>
      <c r="H221" s="61"/>
      <c r="I221" s="61"/>
      <c r="J221" s="61"/>
      <c r="K221" s="61"/>
    </row>
    <row r="222" spans="4:11">
      <c r="D222" s="61"/>
      <c r="F222" s="61"/>
      <c r="G222" s="61"/>
      <c r="H222" s="61"/>
      <c r="I222" s="61"/>
      <c r="J222" s="61"/>
      <c r="K222" s="61"/>
    </row>
    <row r="223" spans="4:11">
      <c r="D223" s="61"/>
      <c r="F223" s="61"/>
      <c r="G223" s="61"/>
      <c r="H223" s="61"/>
      <c r="I223" s="61"/>
      <c r="J223" s="61"/>
      <c r="K223" s="61"/>
    </row>
    <row r="224" spans="4:11">
      <c r="D224" s="61"/>
      <c r="F224" s="61"/>
      <c r="G224" s="61"/>
      <c r="H224" s="61"/>
      <c r="I224" s="61"/>
      <c r="J224" s="61"/>
      <c r="K224" s="61"/>
    </row>
    <row r="225" spans="4:11">
      <c r="D225" s="61"/>
      <c r="F225" s="61"/>
      <c r="G225" s="61"/>
      <c r="H225" s="61"/>
      <c r="I225" s="61"/>
      <c r="J225" s="61"/>
      <c r="K225" s="61"/>
    </row>
    <row r="226" spans="4:11">
      <c r="D226" s="61"/>
      <c r="F226" s="61"/>
      <c r="G226" s="61"/>
      <c r="H226" s="61"/>
      <c r="I226" s="61"/>
      <c r="J226" s="61"/>
      <c r="K226" s="61"/>
    </row>
    <row r="227" spans="4:11">
      <c r="D227" s="61"/>
      <c r="F227" s="61"/>
      <c r="G227" s="61"/>
      <c r="H227" s="61"/>
      <c r="I227" s="61"/>
      <c r="J227" s="61"/>
      <c r="K227" s="61"/>
    </row>
    <row r="228" spans="4:11">
      <c r="D228" s="61"/>
      <c r="F228" s="61"/>
      <c r="G228" s="61"/>
      <c r="H228" s="61"/>
      <c r="I228" s="61"/>
      <c r="J228" s="61"/>
      <c r="K228" s="61"/>
    </row>
    <row r="229" spans="4:11">
      <c r="D229" s="61"/>
      <c r="F229" s="61"/>
      <c r="G229" s="61"/>
      <c r="H229" s="61"/>
      <c r="I229" s="61"/>
      <c r="J229" s="61"/>
      <c r="K229" s="61"/>
    </row>
    <row r="230" spans="4:11">
      <c r="D230" s="61"/>
      <c r="F230" s="61"/>
      <c r="G230" s="61"/>
      <c r="H230" s="61"/>
      <c r="I230" s="61"/>
      <c r="J230" s="61"/>
      <c r="K230" s="61"/>
    </row>
    <row r="231" spans="4:11">
      <c r="D231" s="61"/>
      <c r="F231" s="61"/>
      <c r="G231" s="61"/>
      <c r="H231" s="61"/>
      <c r="I231" s="61"/>
      <c r="J231" s="61"/>
      <c r="K231" s="61"/>
    </row>
    <row r="232" spans="4:11">
      <c r="D232" s="61"/>
      <c r="F232" s="61"/>
      <c r="G232" s="61"/>
      <c r="H232" s="61"/>
      <c r="I232" s="61"/>
      <c r="J232" s="61"/>
      <c r="K232" s="61"/>
    </row>
    <row r="233" spans="4:11">
      <c r="D233" s="61"/>
      <c r="F233" s="61"/>
      <c r="G233" s="61"/>
      <c r="H233" s="61"/>
      <c r="I233" s="61"/>
      <c r="J233" s="61"/>
      <c r="K233" s="61"/>
    </row>
    <row r="234" spans="4:11">
      <c r="D234" s="61"/>
      <c r="F234" s="61"/>
      <c r="G234" s="61"/>
      <c r="H234" s="61"/>
      <c r="I234" s="61"/>
      <c r="J234" s="61"/>
      <c r="K234" s="61"/>
    </row>
    <row r="235" spans="4:11">
      <c r="D235" s="61"/>
      <c r="F235" s="61"/>
      <c r="G235" s="61"/>
      <c r="H235" s="61"/>
      <c r="I235" s="61"/>
      <c r="J235" s="61"/>
      <c r="K235" s="61"/>
    </row>
    <row r="236" spans="4:11">
      <c r="D236" s="61"/>
      <c r="F236" s="61"/>
      <c r="G236" s="61"/>
      <c r="H236" s="61"/>
      <c r="I236" s="61"/>
      <c r="J236" s="61"/>
      <c r="K236" s="61"/>
    </row>
    <row r="237" spans="4:11">
      <c r="D237" s="61"/>
      <c r="F237" s="61"/>
      <c r="G237" s="61"/>
      <c r="H237" s="61"/>
      <c r="I237" s="61"/>
      <c r="J237" s="61"/>
      <c r="K237" s="61"/>
    </row>
    <row r="238" spans="4:11">
      <c r="D238" s="61"/>
      <c r="F238" s="61"/>
      <c r="G238" s="61"/>
      <c r="H238" s="61"/>
      <c r="I238" s="61"/>
      <c r="J238" s="61"/>
      <c r="K238" s="61"/>
    </row>
    <row r="239" spans="4:11">
      <c r="D239" s="61"/>
      <c r="F239" s="61"/>
      <c r="G239" s="61"/>
      <c r="H239" s="61"/>
      <c r="I239" s="61"/>
      <c r="J239" s="61"/>
      <c r="K239" s="61"/>
    </row>
    <row r="240" spans="4:11">
      <c r="D240" s="61"/>
      <c r="F240" s="61"/>
      <c r="G240" s="61"/>
      <c r="H240" s="61"/>
      <c r="I240" s="61"/>
      <c r="J240" s="61"/>
      <c r="K240" s="61"/>
    </row>
    <row r="241" spans="4:11">
      <c r="D241" s="61"/>
      <c r="F241" s="61"/>
      <c r="G241" s="61"/>
      <c r="H241" s="61"/>
      <c r="I241" s="61"/>
      <c r="J241" s="61"/>
      <c r="K241" s="61"/>
    </row>
    <row r="242" spans="4:11">
      <c r="D242" s="61"/>
      <c r="F242" s="61"/>
      <c r="G242" s="61"/>
      <c r="H242" s="61"/>
      <c r="I242" s="61"/>
      <c r="J242" s="61"/>
      <c r="K242" s="61"/>
    </row>
    <row r="243" spans="4:11">
      <c r="D243" s="61"/>
      <c r="F243" s="61"/>
      <c r="G243" s="61"/>
      <c r="H243" s="61"/>
      <c r="I243" s="61"/>
      <c r="J243" s="61"/>
      <c r="K243" s="61"/>
    </row>
    <row r="244" spans="4:11">
      <c r="D244" s="61"/>
      <c r="F244" s="61"/>
      <c r="G244" s="61"/>
      <c r="H244" s="61"/>
      <c r="I244" s="61"/>
      <c r="J244" s="61"/>
      <c r="K244" s="61"/>
    </row>
    <row r="245" spans="4:11">
      <c r="D245" s="61"/>
      <c r="F245" s="61"/>
      <c r="G245" s="61"/>
      <c r="H245" s="61"/>
      <c r="I245" s="61"/>
      <c r="J245" s="61"/>
      <c r="K245" s="61"/>
    </row>
    <row r="246" spans="4:11">
      <c r="D246" s="61"/>
      <c r="F246" s="61"/>
      <c r="G246" s="61"/>
      <c r="H246" s="61"/>
      <c r="I246" s="61"/>
      <c r="J246" s="61"/>
      <c r="K246" s="61"/>
    </row>
    <row r="247" spans="4:11">
      <c r="D247" s="61"/>
      <c r="F247" s="61"/>
      <c r="G247" s="61"/>
      <c r="H247" s="61"/>
      <c r="I247" s="61"/>
      <c r="J247" s="61"/>
      <c r="K247" s="61"/>
    </row>
    <row r="248" spans="4:11">
      <c r="D248" s="61"/>
      <c r="F248" s="61"/>
      <c r="G248" s="61"/>
      <c r="H248" s="61"/>
      <c r="I248" s="61"/>
      <c r="J248" s="61"/>
      <c r="K248" s="61"/>
    </row>
    <row r="249" spans="4:11">
      <c r="D249" s="61"/>
      <c r="F249" s="61"/>
      <c r="G249" s="61"/>
      <c r="H249" s="61"/>
      <c r="I249" s="61"/>
      <c r="J249" s="61"/>
      <c r="K249" s="61"/>
    </row>
    <row r="250" spans="4:11">
      <c r="D250" s="61"/>
      <c r="F250" s="61"/>
      <c r="G250" s="61"/>
      <c r="H250" s="61"/>
      <c r="I250" s="61"/>
      <c r="J250" s="61"/>
      <c r="K250" s="61"/>
    </row>
    <row r="251" spans="4:11">
      <c r="D251" s="61"/>
      <c r="F251" s="61"/>
      <c r="G251" s="61"/>
      <c r="H251" s="61"/>
      <c r="I251" s="61"/>
      <c r="J251" s="61"/>
      <c r="K251" s="61"/>
    </row>
    <row r="252" spans="4:11">
      <c r="D252" s="61"/>
      <c r="F252" s="61"/>
      <c r="G252" s="61"/>
      <c r="H252" s="61"/>
      <c r="I252" s="61"/>
      <c r="J252" s="61"/>
      <c r="K252" s="61"/>
    </row>
    <row r="253" spans="4:11">
      <c r="D253" s="61"/>
      <c r="F253" s="61"/>
      <c r="G253" s="61"/>
      <c r="H253" s="61"/>
      <c r="I253" s="61"/>
      <c r="J253" s="61"/>
      <c r="K253" s="61"/>
    </row>
    <row r="254" spans="4:11">
      <c r="D254" s="61"/>
      <c r="F254" s="61"/>
      <c r="G254" s="61"/>
      <c r="H254" s="61"/>
      <c r="I254" s="61"/>
      <c r="J254" s="61"/>
      <c r="K254" s="61"/>
    </row>
    <row r="255" spans="4:11">
      <c r="D255" s="61"/>
      <c r="F255" s="61"/>
      <c r="G255" s="61"/>
      <c r="H255" s="61"/>
      <c r="I255" s="61"/>
      <c r="J255" s="61"/>
      <c r="K255" s="61"/>
    </row>
    <row r="256" spans="4:11">
      <c r="D256" s="61"/>
      <c r="F256" s="61"/>
      <c r="G256" s="61"/>
      <c r="H256" s="61"/>
      <c r="I256" s="61"/>
      <c r="J256" s="61"/>
      <c r="K256" s="61"/>
    </row>
    <row r="257" spans="4:11">
      <c r="D257" s="61"/>
      <c r="F257" s="61"/>
      <c r="G257" s="61"/>
      <c r="H257" s="61"/>
      <c r="I257" s="61"/>
      <c r="J257" s="61"/>
      <c r="K257" s="61"/>
    </row>
    <row r="258" spans="4:11">
      <c r="D258" s="61"/>
      <c r="F258" s="61"/>
      <c r="G258" s="61"/>
      <c r="H258" s="61"/>
      <c r="I258" s="61"/>
      <c r="J258" s="61"/>
      <c r="K258" s="61"/>
    </row>
    <row r="259" spans="4:11">
      <c r="D259" s="61"/>
      <c r="F259" s="61"/>
      <c r="G259" s="61"/>
      <c r="H259" s="61"/>
      <c r="I259" s="61"/>
      <c r="J259" s="61"/>
      <c r="K259" s="61"/>
    </row>
    <row r="260" spans="4:11">
      <c r="D260" s="61"/>
      <c r="F260" s="61"/>
      <c r="G260" s="61"/>
      <c r="H260" s="61"/>
      <c r="I260" s="61"/>
      <c r="J260" s="61"/>
      <c r="K260" s="61"/>
    </row>
    <row r="261" spans="4:11">
      <c r="D261" s="61"/>
      <c r="F261" s="61"/>
      <c r="G261" s="61"/>
      <c r="H261" s="61"/>
      <c r="I261" s="61"/>
      <c r="J261" s="61"/>
      <c r="K261" s="61"/>
    </row>
    <row r="262" spans="4:11">
      <c r="D262" s="61"/>
      <c r="F262" s="61"/>
      <c r="G262" s="61"/>
      <c r="H262" s="61"/>
      <c r="I262" s="61"/>
      <c r="J262" s="61"/>
      <c r="K262" s="61"/>
    </row>
    <row r="263" spans="4:11">
      <c r="D263" s="61"/>
      <c r="F263" s="61"/>
      <c r="G263" s="61"/>
      <c r="H263" s="61"/>
      <c r="I263" s="61"/>
      <c r="J263" s="61"/>
      <c r="K263" s="61"/>
    </row>
    <row r="264" spans="4:11">
      <c r="D264" s="61"/>
      <c r="F264" s="61"/>
      <c r="G264" s="61"/>
      <c r="H264" s="61"/>
      <c r="I264" s="61"/>
      <c r="J264" s="61"/>
      <c r="K264" s="61"/>
    </row>
    <row r="265" spans="4:11">
      <c r="D265" s="61"/>
      <c r="F265" s="61"/>
      <c r="G265" s="61"/>
      <c r="H265" s="61"/>
      <c r="I265" s="61"/>
      <c r="J265" s="61"/>
      <c r="K265" s="61"/>
    </row>
    <row r="266" spans="4:11">
      <c r="D266" s="61"/>
      <c r="F266" s="61"/>
      <c r="G266" s="61"/>
      <c r="H266" s="61"/>
      <c r="I266" s="61"/>
      <c r="J266" s="61"/>
      <c r="K266" s="61"/>
    </row>
    <row r="267" spans="4:11">
      <c r="D267" s="61"/>
      <c r="F267" s="61"/>
      <c r="G267" s="61"/>
      <c r="H267" s="61"/>
      <c r="I267" s="61"/>
      <c r="J267" s="61"/>
      <c r="K267" s="61"/>
    </row>
    <row r="268" spans="4:11">
      <c r="D268" s="61"/>
      <c r="F268" s="61"/>
      <c r="G268" s="61"/>
      <c r="H268" s="61"/>
      <c r="I268" s="61"/>
      <c r="J268" s="61"/>
      <c r="K268" s="61"/>
    </row>
    <row r="269" spans="4:11">
      <c r="D269" s="61"/>
      <c r="F269" s="61"/>
      <c r="G269" s="61"/>
      <c r="H269" s="61"/>
      <c r="I269" s="61"/>
      <c r="J269" s="61"/>
      <c r="K269" s="61"/>
    </row>
    <row r="270" spans="4:11">
      <c r="D270" s="61"/>
      <c r="F270" s="61"/>
      <c r="G270" s="61"/>
      <c r="H270" s="61"/>
      <c r="I270" s="61"/>
      <c r="J270" s="61"/>
      <c r="K270" s="61"/>
    </row>
    <row r="271" spans="4:11">
      <c r="D271" s="61"/>
      <c r="F271" s="61"/>
      <c r="G271" s="61"/>
      <c r="H271" s="61"/>
      <c r="I271" s="61"/>
      <c r="J271" s="61"/>
      <c r="K271" s="61"/>
    </row>
    <row r="272" spans="4:11">
      <c r="D272" s="61"/>
      <c r="F272" s="61"/>
      <c r="G272" s="61"/>
      <c r="H272" s="61"/>
      <c r="I272" s="61"/>
      <c r="J272" s="61"/>
      <c r="K272" s="61"/>
    </row>
    <row r="273" spans="4:11">
      <c r="D273" s="61"/>
      <c r="F273" s="61"/>
      <c r="G273" s="61"/>
      <c r="H273" s="61"/>
      <c r="I273" s="61"/>
      <c r="J273" s="61"/>
      <c r="K273" s="61"/>
    </row>
    <row r="274" spans="4:11">
      <c r="D274" s="61"/>
      <c r="F274" s="61"/>
      <c r="G274" s="61"/>
      <c r="H274" s="61"/>
      <c r="I274" s="61"/>
      <c r="J274" s="61"/>
      <c r="K274" s="61"/>
    </row>
    <row r="275" spans="4:11">
      <c r="D275" s="61"/>
      <c r="F275" s="61"/>
      <c r="G275" s="61"/>
      <c r="H275" s="61"/>
      <c r="I275" s="61"/>
      <c r="J275" s="61"/>
      <c r="K275" s="61"/>
    </row>
    <row r="276" spans="4:11">
      <c r="D276" s="61"/>
      <c r="F276" s="61"/>
      <c r="G276" s="61"/>
      <c r="H276" s="61"/>
      <c r="I276" s="61"/>
      <c r="J276" s="61"/>
      <c r="K276" s="61"/>
    </row>
    <row r="277" spans="4:11">
      <c r="D277" s="61"/>
      <c r="F277" s="61"/>
      <c r="G277" s="61"/>
      <c r="H277" s="61"/>
      <c r="I277" s="61"/>
      <c r="J277" s="61"/>
      <c r="K277" s="61"/>
    </row>
    <row r="278" spans="4:11">
      <c r="D278" s="61"/>
      <c r="F278" s="61"/>
      <c r="G278" s="61"/>
      <c r="H278" s="61"/>
      <c r="I278" s="61"/>
      <c r="J278" s="61"/>
      <c r="K278" s="61"/>
    </row>
    <row r="279" spans="4:11">
      <c r="D279" s="61"/>
      <c r="F279" s="61"/>
      <c r="G279" s="61"/>
      <c r="H279" s="61"/>
      <c r="I279" s="61"/>
      <c r="J279" s="61"/>
      <c r="K279" s="61"/>
    </row>
    <row r="280" spans="4:11">
      <c r="D280" s="61"/>
      <c r="F280" s="61"/>
      <c r="G280" s="61"/>
      <c r="H280" s="61"/>
      <c r="I280" s="61"/>
      <c r="J280" s="61"/>
      <c r="K280" s="61"/>
    </row>
    <row r="281" spans="4:11">
      <c r="D281" s="61"/>
      <c r="F281" s="61"/>
      <c r="G281" s="61"/>
      <c r="H281" s="61"/>
      <c r="I281" s="61"/>
      <c r="J281" s="61"/>
      <c r="K281" s="61"/>
    </row>
    <row r="282" spans="4:11">
      <c r="D282" s="61"/>
      <c r="F282" s="61"/>
      <c r="G282" s="61"/>
      <c r="H282" s="61"/>
      <c r="I282" s="61"/>
      <c r="J282" s="61"/>
      <c r="K282" s="61"/>
    </row>
    <row r="283" spans="4:11">
      <c r="D283" s="61"/>
      <c r="F283" s="61"/>
      <c r="G283" s="61"/>
      <c r="H283" s="61"/>
      <c r="I283" s="61"/>
      <c r="J283" s="61"/>
      <c r="K283" s="61"/>
    </row>
    <row r="284" spans="4:11">
      <c r="D284" s="61"/>
      <c r="F284" s="61"/>
      <c r="G284" s="61"/>
      <c r="H284" s="61"/>
      <c r="I284" s="61"/>
      <c r="J284" s="61"/>
      <c r="K284" s="61"/>
    </row>
    <row r="285" spans="4:11">
      <c r="D285" s="61"/>
      <c r="F285" s="61"/>
      <c r="G285" s="61"/>
      <c r="H285" s="61"/>
      <c r="I285" s="61"/>
      <c r="J285" s="61"/>
      <c r="K285" s="61"/>
    </row>
    <row r="286" spans="4:11">
      <c r="D286" s="61"/>
      <c r="F286" s="61"/>
      <c r="G286" s="61"/>
      <c r="H286" s="61"/>
      <c r="I286" s="61"/>
      <c r="J286" s="61"/>
      <c r="K286" s="61"/>
    </row>
    <row r="287" spans="4:11">
      <c r="D287" s="61"/>
      <c r="F287" s="61"/>
      <c r="G287" s="61"/>
      <c r="H287" s="61"/>
      <c r="I287" s="61"/>
      <c r="J287" s="61"/>
      <c r="K287" s="61"/>
    </row>
    <row r="288" spans="4:11">
      <c r="D288" s="61"/>
      <c r="F288" s="61"/>
      <c r="G288" s="61"/>
      <c r="H288" s="61"/>
      <c r="I288" s="61"/>
      <c r="J288" s="61"/>
      <c r="K288" s="61"/>
    </row>
    <row r="289" spans="4:11">
      <c r="D289" s="61"/>
      <c r="F289" s="61"/>
      <c r="G289" s="61"/>
      <c r="H289" s="61"/>
      <c r="I289" s="61"/>
      <c r="J289" s="61"/>
      <c r="K289" s="61"/>
    </row>
    <row r="290" spans="4:11">
      <c r="D290" s="61"/>
      <c r="F290" s="61"/>
      <c r="G290" s="61"/>
      <c r="H290" s="61"/>
      <c r="I290" s="61"/>
      <c r="J290" s="61"/>
      <c r="K290" s="61"/>
    </row>
    <row r="291" spans="4:11">
      <c r="D291" s="61"/>
      <c r="F291" s="61"/>
      <c r="G291" s="61"/>
      <c r="H291" s="61"/>
      <c r="I291" s="61"/>
      <c r="J291" s="61"/>
      <c r="K291" s="61"/>
    </row>
    <row r="292" spans="4:11">
      <c r="D292" s="61"/>
      <c r="F292" s="61"/>
      <c r="G292" s="61"/>
      <c r="H292" s="61"/>
      <c r="I292" s="61"/>
      <c r="J292" s="61"/>
      <c r="K292" s="61"/>
    </row>
    <row r="293" spans="4:11">
      <c r="D293" s="61"/>
      <c r="F293" s="61"/>
      <c r="G293" s="61"/>
      <c r="H293" s="61"/>
      <c r="I293" s="61"/>
      <c r="J293" s="61"/>
      <c r="K293" s="61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paperSize="1" orientation="portrait"/>
  <headerFooter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9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347"/>
    <col min="2" max="2" width="38" style="347" customWidth="1"/>
    <col min="3" max="3" width="10.7142857142857" style="347" customWidth="1"/>
    <col min="4" max="4" width="12.5714285714286" style="347" customWidth="1"/>
    <col min="5" max="5" width="10.7142857142857" style="347" customWidth="1"/>
    <col min="6" max="16384" width="12" style="347"/>
  </cols>
  <sheetData>
    <row r="1" s="346" customFormat="1" ht="16.5" customHeight="1"/>
    <row r="2" s="346" customFormat="1" ht="16.5" customHeight="1"/>
    <row r="3" s="346" customFormat="1" ht="16.5" customHeight="1"/>
    <row r="4" s="346" customFormat="1" ht="16.5" customHeight="1"/>
    <row r="5" s="346" customFormat="1" ht="16.5" customHeight="1" spans="1:10">
      <c r="A5" s="3" t="s">
        <v>18</v>
      </c>
      <c r="B5" s="363" t="s">
        <v>319</v>
      </c>
      <c r="C5" s="363"/>
      <c r="D5" s="363"/>
      <c r="E5" s="363"/>
      <c r="F5" s="363"/>
      <c r="G5" s="363"/>
      <c r="H5" s="363"/>
      <c r="I5" s="363"/>
      <c r="J5" s="363"/>
    </row>
    <row r="6" s="346" customFormat="1" ht="12" customHeight="1" spans="1:10">
      <c r="A6" s="3"/>
      <c r="B6" s="5" t="s">
        <v>67</v>
      </c>
      <c r="C6" s="363"/>
      <c r="D6" s="363"/>
      <c r="E6" s="363"/>
      <c r="F6" s="363"/>
      <c r="G6" s="363"/>
      <c r="H6" s="363"/>
      <c r="I6" s="363"/>
      <c r="J6" s="363"/>
    </row>
    <row r="7" s="346" customFormat="1" ht="15" customHeight="1" spans="4:4">
      <c r="D7" s="6"/>
    </row>
    <row r="8" s="346" customFormat="1" ht="48.75" customHeight="1" spans="2:5">
      <c r="B8" s="6"/>
      <c r="C8" s="63" t="s">
        <v>338</v>
      </c>
      <c r="D8" s="63"/>
      <c r="E8" s="63"/>
    </row>
    <row r="9" s="346" customFormat="1" ht="24.95" customHeight="1" spans="2:5">
      <c r="B9" s="6"/>
      <c r="C9" s="65" t="s">
        <v>292</v>
      </c>
      <c r="D9" s="65"/>
      <c r="E9" s="65"/>
    </row>
    <row r="10" s="346" customFormat="1" ht="14.25" customHeight="1" spans="2:5">
      <c r="B10" s="68" t="s">
        <v>35</v>
      </c>
      <c r="C10" s="69" t="s">
        <v>36</v>
      </c>
      <c r="D10" s="69" t="s">
        <v>293</v>
      </c>
      <c r="E10" s="69" t="s">
        <v>294</v>
      </c>
    </row>
    <row r="11" s="346" customFormat="1" ht="14.25" customHeight="1" spans="2:5">
      <c r="B11" s="71" t="s">
        <v>39</v>
      </c>
      <c r="C11" s="335">
        <f>'RSI_genero (17)'!O12-'RSI_genero (17)'!C12</f>
        <v>391</v>
      </c>
      <c r="D11" s="336">
        <f>'RSI_genero (17)'!P12-'RSI_genero (17)'!D12</f>
        <v>-1620</v>
      </c>
      <c r="E11" s="337">
        <f>'RSI_genero (17)'!Q12-'RSI_genero (17)'!E12</f>
        <v>-1229</v>
      </c>
    </row>
    <row r="12" s="346" customFormat="1" ht="14.25" customHeight="1" spans="2:5">
      <c r="B12" s="76" t="s">
        <v>40</v>
      </c>
      <c r="C12" s="338">
        <f>'RSI_genero (17)'!O13-'RSI_genero (17)'!C13</f>
        <v>1070</v>
      </c>
      <c r="D12" s="339">
        <f>'RSI_genero (17)'!P13-'RSI_genero (17)'!D13</f>
        <v>283</v>
      </c>
      <c r="E12" s="340">
        <f>'RSI_genero (17)'!Q13-'RSI_genero (17)'!E13</f>
        <v>1353</v>
      </c>
    </row>
    <row r="13" s="346" customFormat="1" ht="14.25" customHeight="1" spans="2:5">
      <c r="B13" s="76" t="s">
        <v>41</v>
      </c>
      <c r="C13" s="338">
        <f>'RSI_genero (17)'!O14-'RSI_genero (17)'!C14</f>
        <v>1079</v>
      </c>
      <c r="D13" s="339">
        <f>'RSI_genero (17)'!P14-'RSI_genero (17)'!D14</f>
        <v>488</v>
      </c>
      <c r="E13" s="340">
        <f>'RSI_genero (17)'!Q14-'RSI_genero (17)'!E14</f>
        <v>1567</v>
      </c>
    </row>
    <row r="14" s="346" customFormat="1" ht="14.25" customHeight="1" spans="2:5">
      <c r="B14" s="76" t="s">
        <v>42</v>
      </c>
      <c r="C14" s="341">
        <f>'RSI_genero (17)'!O15-'RSI_genero (17)'!C15</f>
        <v>399</v>
      </c>
      <c r="D14" s="342">
        <f>'RSI_genero (17)'!P15-'RSI_genero (17)'!D15</f>
        <v>410</v>
      </c>
      <c r="E14" s="343">
        <f>'RSI_genero (17)'!Q15-'RSI_genero (17)'!E15</f>
        <v>809</v>
      </c>
    </row>
    <row r="15" s="346" customFormat="1" ht="14.25" customHeight="1" spans="2:5">
      <c r="B15" s="82" t="str">
        <f>'RSI_genero (17)'!B16</f>
        <v>Ajuda </v>
      </c>
      <c r="C15" s="335">
        <f>'RSI_genero (17)'!O16-'RSI_genero (17)'!C16</f>
        <v>18</v>
      </c>
      <c r="D15" s="336">
        <f>'RSI_genero (17)'!P16-'RSI_genero (17)'!D16</f>
        <v>35</v>
      </c>
      <c r="E15" s="337">
        <f>'RSI_genero (17)'!Q16-'RSI_genero (17)'!E16</f>
        <v>53</v>
      </c>
    </row>
    <row r="16" s="346" customFormat="1" ht="14.25" customHeight="1" spans="2:5">
      <c r="B16" s="82" t="str">
        <f>'RSI_genero (17)'!B17</f>
        <v>Alcântara </v>
      </c>
      <c r="C16" s="338">
        <f>'RSI_genero (17)'!O17-'RSI_genero (17)'!C17</f>
        <v>18</v>
      </c>
      <c r="D16" s="339">
        <f>'RSI_genero (17)'!P17-'RSI_genero (17)'!D17</f>
        <v>43</v>
      </c>
      <c r="E16" s="340">
        <f>'RSI_genero (17)'!Q17-'RSI_genero (17)'!E17</f>
        <v>61</v>
      </c>
    </row>
    <row r="17" s="346" customFormat="1" ht="14.25" customHeight="1" spans="2:5">
      <c r="B17" s="82" t="str">
        <f>'RSI_genero (17)'!B18</f>
        <v>Alvalade </v>
      </c>
      <c r="C17" s="338">
        <f>'RSI_genero (17)'!O18-'RSI_genero (17)'!C18</f>
        <v>25</v>
      </c>
      <c r="D17" s="339">
        <f>'RSI_genero (17)'!P18-'RSI_genero (17)'!D18</f>
        <v>20</v>
      </c>
      <c r="E17" s="340">
        <f>'RSI_genero (17)'!Q18-'RSI_genero (17)'!E18</f>
        <v>45</v>
      </c>
    </row>
    <row r="18" s="346" customFormat="1" ht="14.25" customHeight="1" spans="2:5">
      <c r="B18" s="82" t="str">
        <f>'RSI_genero (17)'!B19</f>
        <v>Areeiro </v>
      </c>
      <c r="C18" s="338">
        <f>'RSI_genero (17)'!O19-'RSI_genero (17)'!C19</f>
        <v>27</v>
      </c>
      <c r="D18" s="339">
        <f>'RSI_genero (17)'!P19-'RSI_genero (17)'!D19</f>
        <v>16</v>
      </c>
      <c r="E18" s="340">
        <f>'RSI_genero (17)'!Q19-'RSI_genero (17)'!E19</f>
        <v>43</v>
      </c>
    </row>
    <row r="19" s="346" customFormat="1" ht="14.25" customHeight="1" spans="2:5">
      <c r="B19" s="82" t="str">
        <f>'RSI_genero (17)'!B20</f>
        <v>Arroios </v>
      </c>
      <c r="C19" s="338">
        <f>'RSI_genero (17)'!O20-'RSI_genero (17)'!C20</f>
        <v>29</v>
      </c>
      <c r="D19" s="339">
        <f>'RSI_genero (17)'!P20-'RSI_genero (17)'!D20</f>
        <v>2</v>
      </c>
      <c r="E19" s="340">
        <f>'RSI_genero (17)'!Q20-'RSI_genero (17)'!E20</f>
        <v>31</v>
      </c>
    </row>
    <row r="20" s="346" customFormat="1" ht="14.25" customHeight="1" spans="2:5">
      <c r="B20" s="82" t="str">
        <f>'RSI_genero (17)'!B21</f>
        <v>Avenidas Novas </v>
      </c>
      <c r="C20" s="338">
        <f>'RSI_genero (17)'!O21-'RSI_genero (17)'!C21</f>
        <v>-18</v>
      </c>
      <c r="D20" s="339">
        <f>'RSI_genero (17)'!P21-'RSI_genero (17)'!D21</f>
        <v>2</v>
      </c>
      <c r="E20" s="340">
        <f>'RSI_genero (17)'!Q21-'RSI_genero (17)'!E21</f>
        <v>-16</v>
      </c>
    </row>
    <row r="21" s="346" customFormat="1" ht="14.25" customHeight="1" spans="2:5">
      <c r="B21" s="82" t="str">
        <f>'RSI_genero (17)'!B22</f>
        <v>Beato </v>
      </c>
      <c r="C21" s="338">
        <f>'RSI_genero (17)'!O22-'RSI_genero (17)'!C22</f>
        <v>60</v>
      </c>
      <c r="D21" s="339">
        <f>'RSI_genero (17)'!P22-'RSI_genero (17)'!D22</f>
        <v>35</v>
      </c>
      <c r="E21" s="340">
        <f>'RSI_genero (17)'!Q22-'RSI_genero (17)'!E22</f>
        <v>95</v>
      </c>
    </row>
    <row r="22" s="346" customFormat="1" ht="14.25" customHeight="1" spans="2:5">
      <c r="B22" s="82" t="str">
        <f>'RSI_genero (17)'!B23</f>
        <v>Belém </v>
      </c>
      <c r="C22" s="338">
        <f>'RSI_genero (17)'!O23-'RSI_genero (17)'!C23</f>
        <v>1</v>
      </c>
      <c r="D22" s="339">
        <f>'RSI_genero (17)'!P23-'RSI_genero (17)'!D23</f>
        <v>11</v>
      </c>
      <c r="E22" s="340">
        <f>'RSI_genero (17)'!Q23-'RSI_genero (17)'!E23</f>
        <v>12</v>
      </c>
    </row>
    <row r="23" s="346" customFormat="1" ht="14.25" customHeight="1" spans="2:5">
      <c r="B23" s="82" t="str">
        <f>'RSI_genero (17)'!B24</f>
        <v>Benfica </v>
      </c>
      <c r="C23" s="338">
        <f>'RSI_genero (17)'!O24-'RSI_genero (17)'!C24</f>
        <v>0</v>
      </c>
      <c r="D23" s="339">
        <f>'RSI_genero (17)'!P24-'RSI_genero (17)'!D24</f>
        <v>-10</v>
      </c>
      <c r="E23" s="340">
        <f>'RSI_genero (17)'!Q24-'RSI_genero (17)'!E24</f>
        <v>-10</v>
      </c>
    </row>
    <row r="24" s="346" customFormat="1" ht="14.25" customHeight="1" spans="2:5">
      <c r="B24" s="82" t="str">
        <f>'RSI_genero (17)'!B25</f>
        <v>Campo de Ourique </v>
      </c>
      <c r="C24" s="338">
        <f>'RSI_genero (17)'!O25-'RSI_genero (17)'!C25</f>
        <v>14</v>
      </c>
      <c r="D24" s="339">
        <f>'RSI_genero (17)'!P25-'RSI_genero (17)'!D25</f>
        <v>16</v>
      </c>
      <c r="E24" s="340">
        <f>'RSI_genero (17)'!Q25-'RSI_genero (17)'!E25</f>
        <v>30</v>
      </c>
    </row>
    <row r="25" s="346" customFormat="1" ht="14.25" customHeight="1" spans="2:5">
      <c r="B25" s="82" t="str">
        <f>'RSI_genero (17)'!B26</f>
        <v>Campolide </v>
      </c>
      <c r="C25" s="338">
        <f>'RSI_genero (17)'!O26-'RSI_genero (17)'!C26</f>
        <v>31</v>
      </c>
      <c r="D25" s="339">
        <f>'RSI_genero (17)'!P26-'RSI_genero (17)'!D26</f>
        <v>26</v>
      </c>
      <c r="E25" s="340">
        <f>'RSI_genero (17)'!Q26-'RSI_genero (17)'!E26</f>
        <v>57</v>
      </c>
    </row>
    <row r="26" s="346" customFormat="1" ht="14.25" customHeight="1" spans="2:5">
      <c r="B26" s="82" t="str">
        <f>'RSI_genero (17)'!B27</f>
        <v>Carnide </v>
      </c>
      <c r="C26" s="338">
        <f>'RSI_genero (17)'!O27-'RSI_genero (17)'!C27</f>
        <v>-10</v>
      </c>
      <c r="D26" s="339">
        <f>'RSI_genero (17)'!P27-'RSI_genero (17)'!D27</f>
        <v>-1</v>
      </c>
      <c r="E26" s="340">
        <f>'RSI_genero (17)'!Q27-'RSI_genero (17)'!E27</f>
        <v>-11</v>
      </c>
    </row>
    <row r="27" s="346" customFormat="1" ht="14.25" customHeight="1" spans="2:5">
      <c r="B27" s="82" t="str">
        <f>'RSI_genero (17)'!B28</f>
        <v>Estrela </v>
      </c>
      <c r="C27" s="338">
        <f>'RSI_genero (17)'!O28-'RSI_genero (17)'!C28</f>
        <v>14</v>
      </c>
      <c r="D27" s="339">
        <f>'RSI_genero (17)'!P28-'RSI_genero (17)'!D28</f>
        <v>6</v>
      </c>
      <c r="E27" s="340">
        <f>'RSI_genero (17)'!Q28-'RSI_genero (17)'!E28</f>
        <v>20</v>
      </c>
    </row>
    <row r="28" s="346" customFormat="1" ht="14.25" customHeight="1" spans="2:5">
      <c r="B28" s="82" t="str">
        <f>'RSI_genero (17)'!B29</f>
        <v>Lumiar </v>
      </c>
      <c r="C28" s="338">
        <f>'RSI_genero (17)'!O29-'RSI_genero (17)'!C29</f>
        <v>13</v>
      </c>
      <c r="D28" s="339">
        <f>'RSI_genero (17)'!P29-'RSI_genero (17)'!D29</f>
        <v>13</v>
      </c>
      <c r="E28" s="340">
        <f>'RSI_genero (17)'!Q29-'RSI_genero (17)'!E29</f>
        <v>26</v>
      </c>
    </row>
    <row r="29" s="346" customFormat="1" ht="14.25" customHeight="1" spans="2:5">
      <c r="B29" s="82" t="str">
        <f>'RSI_genero (17)'!B30</f>
        <v>Marvila </v>
      </c>
      <c r="C29" s="338">
        <f>'RSI_genero (17)'!O30-'RSI_genero (17)'!C30</f>
        <v>-5</v>
      </c>
      <c r="D29" s="339">
        <f>'RSI_genero (17)'!P30-'RSI_genero (17)'!D30</f>
        <v>17</v>
      </c>
      <c r="E29" s="340">
        <f>'RSI_genero (17)'!Q30-'RSI_genero (17)'!E30</f>
        <v>12</v>
      </c>
    </row>
    <row r="30" s="346" customFormat="1" ht="14.25" customHeight="1" spans="2:5">
      <c r="B30" s="82" t="str">
        <f>'RSI_genero (17)'!B31</f>
        <v>Misericórdia </v>
      </c>
      <c r="C30" s="338">
        <f>'RSI_genero (17)'!O31-'RSI_genero (17)'!C31</f>
        <v>11</v>
      </c>
      <c r="D30" s="339">
        <f>'RSI_genero (17)'!P31-'RSI_genero (17)'!D31</f>
        <v>53</v>
      </c>
      <c r="E30" s="340">
        <f>'RSI_genero (17)'!Q31-'RSI_genero (17)'!E31</f>
        <v>64</v>
      </c>
    </row>
    <row r="31" s="346" customFormat="1" ht="14.25" customHeight="1" spans="2:5">
      <c r="B31" s="82" t="str">
        <f>'RSI_genero (17)'!B32</f>
        <v>Olivais </v>
      </c>
      <c r="C31" s="338">
        <f>'RSI_genero (17)'!O32-'RSI_genero (17)'!C32</f>
        <v>25</v>
      </c>
      <c r="D31" s="339">
        <f>'RSI_genero (17)'!P32-'RSI_genero (17)'!D32</f>
        <v>-12</v>
      </c>
      <c r="E31" s="340">
        <f>'RSI_genero (17)'!Q32-'RSI_genero (17)'!E32</f>
        <v>13</v>
      </c>
    </row>
    <row r="32" s="346" customFormat="1" ht="14.25" customHeight="1" spans="2:5">
      <c r="B32" s="82" t="str">
        <f>'RSI_genero (17)'!B33</f>
        <v>Parque das Nações </v>
      </c>
      <c r="C32" s="338">
        <f>'RSI_genero (17)'!O33-'RSI_genero (17)'!C33</f>
        <v>-9</v>
      </c>
      <c r="D32" s="339">
        <f>'RSI_genero (17)'!P33-'RSI_genero (17)'!D33</f>
        <v>4</v>
      </c>
      <c r="E32" s="340">
        <f>'RSI_genero (17)'!Q33-'RSI_genero (17)'!E33</f>
        <v>-5</v>
      </c>
    </row>
    <row r="33" s="346" customFormat="1" ht="14.25" customHeight="1" spans="2:5">
      <c r="B33" s="82" t="str">
        <f>'RSI_genero (17)'!B34</f>
        <v>Penha de França </v>
      </c>
      <c r="C33" s="338">
        <f>'RSI_genero (17)'!O34-'RSI_genero (17)'!C34</f>
        <v>57</v>
      </c>
      <c r="D33" s="339">
        <f>'RSI_genero (17)'!P34-'RSI_genero (17)'!D34</f>
        <v>49</v>
      </c>
      <c r="E33" s="340">
        <f>'RSI_genero (17)'!Q34-'RSI_genero (17)'!E34</f>
        <v>106</v>
      </c>
    </row>
    <row r="34" s="346" customFormat="1" ht="14.25" customHeight="1" spans="2:5">
      <c r="B34" s="82" t="str">
        <f>'RSI_genero (17)'!B35</f>
        <v>Santa Clara </v>
      </c>
      <c r="C34" s="338">
        <f>'RSI_genero (17)'!O35-'RSI_genero (17)'!C35</f>
        <v>89</v>
      </c>
      <c r="D34" s="339">
        <f>'RSI_genero (17)'!P35-'RSI_genero (17)'!D35</f>
        <v>61</v>
      </c>
      <c r="E34" s="340">
        <f>'RSI_genero (17)'!Q35-'RSI_genero (17)'!E35</f>
        <v>150</v>
      </c>
    </row>
    <row r="35" s="346" customFormat="1" ht="14.25" customHeight="1" spans="2:5">
      <c r="B35" s="82" t="str">
        <f>'RSI_genero (17)'!B36</f>
        <v>Santa Maria Maior </v>
      </c>
      <c r="C35" s="338">
        <f>'RSI_genero (17)'!O36-'RSI_genero (17)'!C36</f>
        <v>1</v>
      </c>
      <c r="D35" s="339">
        <f>'RSI_genero (17)'!P36-'RSI_genero (17)'!D36</f>
        <v>3</v>
      </c>
      <c r="E35" s="340">
        <f>'RSI_genero (17)'!Q36-'RSI_genero (17)'!E36</f>
        <v>4</v>
      </c>
    </row>
    <row r="36" s="346" customFormat="1" ht="14.25" customHeight="1" spans="2:5">
      <c r="B36" s="82" t="str">
        <f>'RSI_genero (17)'!B37</f>
        <v>Santo António </v>
      </c>
      <c r="C36" s="338">
        <f>'RSI_genero (17)'!O37-'RSI_genero (17)'!C37</f>
        <v>6</v>
      </c>
      <c r="D36" s="339">
        <f>'RSI_genero (17)'!P37-'RSI_genero (17)'!D37</f>
        <v>11</v>
      </c>
      <c r="E36" s="340">
        <f>'RSI_genero (17)'!Q37-'RSI_genero (17)'!E37</f>
        <v>17</v>
      </c>
    </row>
    <row r="37" s="346" customFormat="1" ht="14.25" customHeight="1" spans="2:5">
      <c r="B37" s="82" t="str">
        <f>'RSI_genero (17)'!B38</f>
        <v>São Domingos de Benfica </v>
      </c>
      <c r="C37" s="338">
        <f>'RSI_genero (17)'!O38-'RSI_genero (17)'!C38</f>
        <v>5</v>
      </c>
      <c r="D37" s="339">
        <f>'RSI_genero (17)'!P38-'RSI_genero (17)'!D38</f>
        <v>6</v>
      </c>
      <c r="E37" s="340">
        <f>'RSI_genero (17)'!Q38-'RSI_genero (17)'!E38</f>
        <v>11</v>
      </c>
    </row>
    <row r="38" s="346" customFormat="1" ht="14.25" customHeight="1" spans="2:5">
      <c r="B38" s="82" t="str">
        <f>'RSI_genero (17)'!B39</f>
        <v>São Vicente </v>
      </c>
      <c r="C38" s="344">
        <f>'RSI_genero (17)'!O39-'RSI_genero (17)'!C39</f>
        <v>-3</v>
      </c>
      <c r="D38" s="237">
        <f>'RSI_genero (17)'!P39-'RSI_genero (17)'!D39</f>
        <v>4</v>
      </c>
      <c r="E38" s="345">
        <f>'RSI_genero (17)'!Q39-'RSI_genero (17)'!E39</f>
        <v>1</v>
      </c>
    </row>
    <row r="39" s="346" customFormat="1" ht="14.25" customHeight="1" spans="2:5">
      <c r="B39" s="82"/>
      <c r="C39" s="339"/>
      <c r="D39" s="339"/>
      <c r="E39" s="339"/>
    </row>
    <row r="40" s="346" customFormat="1" ht="14.25" customHeight="1" spans="2:5">
      <c r="B40" s="82"/>
      <c r="C40" s="339"/>
      <c r="D40" s="339"/>
      <c r="E40" s="339"/>
    </row>
    <row r="41" s="346" customFormat="1" ht="14.25" customHeight="1" spans="2:5">
      <c r="B41" s="82"/>
      <c r="C41" s="339"/>
      <c r="D41" s="339"/>
      <c r="E41" s="339"/>
    </row>
    <row r="42" s="346" customFormat="1" ht="14.25" customHeight="1" spans="2:5">
      <c r="B42" s="82"/>
      <c r="C42" s="339"/>
      <c r="D42" s="339"/>
      <c r="E42" s="339"/>
    </row>
    <row r="43" s="346" customFormat="1" ht="14.25" customHeight="1" spans="2:5">
      <c r="B43" s="82"/>
      <c r="C43" s="339"/>
      <c r="D43" s="339"/>
      <c r="E43" s="339"/>
    </row>
    <row r="44" s="346" customFormat="1" ht="14.25" customHeight="1" spans="2:5">
      <c r="B44" s="82"/>
      <c r="C44" s="339"/>
      <c r="D44" s="339"/>
      <c r="E44" s="339"/>
    </row>
    <row r="45" s="346" customFormat="1" ht="14.25" customHeight="1" spans="2:5">
      <c r="B45" s="82"/>
      <c r="C45" s="339"/>
      <c r="D45" s="339"/>
      <c r="E45" s="339"/>
    </row>
    <row r="46" s="346" customFormat="1" ht="14.25" customHeight="1" spans="2:5">
      <c r="B46" s="82"/>
      <c r="C46" s="339"/>
      <c r="D46" s="339"/>
      <c r="E46" s="339"/>
    </row>
    <row r="47" s="346" customFormat="1" ht="14.25" customHeight="1" spans="2:5">
      <c r="B47" s="82"/>
      <c r="C47" s="339"/>
      <c r="D47" s="339"/>
      <c r="E47" s="339"/>
    </row>
    <row r="48" s="346" customFormat="1" ht="14.25" customHeight="1" spans="2:5">
      <c r="B48" s="82"/>
      <c r="C48" s="339"/>
      <c r="D48" s="339"/>
      <c r="E48" s="339"/>
    </row>
    <row r="49" s="346" customFormat="1" ht="14.25" customHeight="1" spans="2:5">
      <c r="B49" s="82"/>
      <c r="C49" s="339"/>
      <c r="D49" s="339"/>
      <c r="E49" s="339"/>
    </row>
    <row r="50" s="346" customFormat="1" ht="14.25" customHeight="1" spans="2:5">
      <c r="B50" s="82"/>
      <c r="C50" s="339"/>
      <c r="D50" s="339"/>
      <c r="E50" s="339"/>
    </row>
    <row r="51" s="346" customFormat="1" ht="14.25" customHeight="1" spans="2:5">
      <c r="B51" s="82"/>
      <c r="C51" s="339"/>
      <c r="D51" s="339"/>
      <c r="E51" s="339"/>
    </row>
    <row r="52" s="346" customFormat="1" ht="14.25" customHeight="1" spans="2:5">
      <c r="B52" s="82"/>
      <c r="C52" s="339"/>
      <c r="D52" s="339"/>
      <c r="E52" s="339"/>
    </row>
    <row r="53" s="346" customFormat="1" ht="14.25" customHeight="1" spans="2:5">
      <c r="B53" s="82"/>
      <c r="C53" s="339"/>
      <c r="D53" s="339"/>
      <c r="E53" s="339"/>
    </row>
    <row r="54" s="346" customFormat="1" ht="14.25" customHeight="1" spans="2:5">
      <c r="B54" s="82"/>
      <c r="C54" s="339"/>
      <c r="D54" s="339"/>
      <c r="E54" s="339"/>
    </row>
    <row r="55" s="346" customFormat="1" ht="14.25" customHeight="1" spans="2:5">
      <c r="B55" s="82"/>
      <c r="C55" s="339"/>
      <c r="D55" s="339"/>
      <c r="E55" s="339"/>
    </row>
    <row r="56" s="386" customFormat="1" ht="14.25" customHeight="1" spans="2:5">
      <c r="B56" s="82"/>
      <c r="C56" s="339"/>
      <c r="D56" s="339"/>
      <c r="E56" s="339"/>
    </row>
    <row r="57" s="346" customFormat="1" ht="14.25" customHeight="1" spans="2:5">
      <c r="B57" s="82"/>
      <c r="C57" s="339"/>
      <c r="D57" s="339"/>
      <c r="E57" s="339"/>
    </row>
    <row r="58" s="346" customFormat="1" ht="14.25" customHeight="1" spans="2:5">
      <c r="B58" s="82"/>
      <c r="C58" s="339"/>
      <c r="D58" s="339"/>
      <c r="E58" s="339"/>
    </row>
    <row r="59" s="346" customFormat="1" ht="14.25" customHeight="1" spans="2:5">
      <c r="B59" s="82"/>
      <c r="C59" s="339"/>
      <c r="D59" s="339"/>
      <c r="E59" s="339"/>
    </row>
    <row r="60" s="387" customFormat="1" ht="14.25" customHeight="1" spans="2:5">
      <c r="B60" s="82"/>
      <c r="C60" s="339"/>
      <c r="D60" s="339"/>
      <c r="E60" s="339"/>
    </row>
    <row r="61" s="346" customFormat="1" ht="14.25" customHeight="1" spans="2:5">
      <c r="B61" s="82"/>
      <c r="C61" s="339"/>
      <c r="D61" s="339"/>
      <c r="E61" s="339"/>
    </row>
    <row r="62" s="346" customFormat="1" ht="14.25" customHeight="1" spans="2:5">
      <c r="B62" s="82"/>
      <c r="C62" s="339"/>
      <c r="D62" s="339"/>
      <c r="E62" s="339"/>
    </row>
    <row r="63" s="346" customFormat="1" ht="14.25" customHeight="1" spans="2:5">
      <c r="B63" s="82"/>
      <c r="C63" s="339"/>
      <c r="D63" s="339"/>
      <c r="E63" s="339"/>
    </row>
    <row r="64" s="386" customFormat="1" ht="14.25" customHeight="1" spans="2:5">
      <c r="B64" s="82"/>
      <c r="C64" s="339"/>
      <c r="D64" s="339"/>
      <c r="E64" s="339"/>
    </row>
    <row r="65" s="346" customFormat="1" ht="14.25" customHeight="1" spans="2:5">
      <c r="B65" s="82"/>
      <c r="C65" s="339"/>
      <c r="D65" s="339"/>
      <c r="E65" s="339"/>
    </row>
    <row r="66" s="346" customFormat="1" ht="14.25" customHeight="1" spans="2:5">
      <c r="B66" s="82"/>
      <c r="C66" s="339"/>
      <c r="D66" s="339"/>
      <c r="E66" s="339"/>
    </row>
    <row r="67" s="346" customFormat="1" ht="14.25" customHeight="1" spans="2:5">
      <c r="B67" s="82"/>
      <c r="C67" s="339"/>
      <c r="D67" s="339"/>
      <c r="E67" s="237"/>
    </row>
    <row r="68" s="22" customFormat="1" ht="15" spans="2:4">
      <c r="B68" s="382"/>
      <c r="C68" s="327"/>
      <c r="D68" s="384"/>
    </row>
    <row r="69" spans="2:2">
      <c r="B69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9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0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206"/>
    </row>
    <row r="4" s="1" customFormat="1" ht="16.5" customHeight="1"/>
    <row r="5" s="1" customFormat="1" ht="16.5" customHeight="1" spans="1:2">
      <c r="A5" s="3" t="s">
        <v>20</v>
      </c>
      <c r="B5" s="4" t="s">
        <v>320</v>
      </c>
    </row>
    <row r="6" s="1" customFormat="1" ht="12" customHeight="1" spans="1:2">
      <c r="A6" s="3"/>
      <c r="B6" s="5" t="s">
        <v>67</v>
      </c>
    </row>
    <row r="7" s="1" customFormat="1" ht="16.5" customHeight="1" spans="4:4">
      <c r="D7" s="6"/>
    </row>
    <row r="8" s="1" customFormat="1" ht="45" customHeight="1" spans="2:5">
      <c r="B8" s="6"/>
      <c r="C8" s="63" t="s">
        <v>338</v>
      </c>
      <c r="D8" s="63"/>
      <c r="E8" s="63"/>
    </row>
    <row r="9" s="1" customFormat="1" ht="24.95" customHeight="1" spans="2:5">
      <c r="B9" s="6"/>
      <c r="C9" s="65" t="s">
        <v>292</v>
      </c>
      <c r="D9" s="65"/>
      <c r="E9" s="65"/>
    </row>
    <row r="10" s="1" customFormat="1" ht="14.25" customHeight="1" spans="2:5">
      <c r="B10" s="381" t="s">
        <v>68</v>
      </c>
      <c r="C10" s="69" t="s">
        <v>295</v>
      </c>
      <c r="D10" s="69" t="s">
        <v>37</v>
      </c>
      <c r="E10" s="69" t="s">
        <v>294</v>
      </c>
    </row>
    <row r="11" s="1" customFormat="1" ht="14.25" customHeight="1" spans="2:5">
      <c r="B11" s="71" t="s">
        <v>39</v>
      </c>
      <c r="C11" s="323">
        <f>('RSI_genero (17)'!O12-'RSI_genero (17)'!C12)/'RSI_genero (17)'!C12</f>
        <v>0.0032936300689051</v>
      </c>
      <c r="D11" s="324">
        <f>('RSI_genero (17)'!P12-'RSI_genero (17)'!D12)/'RSI_genero (17)'!D12</f>
        <v>-0.0140342366068335</v>
      </c>
      <c r="E11" s="325">
        <f>('RSI_genero (17)'!Q12-'RSI_genero (17)'!E12)/'RSI_genero (17)'!E12</f>
        <v>-0.00524886182125682</v>
      </c>
    </row>
    <row r="12" s="1" customFormat="1" ht="14.25" customHeight="1" spans="2:5">
      <c r="B12" s="76" t="s">
        <v>40</v>
      </c>
      <c r="C12" s="326">
        <f>('RSI_genero (17)'!O13-'RSI_genero (17)'!C13)/'RSI_genero (17)'!C13</f>
        <v>0.0369385852867056</v>
      </c>
      <c r="D12" s="327">
        <f>('RSI_genero (17)'!P13-'RSI_genero (17)'!D13)/'RSI_genero (17)'!D13</f>
        <v>0.010187185025198</v>
      </c>
      <c r="E12" s="328">
        <f>('RSI_genero (17)'!Q13-'RSI_genero (17)'!E13)/'RSI_genero (17)'!E13</f>
        <v>0.0238426700970976</v>
      </c>
    </row>
    <row r="13" s="1" customFormat="1" ht="14.25" customHeight="1" spans="2:5">
      <c r="B13" s="76" t="s">
        <v>41</v>
      </c>
      <c r="C13" s="326">
        <f>('RSI_genero (17)'!O14-'RSI_genero (17)'!C14)/'RSI_genero (17)'!C14</f>
        <v>0.054522486104093</v>
      </c>
      <c r="D13" s="327">
        <f>('RSI_genero (17)'!P14-'RSI_genero (17)'!D14)/'RSI_genero (17)'!D14</f>
        <v>0.0249335785816473</v>
      </c>
      <c r="E13" s="328">
        <f>('RSI_genero (17)'!Q14-'RSI_genero (17)'!E14)/'RSI_genero (17)'!E14</f>
        <v>0.03980996900564</v>
      </c>
    </row>
    <row r="14" s="1" customFormat="1" ht="14.25" customHeight="1" spans="2:5">
      <c r="B14" s="76" t="s">
        <v>42</v>
      </c>
      <c r="C14" s="329">
        <f>('RSI_genero (17)'!O15-'RSI_genero (17)'!C15)/'RSI_genero (17)'!C15</f>
        <v>0.0520683805298186</v>
      </c>
      <c r="D14" s="330">
        <f>('RSI_genero (17)'!P15-'RSI_genero (17)'!D15)/'RSI_genero (17)'!D15</f>
        <v>0.0503561778432818</v>
      </c>
      <c r="E14" s="331">
        <f>('RSI_genero (17)'!Q15-'RSI_genero (17)'!E15)/'RSI_genero (17)'!E15</f>
        <v>0.0511863334387852</v>
      </c>
    </row>
    <row r="15" s="1" customFormat="1" ht="14.25" customHeight="1" spans="2:5">
      <c r="B15" s="82" t="str">
        <f>'RSI_genero (17)'!B16</f>
        <v>Ajuda </v>
      </c>
      <c r="C15" s="323">
        <f>('RSI_genero (17)'!O16-'RSI_genero (17)'!C16)/'RSI_genero (17)'!C16</f>
        <v>0.0435835351089588</v>
      </c>
      <c r="D15" s="324">
        <f>('RSI_genero (17)'!P16-'RSI_genero (17)'!D16)/'RSI_genero (17)'!D16</f>
        <v>0.0909090909090909</v>
      </c>
      <c r="E15" s="325">
        <f>('RSI_genero (17)'!Q16-'RSI_genero (17)'!E16)/'RSI_genero (17)'!E16</f>
        <v>0.0664160401002506</v>
      </c>
    </row>
    <row r="16" s="1" customFormat="1" ht="14.25" customHeight="1" spans="2:5">
      <c r="B16" s="82" t="str">
        <f>'RSI_genero (17)'!B17</f>
        <v>Alcântara </v>
      </c>
      <c r="C16" s="326">
        <f>('RSI_genero (17)'!O17-'RSI_genero (17)'!C17)/'RSI_genero (17)'!C17</f>
        <v>0.101694915254237</v>
      </c>
      <c r="D16" s="327">
        <f>('RSI_genero (17)'!P17-'RSI_genero (17)'!D17)/'RSI_genero (17)'!D17</f>
        <v>0.242937853107345</v>
      </c>
      <c r="E16" s="328">
        <f>('RSI_genero (17)'!Q17-'RSI_genero (17)'!E17)/'RSI_genero (17)'!E17</f>
        <v>0.172316384180791</v>
      </c>
    </row>
    <row r="17" s="1" customFormat="1" ht="14.25" customHeight="1" spans="2:5">
      <c r="B17" s="82" t="str">
        <f>'RSI_genero (17)'!B18</f>
        <v>Alvalade </v>
      </c>
      <c r="C17" s="326">
        <f>('RSI_genero (17)'!O18-'RSI_genero (17)'!C18)/'RSI_genero (17)'!C18</f>
        <v>0.116279069767442</v>
      </c>
      <c r="D17" s="327">
        <f>('RSI_genero (17)'!P18-'RSI_genero (17)'!D18)/'RSI_genero (17)'!D18</f>
        <v>0.0851063829787234</v>
      </c>
      <c r="E17" s="328">
        <f>('RSI_genero (17)'!Q18-'RSI_genero (17)'!E18)/'RSI_genero (17)'!E18</f>
        <v>0.1</v>
      </c>
    </row>
    <row r="18" s="1" customFormat="1" ht="14.25" customHeight="1" spans="2:5">
      <c r="B18" s="82" t="str">
        <f>'RSI_genero (17)'!B19</f>
        <v>Areeiro </v>
      </c>
      <c r="C18" s="326">
        <f>('RSI_genero (17)'!O19-'RSI_genero (17)'!C19)/'RSI_genero (17)'!C19</f>
        <v>0.132352941176471</v>
      </c>
      <c r="D18" s="327">
        <f>('RSI_genero (17)'!P19-'RSI_genero (17)'!D19)/'RSI_genero (17)'!D19</f>
        <v>0.0829015544041451</v>
      </c>
      <c r="E18" s="328">
        <f>('RSI_genero (17)'!Q19-'RSI_genero (17)'!E19)/'RSI_genero (17)'!E19</f>
        <v>0.10831234256927</v>
      </c>
    </row>
    <row r="19" s="1" customFormat="1" ht="14.25" customHeight="1" spans="2:5">
      <c r="B19" s="82" t="str">
        <f>'RSI_genero (17)'!B20</f>
        <v>Arroios </v>
      </c>
      <c r="C19" s="326">
        <f>('RSI_genero (17)'!O20-'RSI_genero (17)'!C20)/'RSI_genero (17)'!C20</f>
        <v>0.121848739495798</v>
      </c>
      <c r="D19" s="327">
        <f>('RSI_genero (17)'!P20-'RSI_genero (17)'!D20)/'RSI_genero (17)'!D20</f>
        <v>0.00428265524625268</v>
      </c>
      <c r="E19" s="328">
        <f>('RSI_genero (17)'!Q20-'RSI_genero (17)'!E20)/'RSI_genero (17)'!E20</f>
        <v>0.0439716312056738</v>
      </c>
    </row>
    <row r="20" s="1" customFormat="1" ht="14.25" customHeight="1" spans="2:5">
      <c r="B20" s="82" t="str">
        <f>'RSI_genero (17)'!B21</f>
        <v>Avenidas Novas </v>
      </c>
      <c r="C20" s="326">
        <f>('RSI_genero (17)'!O21-'RSI_genero (17)'!C21)/'RSI_genero (17)'!C21</f>
        <v>-0.114649681528662</v>
      </c>
      <c r="D20" s="327">
        <f>('RSI_genero (17)'!P21-'RSI_genero (17)'!D21)/'RSI_genero (17)'!D21</f>
        <v>0.0127388535031847</v>
      </c>
      <c r="E20" s="328">
        <f>('RSI_genero (17)'!Q21-'RSI_genero (17)'!E21)/'RSI_genero (17)'!E21</f>
        <v>-0.0509554140127389</v>
      </c>
    </row>
    <row r="21" s="1" customFormat="1" ht="14.25" customHeight="1" spans="2:5">
      <c r="B21" s="82" t="str">
        <f>'RSI_genero (17)'!B22</f>
        <v>Beato </v>
      </c>
      <c r="C21" s="326">
        <f>('RSI_genero (17)'!O22-'RSI_genero (17)'!C22)/'RSI_genero (17)'!C22</f>
        <v>0.172413793103448</v>
      </c>
      <c r="D21" s="327">
        <f>('RSI_genero (17)'!P22-'RSI_genero (17)'!D22)/'RSI_genero (17)'!D22</f>
        <v>0.0923482849604222</v>
      </c>
      <c r="E21" s="328">
        <f>('RSI_genero (17)'!Q22-'RSI_genero (17)'!E22)/'RSI_genero (17)'!E22</f>
        <v>0.130674002751032</v>
      </c>
    </row>
    <row r="22" s="1" customFormat="1" ht="14.25" customHeight="1" spans="2:5">
      <c r="B22" s="82" t="str">
        <f>'RSI_genero (17)'!B23</f>
        <v>Belém </v>
      </c>
      <c r="C22" s="326">
        <f>('RSI_genero (17)'!O23-'RSI_genero (17)'!C23)/'RSI_genero (17)'!C23</f>
        <v>0.02</v>
      </c>
      <c r="D22" s="327">
        <f>('RSI_genero (17)'!P23-'RSI_genero (17)'!D23)/'RSI_genero (17)'!D23</f>
        <v>0.224489795918367</v>
      </c>
      <c r="E22" s="328">
        <f>('RSI_genero (17)'!Q23-'RSI_genero (17)'!E23)/'RSI_genero (17)'!E23</f>
        <v>0.121212121212121</v>
      </c>
    </row>
    <row r="23" s="1" customFormat="1" ht="14.25" customHeight="1" spans="2:5">
      <c r="B23" s="82" t="str">
        <f>'RSI_genero (17)'!B24</f>
        <v>Benfica </v>
      </c>
      <c r="C23" s="326">
        <f>('RSI_genero (17)'!O24-'RSI_genero (17)'!C24)/'RSI_genero (17)'!C24</f>
        <v>0</v>
      </c>
      <c r="D23" s="327">
        <f>('RSI_genero (17)'!P24-'RSI_genero (17)'!D24)/'RSI_genero (17)'!D24</f>
        <v>-0.0233644859813084</v>
      </c>
      <c r="E23" s="328">
        <f>('RSI_genero (17)'!Q24-'RSI_genero (17)'!E24)/'RSI_genero (17)'!E24</f>
        <v>-0.0113507377979569</v>
      </c>
    </row>
    <row r="24" s="1" customFormat="1" ht="14.25" customHeight="1" spans="2:5">
      <c r="B24" s="82" t="str">
        <f>'RSI_genero (17)'!B25</f>
        <v>Campo de Ourique </v>
      </c>
      <c r="C24" s="326">
        <f>('RSI_genero (17)'!O25-'RSI_genero (17)'!C25)/'RSI_genero (17)'!C25</f>
        <v>0.0897435897435897</v>
      </c>
      <c r="D24" s="327">
        <f>('RSI_genero (17)'!P25-'RSI_genero (17)'!D25)/'RSI_genero (17)'!D25</f>
        <v>0.0888888888888889</v>
      </c>
      <c r="E24" s="328">
        <f>('RSI_genero (17)'!Q25-'RSI_genero (17)'!E25)/'RSI_genero (17)'!E25</f>
        <v>0.0892857142857143</v>
      </c>
    </row>
    <row r="25" s="1" customFormat="1" ht="14.25" customHeight="1" spans="2:5">
      <c r="B25" s="82" t="str">
        <f>'RSI_genero (17)'!B26</f>
        <v>Campolide </v>
      </c>
      <c r="C25" s="326">
        <f>('RSI_genero (17)'!O26-'RSI_genero (17)'!C26)/'RSI_genero (17)'!C26</f>
        <v>0.248</v>
      </c>
      <c r="D25" s="327">
        <f>('RSI_genero (17)'!P26-'RSI_genero (17)'!D26)/'RSI_genero (17)'!D26</f>
        <v>0.18705035971223</v>
      </c>
      <c r="E25" s="328">
        <f>('RSI_genero (17)'!Q26-'RSI_genero (17)'!E26)/'RSI_genero (17)'!E26</f>
        <v>0.215909090909091</v>
      </c>
    </row>
    <row r="26" s="1" customFormat="1" ht="14.25" customHeight="1" spans="2:5">
      <c r="B26" s="82" t="str">
        <f>'RSI_genero (17)'!B27</f>
        <v>Carnide </v>
      </c>
      <c r="C26" s="326">
        <f>('RSI_genero (17)'!O27-'RSI_genero (17)'!C27)/'RSI_genero (17)'!C27</f>
        <v>-0.0334448160535117</v>
      </c>
      <c r="D26" s="327">
        <f>('RSI_genero (17)'!P27-'RSI_genero (17)'!D27)/'RSI_genero (17)'!D27</f>
        <v>-0.00321543408360129</v>
      </c>
      <c r="E26" s="328">
        <f>('RSI_genero (17)'!Q27-'RSI_genero (17)'!E27)/'RSI_genero (17)'!E27</f>
        <v>-0.0180327868852459</v>
      </c>
    </row>
    <row r="27" s="1" customFormat="1" ht="14.25" customHeight="1" spans="2:5">
      <c r="B27" s="82" t="str">
        <f>'RSI_genero (17)'!B28</f>
        <v>Estrela </v>
      </c>
      <c r="C27" s="326">
        <f>('RSI_genero (17)'!O28-'RSI_genero (17)'!C28)/'RSI_genero (17)'!C28</f>
        <v>0.172839506172839</v>
      </c>
      <c r="D27" s="327">
        <f>('RSI_genero (17)'!P28-'RSI_genero (17)'!D28)/'RSI_genero (17)'!D28</f>
        <v>0.0540540540540541</v>
      </c>
      <c r="E27" s="328">
        <f>('RSI_genero (17)'!Q28-'RSI_genero (17)'!E28)/'RSI_genero (17)'!E28</f>
        <v>0.104166666666667</v>
      </c>
    </row>
    <row r="28" s="1" customFormat="1" ht="14.25" customHeight="1" spans="2:5">
      <c r="B28" s="82" t="str">
        <f>'RSI_genero (17)'!B29</f>
        <v>Lumiar </v>
      </c>
      <c r="C28" s="326">
        <f>('RSI_genero (17)'!O29-'RSI_genero (17)'!C29)/'RSI_genero (17)'!C29</f>
        <v>0.0306603773584906</v>
      </c>
      <c r="D28" s="327">
        <f>('RSI_genero (17)'!P29-'RSI_genero (17)'!D29)/'RSI_genero (17)'!D29</f>
        <v>0.030952380952381</v>
      </c>
      <c r="E28" s="328">
        <f>('RSI_genero (17)'!Q29-'RSI_genero (17)'!E29)/'RSI_genero (17)'!E29</f>
        <v>0.0308056872037915</v>
      </c>
    </row>
    <row r="29" s="1" customFormat="1" ht="14.25" customHeight="1" spans="2:5">
      <c r="B29" s="82" t="str">
        <f>'RSI_genero (17)'!B30</f>
        <v>Marvila </v>
      </c>
      <c r="C29" s="326">
        <f>('RSI_genero (17)'!O30-'RSI_genero (17)'!C30)/'RSI_genero (17)'!C30</f>
        <v>-0.00441306266548985</v>
      </c>
      <c r="D29" s="327">
        <f>('RSI_genero (17)'!P30-'RSI_genero (17)'!D30)/'RSI_genero (17)'!D30</f>
        <v>0.015625</v>
      </c>
      <c r="E29" s="328">
        <f>('RSI_genero (17)'!Q30-'RSI_genero (17)'!E30)/'RSI_genero (17)'!E30</f>
        <v>0.00540297163439892</v>
      </c>
    </row>
    <row r="30" s="1" customFormat="1" ht="14.25" customHeight="1" spans="2:5">
      <c r="B30" s="82" t="str">
        <f>'RSI_genero (17)'!B31</f>
        <v>Misericórdia </v>
      </c>
      <c r="C30" s="326">
        <f>('RSI_genero (17)'!O31-'RSI_genero (17)'!C31)/'RSI_genero (17)'!C31</f>
        <v>0.111111111111111</v>
      </c>
      <c r="D30" s="327">
        <f>('RSI_genero (17)'!P31-'RSI_genero (17)'!D31)/'RSI_genero (17)'!D31</f>
        <v>0.246511627906977</v>
      </c>
      <c r="E30" s="328">
        <f>('RSI_genero (17)'!Q31-'RSI_genero (17)'!E31)/'RSI_genero (17)'!E31</f>
        <v>0.203821656050955</v>
      </c>
    </row>
    <row r="31" s="1" customFormat="1" ht="14.25" customHeight="1" spans="2:5">
      <c r="B31" s="82" t="str">
        <f>'RSI_genero (17)'!B32</f>
        <v>Olivais </v>
      </c>
      <c r="C31" s="326">
        <f>('RSI_genero (17)'!O32-'RSI_genero (17)'!C32)/'RSI_genero (17)'!C32</f>
        <v>0.0415973377703827</v>
      </c>
      <c r="D31" s="327">
        <f>('RSI_genero (17)'!P32-'RSI_genero (17)'!D32)/'RSI_genero (17)'!D32</f>
        <v>-0.0190174326465927</v>
      </c>
      <c r="E31" s="328">
        <f>('RSI_genero (17)'!Q32-'RSI_genero (17)'!E32)/'RSI_genero (17)'!E32</f>
        <v>0.0105519480519481</v>
      </c>
    </row>
    <row r="32" s="1" customFormat="1" ht="14.25" customHeight="1" spans="2:5">
      <c r="B32" s="82" t="str">
        <f>'RSI_genero (17)'!B33</f>
        <v>Parque das Nações </v>
      </c>
      <c r="C32" s="326">
        <f>('RSI_genero (17)'!O33-'RSI_genero (17)'!C33)/'RSI_genero (17)'!C33</f>
        <v>-0.0424528301886792</v>
      </c>
      <c r="D32" s="327">
        <f>('RSI_genero (17)'!P33-'RSI_genero (17)'!D33)/'RSI_genero (17)'!D33</f>
        <v>0.018957345971564</v>
      </c>
      <c r="E32" s="328">
        <f>('RSI_genero (17)'!Q33-'RSI_genero (17)'!E33)/'RSI_genero (17)'!E33</f>
        <v>-0.0118203309692671</v>
      </c>
    </row>
    <row r="33" s="1" customFormat="1" ht="14.25" customHeight="1" spans="2:5">
      <c r="B33" s="82" t="str">
        <f>'RSI_genero (17)'!B34</f>
        <v>Penha de França </v>
      </c>
      <c r="C33" s="326">
        <f>('RSI_genero (17)'!O34-'RSI_genero (17)'!C34)/'RSI_genero (17)'!C34</f>
        <v>0.149214659685864</v>
      </c>
      <c r="D33" s="327">
        <f>('RSI_genero (17)'!P34-'RSI_genero (17)'!D34)/'RSI_genero (17)'!D34</f>
        <v>0.108167770419426</v>
      </c>
      <c r="E33" s="328">
        <f>('RSI_genero (17)'!Q34-'RSI_genero (17)'!E34)/'RSI_genero (17)'!E34</f>
        <v>0.126946107784431</v>
      </c>
    </row>
    <row r="34" s="1" customFormat="1" ht="14.25" customHeight="1" spans="2:5">
      <c r="B34" s="82" t="str">
        <f>'RSI_genero (17)'!B35</f>
        <v>Santa Clara </v>
      </c>
      <c r="C34" s="326">
        <f>('RSI_genero (17)'!O35-'RSI_genero (17)'!C35)/'RSI_genero (17)'!C35</f>
        <v>0.0677837014470678</v>
      </c>
      <c r="D34" s="327">
        <f>('RSI_genero (17)'!P35-'RSI_genero (17)'!D35)/'RSI_genero (17)'!D35</f>
        <v>0.0483743061062649</v>
      </c>
      <c r="E34" s="328">
        <f>('RSI_genero (17)'!Q35-'RSI_genero (17)'!E35)/'RSI_genero (17)'!E35</f>
        <v>0.0582750582750583</v>
      </c>
    </row>
    <row r="35" s="1" customFormat="1" ht="14.25" customHeight="1" spans="2:5">
      <c r="B35" s="82" t="str">
        <f>'RSI_genero (17)'!B36</f>
        <v>Santa Maria Maior </v>
      </c>
      <c r="C35" s="326">
        <f>('RSI_genero (17)'!O36-'RSI_genero (17)'!C36)/'RSI_genero (17)'!C36</f>
        <v>0.00628930817610063</v>
      </c>
      <c r="D35" s="327">
        <f>('RSI_genero (17)'!P36-'RSI_genero (17)'!D36)/'RSI_genero (17)'!D36</f>
        <v>0.0138248847926267</v>
      </c>
      <c r="E35" s="328">
        <f>('RSI_genero (17)'!Q36-'RSI_genero (17)'!E36)/'RSI_genero (17)'!E36</f>
        <v>0.0106382978723404</v>
      </c>
    </row>
    <row r="36" s="1" customFormat="1" ht="14.25" customHeight="1" spans="2:5">
      <c r="B36" s="82" t="str">
        <f>'RSI_genero (17)'!B37</f>
        <v>Santo António </v>
      </c>
      <c r="C36" s="326">
        <f>('RSI_genero (17)'!O37-'RSI_genero (17)'!C37)/'RSI_genero (17)'!C37</f>
        <v>0.0779220779220779</v>
      </c>
      <c r="D36" s="327">
        <f>('RSI_genero (17)'!P37-'RSI_genero (17)'!D37)/'RSI_genero (17)'!D37</f>
        <v>0.115789473684211</v>
      </c>
      <c r="E36" s="328">
        <f>('RSI_genero (17)'!Q37-'RSI_genero (17)'!E37)/'RSI_genero (17)'!E37</f>
        <v>0.0988372093023256</v>
      </c>
    </row>
    <row r="37" s="1" customFormat="1" ht="14.25" customHeight="1" spans="2:5">
      <c r="B37" s="82" t="str">
        <f>'RSI_genero (17)'!B38</f>
        <v>São Domingos de Benfica </v>
      </c>
      <c r="C37" s="326">
        <f>('RSI_genero (17)'!O38-'RSI_genero (17)'!C38)/'RSI_genero (17)'!C38</f>
        <v>0.0427350427350427</v>
      </c>
      <c r="D37" s="327">
        <f>('RSI_genero (17)'!P38-'RSI_genero (17)'!D38)/'RSI_genero (17)'!D38</f>
        <v>0.0504201680672269</v>
      </c>
      <c r="E37" s="328">
        <f>('RSI_genero (17)'!Q38-'RSI_genero (17)'!E38)/'RSI_genero (17)'!E38</f>
        <v>0.0466101694915254</v>
      </c>
    </row>
    <row r="38" s="1" customFormat="1" ht="14.25" customHeight="1" spans="2:5">
      <c r="B38" s="82" t="str">
        <f>'RSI_genero (17)'!B39</f>
        <v>São Vicente </v>
      </c>
      <c r="C38" s="332">
        <f>('RSI_genero (17)'!O39-'RSI_genero (17)'!C39)/'RSI_genero (17)'!C39</f>
        <v>-0.0130434782608696</v>
      </c>
      <c r="D38" s="333">
        <f>('RSI_genero (17)'!P39-'RSI_genero (17)'!D39)/'RSI_genero (17)'!D39</f>
        <v>0.0180995475113122</v>
      </c>
      <c r="E38" s="334">
        <f>('RSI_genero (17)'!Q39-'RSI_genero (17)'!E39)/'RSI_genero (17)'!E39</f>
        <v>0.00221729490022173</v>
      </c>
    </row>
    <row r="39" s="1" customFormat="1" ht="14.25" customHeight="1" spans="2:5">
      <c r="B39" s="82"/>
      <c r="C39" s="327"/>
      <c r="D39" s="327"/>
      <c r="E39" s="327"/>
    </row>
    <row r="40" s="1" customFormat="1" ht="14.25" customHeight="1" spans="2:5">
      <c r="B40" s="82"/>
      <c r="C40" s="327"/>
      <c r="D40" s="327"/>
      <c r="E40" s="327"/>
    </row>
    <row r="41" s="1" customFormat="1" ht="14.25" customHeight="1" spans="2:5">
      <c r="B41" s="82"/>
      <c r="C41" s="327"/>
      <c r="D41" s="327"/>
      <c r="E41" s="327"/>
    </row>
    <row r="42" s="1" customFormat="1" ht="14.25" customHeight="1" spans="2:5">
      <c r="B42" s="82"/>
      <c r="C42" s="327"/>
      <c r="D42" s="327"/>
      <c r="E42" s="327"/>
    </row>
    <row r="43" s="1" customFormat="1" ht="14.25" customHeight="1" spans="2:5">
      <c r="B43" s="82"/>
      <c r="C43" s="327"/>
      <c r="D43" s="327"/>
      <c r="E43" s="327"/>
    </row>
    <row r="44" s="1" customFormat="1" ht="14.25" customHeight="1" spans="2:5">
      <c r="B44" s="82"/>
      <c r="C44" s="327"/>
      <c r="D44" s="327"/>
      <c r="E44" s="327"/>
    </row>
    <row r="45" s="1" customFormat="1" ht="14.25" customHeight="1" spans="2:5">
      <c r="B45" s="82"/>
      <c r="C45" s="327"/>
      <c r="D45" s="327"/>
      <c r="E45" s="327"/>
    </row>
    <row r="46" s="1" customFormat="1" ht="14.25" customHeight="1" spans="2:5">
      <c r="B46" s="82"/>
      <c r="C46" s="327"/>
      <c r="D46" s="327"/>
      <c r="E46" s="327"/>
    </row>
    <row r="47" s="1" customFormat="1" ht="14.25" customHeight="1" spans="2:5">
      <c r="B47" s="82"/>
      <c r="C47" s="327"/>
      <c r="D47" s="327"/>
      <c r="E47" s="327"/>
    </row>
    <row r="48" s="1" customFormat="1" ht="14.25" customHeight="1" spans="2:5">
      <c r="B48" s="82"/>
      <c r="C48" s="327"/>
      <c r="D48" s="327"/>
      <c r="E48" s="327"/>
    </row>
    <row r="49" s="1" customFormat="1" ht="14.25" customHeight="1" spans="2:5">
      <c r="B49" s="82"/>
      <c r="C49" s="327"/>
      <c r="D49" s="327"/>
      <c r="E49" s="327"/>
    </row>
    <row r="50" s="1" customFormat="1" ht="14.25" customHeight="1" spans="2:5">
      <c r="B50" s="82"/>
      <c r="C50" s="327"/>
      <c r="D50" s="327"/>
      <c r="E50" s="327"/>
    </row>
    <row r="51" s="1" customFormat="1" ht="14.25" customHeight="1" spans="2:5">
      <c r="B51" s="82"/>
      <c r="C51" s="327"/>
      <c r="D51" s="327"/>
      <c r="E51" s="327"/>
    </row>
    <row r="52" s="1" customFormat="1" ht="14.25" customHeight="1" spans="2:5">
      <c r="B52" s="82"/>
      <c r="C52" s="327"/>
      <c r="D52" s="327"/>
      <c r="E52" s="327"/>
    </row>
    <row r="53" s="1" customFormat="1" ht="14.25" customHeight="1" spans="2:5">
      <c r="B53" s="82"/>
      <c r="C53" s="327"/>
      <c r="D53" s="327"/>
      <c r="E53" s="327"/>
    </row>
    <row r="54" s="1" customFormat="1" ht="14.25" customHeight="1" spans="2:5">
      <c r="B54" s="82"/>
      <c r="C54" s="327"/>
      <c r="D54" s="327"/>
      <c r="E54" s="327"/>
    </row>
    <row r="55" s="1" customFormat="1" ht="14.25" customHeight="1" spans="2:5">
      <c r="B55" s="82"/>
      <c r="C55" s="327"/>
      <c r="D55" s="327"/>
      <c r="E55" s="327"/>
    </row>
    <row r="56" s="380" customFormat="1" ht="14.25" customHeight="1" spans="2:5">
      <c r="B56" s="82"/>
      <c r="C56" s="327"/>
      <c r="D56" s="327"/>
      <c r="E56" s="327"/>
    </row>
    <row r="57" s="1" customFormat="1" ht="14.25" customHeight="1" spans="2:5">
      <c r="B57" s="82"/>
      <c r="C57" s="327"/>
      <c r="D57" s="327"/>
      <c r="E57" s="327"/>
    </row>
    <row r="58" s="1" customFormat="1" ht="14.25" customHeight="1" spans="2:5">
      <c r="B58" s="82"/>
      <c r="C58" s="327"/>
      <c r="D58" s="327"/>
      <c r="E58" s="327"/>
    </row>
    <row r="59" s="1" customFormat="1" ht="14.25" customHeight="1" spans="2:5">
      <c r="B59" s="82"/>
      <c r="C59" s="327"/>
      <c r="D59" s="327"/>
      <c r="E59" s="327"/>
    </row>
    <row r="60" s="199" customFormat="1" ht="14.25" customHeight="1" spans="2:5">
      <c r="B60" s="82"/>
      <c r="C60" s="327"/>
      <c r="D60" s="327"/>
      <c r="E60" s="327"/>
    </row>
    <row r="61" s="1" customFormat="1" ht="14.25" customHeight="1" spans="2:5">
      <c r="B61" s="82"/>
      <c r="C61" s="327"/>
      <c r="D61" s="327"/>
      <c r="E61" s="327"/>
    </row>
    <row r="62" s="1" customFormat="1" ht="14.25" customHeight="1" spans="2:5">
      <c r="B62" s="82"/>
      <c r="C62" s="327"/>
      <c r="D62" s="327"/>
      <c r="E62" s="327"/>
    </row>
    <row r="63" s="1" customFormat="1" ht="14.25" customHeight="1" spans="2:5">
      <c r="B63" s="82"/>
      <c r="C63" s="327"/>
      <c r="D63" s="327"/>
      <c r="E63" s="327"/>
    </row>
    <row r="64" s="380" customFormat="1" ht="14.25" customHeight="1" spans="2:5">
      <c r="B64" s="82"/>
      <c r="C64" s="327"/>
      <c r="D64" s="327"/>
      <c r="E64" s="327"/>
    </row>
    <row r="65" s="1" customFormat="1" ht="14.25" customHeight="1" spans="2:5">
      <c r="B65" s="82"/>
      <c r="C65" s="327"/>
      <c r="D65" s="327"/>
      <c r="E65" s="327"/>
    </row>
    <row r="66" s="1" customFormat="1" ht="14.25" customHeight="1" spans="2:5">
      <c r="B66" s="82"/>
      <c r="C66" s="327"/>
      <c r="D66" s="327"/>
      <c r="E66" s="327"/>
    </row>
    <row r="67" s="1" customFormat="1" ht="14.25" customHeight="1" spans="2:5">
      <c r="B67" s="220"/>
      <c r="C67" s="221"/>
      <c r="D67" s="221"/>
      <c r="E67" s="221"/>
    </row>
    <row r="68" s="22" customFormat="1" ht="15" spans="2:5">
      <c r="B68" s="382"/>
      <c r="C68" s="383"/>
      <c r="D68" s="384"/>
      <c r="E68" s="385"/>
    </row>
    <row r="69" spans="2:2">
      <c r="B69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1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14</v>
      </c>
      <c r="B5" s="24" t="s">
        <v>84</v>
      </c>
      <c r="D5" s="62"/>
    </row>
    <row r="6" s="1" customFormat="1" ht="12" customHeight="1" spans="1:4">
      <c r="A6" s="23"/>
      <c r="B6" s="25" t="s">
        <v>34</v>
      </c>
      <c r="D6" s="62"/>
    </row>
    <row r="7" s="1" customFormat="1" ht="16.5" customHeight="1"/>
    <row r="8" s="1" customFormat="1" ht="24.75" customHeight="1" spans="2:5">
      <c r="B8" s="6"/>
      <c r="C8" s="63" t="s">
        <v>84</v>
      </c>
      <c r="D8" s="63"/>
      <c r="E8" s="63"/>
    </row>
    <row r="9" s="1" customFormat="1" ht="24.75" customHeight="1" spans="2:5">
      <c r="B9" s="6"/>
      <c r="C9" s="65"/>
      <c r="D9" s="65"/>
      <c r="E9" s="65"/>
    </row>
    <row r="10" s="1" customFormat="1" ht="14.25" customHeight="1" spans="2:5">
      <c r="B10" s="68" t="s">
        <v>35</v>
      </c>
      <c r="C10" s="69" t="s">
        <v>36</v>
      </c>
      <c r="D10" s="69" t="s">
        <v>37</v>
      </c>
      <c r="E10" s="69" t="s">
        <v>38</v>
      </c>
    </row>
    <row r="11" s="1" customFormat="1" ht="14.25" customHeight="1" spans="2:5">
      <c r="B11" s="71" t="s">
        <v>39</v>
      </c>
      <c r="C11" s="72">
        <v>177901</v>
      </c>
      <c r="D11" s="184">
        <v>154214</v>
      </c>
      <c r="E11" s="188">
        <v>332115</v>
      </c>
    </row>
    <row r="12" s="1" customFormat="1" ht="14.25" customHeight="1" spans="2:5">
      <c r="B12" s="76" t="s">
        <v>40</v>
      </c>
      <c r="C12" s="77">
        <v>27157</v>
      </c>
      <c r="D12" s="86">
        <v>22502</v>
      </c>
      <c r="E12" s="190">
        <v>49659</v>
      </c>
    </row>
    <row r="13" s="1" customFormat="1" ht="14.25" customHeight="1" spans="2:5">
      <c r="B13" s="76" t="s">
        <v>41</v>
      </c>
      <c r="C13" s="77">
        <v>19437</v>
      </c>
      <c r="D13" s="86">
        <v>16178</v>
      </c>
      <c r="E13" s="190">
        <v>35615</v>
      </c>
    </row>
    <row r="14" s="1" customFormat="1" ht="14.25" customHeight="1" spans="2:5">
      <c r="B14" s="76" t="s">
        <v>42</v>
      </c>
      <c r="C14" s="78">
        <v>5749</v>
      </c>
      <c r="D14" s="186">
        <v>5146</v>
      </c>
      <c r="E14" s="191">
        <v>10895</v>
      </c>
    </row>
    <row r="15" s="1" customFormat="1" ht="14.25" customHeight="1" spans="2:5">
      <c r="B15" s="82" t="s">
        <v>43</v>
      </c>
      <c r="C15" s="72">
        <v>359</v>
      </c>
      <c r="D15" s="184">
        <v>314</v>
      </c>
      <c r="E15" s="188">
        <v>673</v>
      </c>
    </row>
    <row r="16" s="1" customFormat="1" ht="14.25" customHeight="1" spans="2:5">
      <c r="B16" s="82" t="s">
        <v>44</v>
      </c>
      <c r="C16" s="77">
        <v>127</v>
      </c>
      <c r="D16" s="86">
        <v>89</v>
      </c>
      <c r="E16" s="190">
        <v>216</v>
      </c>
    </row>
    <row r="17" s="1" customFormat="1" ht="14.25" customHeight="1" spans="2:5">
      <c r="B17" s="82" t="s">
        <v>45</v>
      </c>
      <c r="C17" s="77">
        <v>177</v>
      </c>
      <c r="D17" s="86">
        <v>175</v>
      </c>
      <c r="E17" s="190">
        <v>352</v>
      </c>
    </row>
    <row r="18" s="1" customFormat="1" ht="14.25" customHeight="1" spans="2:5">
      <c r="B18" s="82" t="s">
        <v>46</v>
      </c>
      <c r="C18" s="77">
        <v>102</v>
      </c>
      <c r="D18" s="86">
        <v>93</v>
      </c>
      <c r="E18" s="190">
        <v>195</v>
      </c>
    </row>
    <row r="19" s="1" customFormat="1" ht="14.25" customHeight="1" spans="2:5">
      <c r="B19" s="82" t="s">
        <v>47</v>
      </c>
      <c r="C19" s="77">
        <v>177</v>
      </c>
      <c r="D19" s="86">
        <v>205</v>
      </c>
      <c r="E19" s="190">
        <v>382</v>
      </c>
    </row>
    <row r="20" s="1" customFormat="1" ht="14.25" customHeight="1" spans="2:5">
      <c r="B20" s="82" t="s">
        <v>48</v>
      </c>
      <c r="C20" s="77">
        <v>142</v>
      </c>
      <c r="D20" s="86">
        <v>136</v>
      </c>
      <c r="E20" s="190">
        <v>278</v>
      </c>
    </row>
    <row r="21" s="1" customFormat="1" ht="14.25" customHeight="1" spans="2:5">
      <c r="B21" s="82" t="s">
        <v>49</v>
      </c>
      <c r="C21" s="77">
        <v>202</v>
      </c>
      <c r="D21" s="86">
        <v>184</v>
      </c>
      <c r="E21" s="190">
        <v>386</v>
      </c>
    </row>
    <row r="22" s="1" customFormat="1" ht="14.25" customHeight="1" spans="2:5">
      <c r="B22" s="82" t="s">
        <v>50</v>
      </c>
      <c r="C22" s="77">
        <v>55</v>
      </c>
      <c r="D22" s="86">
        <v>40</v>
      </c>
      <c r="E22" s="190">
        <v>95</v>
      </c>
    </row>
    <row r="23" s="1" customFormat="1" ht="14.25" customHeight="1" spans="2:5">
      <c r="B23" s="82" t="s">
        <v>51</v>
      </c>
      <c r="C23" s="77">
        <v>450</v>
      </c>
      <c r="D23" s="86">
        <v>390</v>
      </c>
      <c r="E23" s="190">
        <v>840</v>
      </c>
    </row>
    <row r="24" s="1" customFormat="1" ht="14.25" customHeight="1" spans="2:5">
      <c r="B24" s="82" t="s">
        <v>52</v>
      </c>
      <c r="C24" s="77">
        <v>99</v>
      </c>
      <c r="D24" s="86">
        <v>99</v>
      </c>
      <c r="E24" s="190">
        <v>198</v>
      </c>
    </row>
    <row r="25" s="1" customFormat="1" ht="14.25" customHeight="1" spans="2:5">
      <c r="B25" s="82" t="s">
        <v>53</v>
      </c>
      <c r="C25" s="77">
        <v>125</v>
      </c>
      <c r="D25" s="86">
        <v>117</v>
      </c>
      <c r="E25" s="190">
        <v>242</v>
      </c>
    </row>
    <row r="26" s="1" customFormat="1" ht="14.25" customHeight="1" spans="2:5">
      <c r="B26" s="82" t="s">
        <v>54</v>
      </c>
      <c r="C26" s="77">
        <v>288</v>
      </c>
      <c r="D26" s="86">
        <v>261</v>
      </c>
      <c r="E26" s="190">
        <v>549</v>
      </c>
    </row>
    <row r="27" s="1" customFormat="1" ht="14.25" customHeight="1" spans="2:5">
      <c r="B27" s="82" t="s">
        <v>55</v>
      </c>
      <c r="C27" s="77">
        <v>74</v>
      </c>
      <c r="D27" s="86">
        <v>68</v>
      </c>
      <c r="E27" s="190">
        <v>142</v>
      </c>
    </row>
    <row r="28" s="1" customFormat="1" ht="14.25" customHeight="1" spans="2:5">
      <c r="B28" s="82" t="s">
        <v>56</v>
      </c>
      <c r="C28" s="77">
        <v>377</v>
      </c>
      <c r="D28" s="86">
        <v>323</v>
      </c>
      <c r="E28" s="190">
        <v>700</v>
      </c>
    </row>
    <row r="29" s="1" customFormat="1" ht="14.25" customHeight="1" spans="2:5">
      <c r="B29" s="82" t="s">
        <v>57</v>
      </c>
      <c r="C29" s="77">
        <v>844</v>
      </c>
      <c r="D29" s="86">
        <v>741</v>
      </c>
      <c r="E29" s="190">
        <v>1585</v>
      </c>
    </row>
    <row r="30" s="1" customFormat="1" ht="14.25" customHeight="1" spans="2:5">
      <c r="B30" s="82" t="s">
        <v>58</v>
      </c>
      <c r="C30" s="77">
        <v>111</v>
      </c>
      <c r="D30" s="86">
        <v>108</v>
      </c>
      <c r="E30" s="190">
        <v>219</v>
      </c>
    </row>
    <row r="31" s="1" customFormat="1" ht="14.25" customHeight="1" spans="2:5">
      <c r="B31" s="82" t="s">
        <v>59</v>
      </c>
      <c r="C31" s="77">
        <v>440</v>
      </c>
      <c r="D31" s="86">
        <v>415</v>
      </c>
      <c r="E31" s="190">
        <v>855</v>
      </c>
    </row>
    <row r="32" s="1" customFormat="1" ht="14.25" customHeight="1" spans="2:5">
      <c r="B32" s="82" t="s">
        <v>60</v>
      </c>
      <c r="C32" s="77">
        <v>105</v>
      </c>
      <c r="D32" s="86">
        <v>114</v>
      </c>
      <c r="E32" s="190">
        <v>219</v>
      </c>
    </row>
    <row r="33" s="1" customFormat="1" ht="14.25" customHeight="1" spans="2:5">
      <c r="B33" s="82" t="s">
        <v>61</v>
      </c>
      <c r="C33" s="77">
        <v>251</v>
      </c>
      <c r="D33" s="86">
        <v>242</v>
      </c>
      <c r="E33" s="190">
        <v>493</v>
      </c>
    </row>
    <row r="34" s="1" customFormat="1" ht="14.25" customHeight="1" spans="2:5">
      <c r="B34" s="82" t="s">
        <v>62</v>
      </c>
      <c r="C34" s="77">
        <v>767</v>
      </c>
      <c r="D34" s="86">
        <v>634</v>
      </c>
      <c r="E34" s="190">
        <v>1401</v>
      </c>
    </row>
    <row r="35" s="1" customFormat="1" ht="14.25" customHeight="1" spans="2:5">
      <c r="B35" s="82" t="s">
        <v>63</v>
      </c>
      <c r="C35" s="77">
        <v>156</v>
      </c>
      <c r="D35" s="86">
        <v>152</v>
      </c>
      <c r="E35" s="190">
        <v>308</v>
      </c>
    </row>
    <row r="36" s="1" customFormat="1" ht="14.25" customHeight="1" spans="2:5">
      <c r="B36" s="82" t="s">
        <v>64</v>
      </c>
      <c r="C36" s="77">
        <v>52</v>
      </c>
      <c r="D36" s="86">
        <v>48</v>
      </c>
      <c r="E36" s="190">
        <v>100</v>
      </c>
    </row>
    <row r="37" s="1" customFormat="1" ht="14.25" customHeight="1" spans="2:5">
      <c r="B37" s="82" t="s">
        <v>65</v>
      </c>
      <c r="C37" s="77">
        <v>123</v>
      </c>
      <c r="D37" s="86">
        <v>93</v>
      </c>
      <c r="E37" s="190">
        <v>216</v>
      </c>
    </row>
    <row r="38" s="1" customFormat="1" ht="14.25" customHeight="1" spans="2:5">
      <c r="B38" s="82" t="s">
        <v>66</v>
      </c>
      <c r="C38" s="84">
        <v>148</v>
      </c>
      <c r="D38" s="187">
        <v>105</v>
      </c>
      <c r="E38" s="194">
        <v>253</v>
      </c>
    </row>
    <row r="39" spans="4:4">
      <c r="D39" s="61"/>
    </row>
    <row r="40" spans="4:4">
      <c r="D40" s="61"/>
    </row>
    <row r="41" spans="4:4">
      <c r="D41" s="61"/>
    </row>
    <row r="42" spans="4:4">
      <c r="D42" s="61"/>
    </row>
    <row r="43" spans="4:4">
      <c r="D43" s="61"/>
    </row>
    <row r="44" spans="4:4">
      <c r="D44" s="61"/>
    </row>
    <row r="45" spans="4:4">
      <c r="D45" s="61"/>
    </row>
    <row r="46" spans="4:4">
      <c r="D46" s="61"/>
    </row>
    <row r="47" spans="4:4">
      <c r="D47" s="61"/>
    </row>
    <row r="48" spans="4:4">
      <c r="D48" s="61"/>
    </row>
    <row r="49" spans="4:4">
      <c r="D49" s="61"/>
    </row>
    <row r="50" spans="4:4">
      <c r="D50" s="61"/>
    </row>
    <row r="51" spans="4:4">
      <c r="D51" s="61"/>
    </row>
    <row r="52" spans="4:4">
      <c r="D52" s="61"/>
    </row>
    <row r="53" spans="4:4">
      <c r="D53" s="61"/>
    </row>
    <row r="54" spans="4:4">
      <c r="D54" s="61"/>
    </row>
    <row r="55" spans="4:4">
      <c r="D55" s="61"/>
    </row>
    <row r="56" spans="4:4">
      <c r="D56" s="61"/>
    </row>
    <row r="57" spans="4:4">
      <c r="D57" s="61"/>
    </row>
    <row r="58" spans="4:4">
      <c r="D58" s="61"/>
    </row>
    <row r="59" spans="4:4">
      <c r="D59" s="61"/>
    </row>
    <row r="60" spans="4:4">
      <c r="D60" s="61"/>
    </row>
    <row r="61" spans="4:4">
      <c r="D61" s="61"/>
    </row>
    <row r="62" spans="4:4">
      <c r="D62" s="61"/>
    </row>
    <row r="63" spans="4:4">
      <c r="D63" s="61"/>
    </row>
    <row r="64" spans="4:4">
      <c r="D64" s="61"/>
    </row>
    <row r="65" spans="4:4">
      <c r="D65" s="61"/>
    </row>
    <row r="66" spans="4:4">
      <c r="D66" s="61"/>
    </row>
    <row r="67" spans="4:4">
      <c r="D67" s="61"/>
    </row>
    <row r="68" spans="4:4">
      <c r="D68" s="61"/>
    </row>
    <row r="69" spans="4:4">
      <c r="D69" s="61"/>
    </row>
    <row r="70" spans="4:4">
      <c r="D70" s="61"/>
    </row>
    <row r="71" spans="4:4">
      <c r="D71" s="61"/>
    </row>
    <row r="72" spans="4:4">
      <c r="D72" s="61"/>
    </row>
    <row r="73" spans="4:4">
      <c r="D73" s="61"/>
    </row>
    <row r="74" spans="4:4">
      <c r="D74" s="61"/>
    </row>
    <row r="75" spans="4:4">
      <c r="D75" s="61"/>
    </row>
    <row r="76" spans="4:4">
      <c r="D76" s="61"/>
    </row>
    <row r="77" spans="4:4">
      <c r="D77" s="61"/>
    </row>
    <row r="78" spans="4:4">
      <c r="D78" s="61"/>
    </row>
    <row r="79" spans="4:4">
      <c r="D79" s="61"/>
    </row>
    <row r="80" spans="4:4">
      <c r="D80" s="61"/>
    </row>
    <row r="81" spans="4:4">
      <c r="D81" s="61"/>
    </row>
    <row r="82" spans="4:4">
      <c r="D82" s="61"/>
    </row>
    <row r="83" spans="4:4">
      <c r="D83" s="61"/>
    </row>
    <row r="84" spans="4:4">
      <c r="D84" s="61"/>
    </row>
    <row r="85" spans="4:4">
      <c r="D85" s="61"/>
    </row>
    <row r="86" spans="4:4">
      <c r="D86" s="61"/>
    </row>
    <row r="87" spans="4:4">
      <c r="D87" s="61"/>
    </row>
    <row r="88" spans="4:4">
      <c r="D88" s="61"/>
    </row>
    <row r="89" spans="4:4">
      <c r="D89" s="61"/>
    </row>
    <row r="90" spans="4:4">
      <c r="D90" s="61"/>
    </row>
    <row r="91" spans="4:4">
      <c r="D91" s="61"/>
    </row>
    <row r="92" spans="4:4">
      <c r="D92" s="61"/>
    </row>
    <row r="93" spans="4:4">
      <c r="D93" s="61"/>
    </row>
    <row r="94" spans="4:4">
      <c r="D94" s="61"/>
    </row>
    <row r="95" spans="4:4">
      <c r="D95" s="61"/>
    </row>
    <row r="96" spans="4:4">
      <c r="D96" s="61"/>
    </row>
    <row r="97" spans="4:4">
      <c r="D97" s="61"/>
    </row>
    <row r="98" spans="4:4">
      <c r="D98" s="61"/>
    </row>
    <row r="99" spans="4:4">
      <c r="D99" s="61"/>
    </row>
    <row r="100" spans="4:4">
      <c r="D100" s="61"/>
    </row>
    <row r="101" spans="4:4">
      <c r="D101" s="61"/>
    </row>
    <row r="102" spans="4:4">
      <c r="D102" s="61"/>
    </row>
    <row r="103" spans="4:4">
      <c r="D103" s="61"/>
    </row>
    <row r="104" spans="4:4">
      <c r="D104" s="61"/>
    </row>
    <row r="105" spans="4:4">
      <c r="D105" s="61"/>
    </row>
    <row r="106" spans="4:4">
      <c r="D106" s="61"/>
    </row>
    <row r="107" spans="4:4">
      <c r="D107" s="61"/>
    </row>
    <row r="108" spans="4:4">
      <c r="D108" s="61"/>
    </row>
    <row r="109" spans="4:4">
      <c r="D109" s="61"/>
    </row>
    <row r="110" spans="4:4">
      <c r="D110" s="61"/>
    </row>
    <row r="111" spans="4:4">
      <c r="D111" s="61"/>
    </row>
    <row r="112" spans="4:4">
      <c r="D112" s="61"/>
    </row>
    <row r="113" spans="4:4">
      <c r="D113" s="61"/>
    </row>
    <row r="114" spans="4:4">
      <c r="D114" s="61"/>
    </row>
    <row r="115" spans="4:4">
      <c r="D115" s="61"/>
    </row>
    <row r="116" spans="4:4">
      <c r="D116" s="61"/>
    </row>
    <row r="117" spans="4:4">
      <c r="D117" s="61"/>
    </row>
    <row r="118" spans="4:4">
      <c r="D118" s="61"/>
    </row>
    <row r="119" spans="4:4">
      <c r="D119" s="61"/>
    </row>
    <row r="120" spans="4:4">
      <c r="D120" s="61"/>
    </row>
    <row r="121" spans="4:4">
      <c r="D121" s="61"/>
    </row>
    <row r="122" spans="4:4">
      <c r="D122" s="61"/>
    </row>
    <row r="123" spans="4:4">
      <c r="D123" s="61"/>
    </row>
    <row r="124" spans="4:4">
      <c r="D124" s="61"/>
    </row>
    <row r="125" spans="4:4">
      <c r="D125" s="61"/>
    </row>
    <row r="126" spans="4:4">
      <c r="D126" s="61"/>
    </row>
    <row r="127" spans="4:4">
      <c r="D127" s="61"/>
    </row>
    <row r="128" spans="4:4">
      <c r="D128" s="61"/>
    </row>
    <row r="129" spans="4:4">
      <c r="D129" s="61"/>
    </row>
    <row r="130" spans="4:4">
      <c r="D130" s="61"/>
    </row>
    <row r="131" spans="4:4">
      <c r="D131" s="61"/>
    </row>
    <row r="132" spans="4:4">
      <c r="D132" s="61"/>
    </row>
    <row r="133" spans="4:4">
      <c r="D133" s="61"/>
    </row>
    <row r="134" spans="4:4">
      <c r="D134" s="61"/>
    </row>
    <row r="135" spans="4:4">
      <c r="D135" s="61"/>
    </row>
    <row r="136" spans="4:4">
      <c r="D136" s="61"/>
    </row>
    <row r="137" spans="4:4">
      <c r="D137" s="61"/>
    </row>
    <row r="138" spans="4:4">
      <c r="D138" s="61"/>
    </row>
    <row r="139" spans="4:4">
      <c r="D139" s="61"/>
    </row>
    <row r="140" spans="4:4">
      <c r="D140" s="61"/>
    </row>
    <row r="141" spans="4:4">
      <c r="D141" s="61"/>
    </row>
    <row r="142" spans="4:4">
      <c r="D142" s="61"/>
    </row>
    <row r="143" spans="4:4">
      <c r="D143" s="61"/>
    </row>
    <row r="144" spans="4:4">
      <c r="D144" s="61"/>
    </row>
    <row r="145" spans="4:4">
      <c r="D145" s="61"/>
    </row>
    <row r="146" spans="4:4">
      <c r="D146" s="61"/>
    </row>
    <row r="147" spans="4:4">
      <c r="D147" s="61"/>
    </row>
    <row r="148" spans="4:4">
      <c r="D148" s="61"/>
    </row>
    <row r="149" spans="4:4">
      <c r="D149" s="61"/>
    </row>
    <row r="150" spans="4:4">
      <c r="D150" s="61"/>
    </row>
    <row r="151" spans="4:4">
      <c r="D151" s="61"/>
    </row>
    <row r="152" spans="4:4">
      <c r="D152" s="61"/>
    </row>
    <row r="153" spans="4:4">
      <c r="D153" s="61"/>
    </row>
    <row r="154" spans="4:4">
      <c r="D154" s="61"/>
    </row>
    <row r="155" spans="4:4">
      <c r="D155" s="61"/>
    </row>
    <row r="156" spans="4:4">
      <c r="D156" s="61"/>
    </row>
    <row r="157" spans="4:4">
      <c r="D157" s="61"/>
    </row>
    <row r="158" spans="4:4">
      <c r="D158" s="61"/>
    </row>
    <row r="159" spans="4:4">
      <c r="D159" s="61"/>
    </row>
    <row r="160" spans="4:4">
      <c r="D160" s="61"/>
    </row>
    <row r="161" spans="4:4">
      <c r="D161" s="61"/>
    </row>
    <row r="162" spans="4:4">
      <c r="D162" s="61"/>
    </row>
    <row r="163" spans="4:4">
      <c r="D163" s="61"/>
    </row>
    <row r="164" spans="4:4">
      <c r="D164" s="61"/>
    </row>
    <row r="165" spans="4:4">
      <c r="D165" s="61"/>
    </row>
    <row r="166" spans="4:4">
      <c r="D166" s="61"/>
    </row>
    <row r="167" spans="4:4">
      <c r="D167" s="61"/>
    </row>
    <row r="168" spans="4:4">
      <c r="D168" s="61"/>
    </row>
    <row r="169" spans="4:4">
      <c r="D169" s="61"/>
    </row>
    <row r="170" spans="4:4">
      <c r="D170" s="61"/>
    </row>
    <row r="171" spans="4:4">
      <c r="D171" s="61"/>
    </row>
    <row r="172" spans="4:4">
      <c r="D172" s="61"/>
    </row>
    <row r="173" spans="4:4">
      <c r="D173" s="61"/>
    </row>
    <row r="174" spans="4:4">
      <c r="D174" s="61"/>
    </row>
    <row r="175" spans="4:4">
      <c r="D175" s="61"/>
    </row>
    <row r="176" spans="4:4">
      <c r="D176" s="61"/>
    </row>
    <row r="177" spans="4:4">
      <c r="D177" s="61"/>
    </row>
    <row r="178" spans="4:4">
      <c r="D178" s="61"/>
    </row>
    <row r="179" spans="4:4">
      <c r="D179" s="61"/>
    </row>
    <row r="180" spans="4:4">
      <c r="D180" s="61"/>
    </row>
    <row r="181" spans="4:4">
      <c r="D181" s="61"/>
    </row>
    <row r="182" spans="4:4">
      <c r="D182" s="61"/>
    </row>
    <row r="183" spans="4:4">
      <c r="D183" s="61"/>
    </row>
    <row r="184" spans="4:4">
      <c r="D184" s="61"/>
    </row>
    <row r="185" spans="4:4">
      <c r="D185" s="61"/>
    </row>
    <row r="186" spans="4:4">
      <c r="D186" s="61"/>
    </row>
    <row r="187" spans="4:4">
      <c r="D187" s="61"/>
    </row>
    <row r="188" spans="4:4">
      <c r="D188" s="61"/>
    </row>
    <row r="189" spans="4:4">
      <c r="D189" s="61"/>
    </row>
    <row r="190" spans="4:4">
      <c r="D190" s="61"/>
    </row>
    <row r="191" spans="4:4">
      <c r="D191" s="61"/>
    </row>
    <row r="192" spans="4:4">
      <c r="D192" s="61"/>
    </row>
    <row r="193" spans="4:4">
      <c r="D193" s="61"/>
    </row>
    <row r="194" spans="4:4">
      <c r="D194" s="61"/>
    </row>
    <row r="195" spans="4:4">
      <c r="D195" s="61"/>
    </row>
    <row r="196" spans="4:4">
      <c r="D196" s="61"/>
    </row>
    <row r="197" spans="4:4">
      <c r="D197" s="61"/>
    </row>
    <row r="198" spans="4:4">
      <c r="D198" s="61"/>
    </row>
    <row r="199" spans="4:4">
      <c r="D199" s="61"/>
    </row>
    <row r="200" spans="4:4">
      <c r="D200" s="61"/>
    </row>
    <row r="201" spans="4:4">
      <c r="D201" s="61"/>
    </row>
    <row r="202" spans="4:4">
      <c r="D202" s="61"/>
    </row>
    <row r="203" spans="4:4">
      <c r="D203" s="61"/>
    </row>
    <row r="204" spans="4:4">
      <c r="D204" s="61"/>
    </row>
    <row r="205" spans="4:4">
      <c r="D205" s="61"/>
    </row>
    <row r="206" spans="4:4">
      <c r="D206" s="61"/>
    </row>
    <row r="207" spans="4:4">
      <c r="D207" s="61"/>
    </row>
    <row r="208" spans="4:4">
      <c r="D208" s="61"/>
    </row>
    <row r="209" spans="4:4">
      <c r="D209" s="61"/>
    </row>
    <row r="210" spans="4:4">
      <c r="D210" s="61"/>
    </row>
    <row r="211" spans="4:4">
      <c r="D211" s="61"/>
    </row>
    <row r="212" spans="4:4">
      <c r="D212" s="61"/>
    </row>
    <row r="213" spans="4:4">
      <c r="D213" s="61"/>
    </row>
    <row r="214" spans="4:4">
      <c r="D214" s="61"/>
    </row>
    <row r="215" spans="4:4">
      <c r="D215" s="61"/>
    </row>
    <row r="216" spans="4:4">
      <c r="D216" s="61"/>
    </row>
    <row r="217" spans="4:4">
      <c r="D217" s="61"/>
    </row>
    <row r="218" spans="4:4">
      <c r="D218" s="61"/>
    </row>
    <row r="219" spans="4:4">
      <c r="D219" s="61"/>
    </row>
    <row r="220" spans="4:4">
      <c r="D220" s="61"/>
    </row>
    <row r="221" spans="4:4">
      <c r="D221" s="61"/>
    </row>
    <row r="222" spans="4:4">
      <c r="D222" s="61"/>
    </row>
    <row r="223" spans="4:4">
      <c r="D223" s="61"/>
    </row>
    <row r="224" spans="4:4">
      <c r="D224" s="61"/>
    </row>
    <row r="225" spans="4:4">
      <c r="D225" s="61"/>
    </row>
    <row r="226" spans="4:4">
      <c r="D226" s="61"/>
    </row>
    <row r="227" spans="4:4">
      <c r="D227" s="61"/>
    </row>
    <row r="228" spans="4:4">
      <c r="D228" s="61"/>
    </row>
    <row r="229" spans="4:4">
      <c r="D229" s="61"/>
    </row>
    <row r="230" spans="4:4">
      <c r="D230" s="61"/>
    </row>
    <row r="231" spans="4:4">
      <c r="D231" s="61"/>
    </row>
    <row r="232" spans="4:4">
      <c r="D232" s="61"/>
    </row>
    <row r="233" spans="4:4">
      <c r="D233" s="61"/>
    </row>
    <row r="234" spans="4:4">
      <c r="D234" s="61"/>
    </row>
    <row r="235" spans="4:4">
      <c r="D235" s="61"/>
    </row>
    <row r="236" spans="4:4">
      <c r="D236" s="61"/>
    </row>
    <row r="237" spans="4:4">
      <c r="D237" s="61"/>
    </row>
    <row r="238" spans="4:4">
      <c r="D238" s="61"/>
    </row>
    <row r="239" spans="4:4">
      <c r="D239" s="61"/>
    </row>
    <row r="240" spans="4:4">
      <c r="D240" s="61"/>
    </row>
    <row r="241" spans="4:4">
      <c r="D241" s="61"/>
    </row>
    <row r="242" spans="4:4">
      <c r="D242" s="61"/>
    </row>
    <row r="243" spans="4:4">
      <c r="D243" s="61"/>
    </row>
    <row r="244" spans="4:4">
      <c r="D244" s="61"/>
    </row>
    <row r="245" spans="4:4">
      <c r="D245" s="61"/>
    </row>
    <row r="246" spans="4:4">
      <c r="D246" s="61"/>
    </row>
    <row r="247" spans="4:4">
      <c r="D247" s="61"/>
    </row>
    <row r="248" spans="4:4">
      <c r="D248" s="61"/>
    </row>
    <row r="249" spans="4:4">
      <c r="D249" s="61"/>
    </row>
    <row r="250" spans="4:4">
      <c r="D250" s="61"/>
    </row>
    <row r="251" spans="4:4">
      <c r="D251" s="61"/>
    </row>
    <row r="252" spans="4:4">
      <c r="D252" s="61"/>
    </row>
    <row r="253" spans="4:4">
      <c r="D253" s="61"/>
    </row>
    <row r="254" spans="4:4">
      <c r="D254" s="61"/>
    </row>
    <row r="255" spans="4:4">
      <c r="D255" s="61"/>
    </row>
    <row r="256" spans="4:4">
      <c r="D256" s="61"/>
    </row>
    <row r="257" spans="4:4">
      <c r="D257" s="61"/>
    </row>
    <row r="258" spans="4:4">
      <c r="D258" s="61"/>
    </row>
    <row r="259" spans="4:4">
      <c r="D259" s="61"/>
    </row>
    <row r="260" spans="4:4">
      <c r="D260" s="61"/>
    </row>
    <row r="261" spans="4:4">
      <c r="D261" s="61"/>
    </row>
    <row r="262" spans="4:4">
      <c r="D262" s="61"/>
    </row>
    <row r="263" spans="4:4">
      <c r="D263" s="61"/>
    </row>
    <row r="264" spans="4:4">
      <c r="D264" s="61"/>
    </row>
    <row r="265" spans="4:4">
      <c r="D265" s="61"/>
    </row>
    <row r="266" spans="4:4">
      <c r="D266" s="61"/>
    </row>
    <row r="267" spans="4:4">
      <c r="D267" s="61"/>
    </row>
    <row r="268" spans="4:4">
      <c r="D268" s="61"/>
    </row>
    <row r="269" spans="4:4">
      <c r="D269" s="61"/>
    </row>
    <row r="270" spans="4:4">
      <c r="D270" s="61"/>
    </row>
    <row r="271" spans="4:4">
      <c r="D271" s="61"/>
    </row>
  </sheetData>
  <mergeCells count="2">
    <mergeCell ref="C8:E8"/>
    <mergeCell ref="C9:E9"/>
  </mergeCells>
  <conditionalFormatting sqref="C14:E14">
    <cfRule type="cellIs" dxfId="0" priority="1" operator="between">
      <formula>1</formula>
      <formula>2</formula>
    </cfRule>
  </conditionalFormatting>
  <conditionalFormatting sqref="C15:E38;C11:E13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44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9" width="10.7142857142857" style="2" customWidth="1"/>
    <col min="10" max="10" width="1.28571428571429" style="2" customWidth="1"/>
    <col min="11" max="17" width="10.7142857142857" style="2" customWidth="1"/>
    <col min="18" max="18" width="1.28571428571429" style="2" customWidth="1"/>
    <col min="19" max="25" width="10.7142857142857" style="2" customWidth="1"/>
    <col min="26" max="26" width="1.28571428571429" style="2" customWidth="1"/>
    <col min="27" max="33" width="10.7142857142857" style="2" customWidth="1"/>
    <col min="34" max="34" width="1.28571428571429" style="183" customWidth="1"/>
    <col min="35" max="16384" width="12" style="2"/>
  </cols>
  <sheetData>
    <row r="1" s="1" customFormat="1" ht="16.5" customHeight="1" spans="1:34">
      <c r="A1"/>
      <c r="AH1" s="199"/>
    </row>
    <row r="2" s="1" customFormat="1" ht="16.5" customHeight="1" spans="1:34">
      <c r="A2"/>
      <c r="AH2" s="199"/>
    </row>
    <row r="3" s="1" customFormat="1" ht="16.5" customHeight="1" spans="1:34">
      <c r="A3"/>
      <c r="AH3" s="199"/>
    </row>
    <row r="4" s="1" customFormat="1" ht="16.5" customHeight="1" spans="1:34">
      <c r="A4"/>
      <c r="AH4" s="199"/>
    </row>
    <row r="5" s="1" customFormat="1" ht="16.5" customHeight="1" spans="1:34">
      <c r="A5" s="3" t="s">
        <v>23</v>
      </c>
      <c r="B5" s="4" t="s">
        <v>321</v>
      </c>
      <c r="F5" s="88"/>
      <c r="G5" s="88"/>
      <c r="H5" s="88"/>
      <c r="I5" s="88"/>
      <c r="AH5" s="199"/>
    </row>
    <row r="6" s="1" customFormat="1" ht="12" customHeight="1" spans="1:34">
      <c r="A6" s="3"/>
      <c r="B6" s="25" t="s">
        <v>34</v>
      </c>
      <c r="F6" s="88"/>
      <c r="G6" s="88"/>
      <c r="H6" s="88"/>
      <c r="I6" s="88"/>
      <c r="AH6" s="199"/>
    </row>
    <row r="7" s="1" customFormat="1" ht="12" customHeight="1" spans="1:34">
      <c r="A7" s="3"/>
      <c r="B7" s="25"/>
      <c r="F7" s="88"/>
      <c r="G7" s="88"/>
      <c r="H7" s="88"/>
      <c r="I7" s="88"/>
      <c r="AH7" s="199"/>
    </row>
    <row r="8" customHeight="1" spans="12:22"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ht="24.95" customHeight="1" spans="2:41">
      <c r="B9" s="6"/>
      <c r="C9" s="63" t="s">
        <v>321</v>
      </c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</row>
    <row r="10" ht="24.95" customHeight="1" spans="2:41">
      <c r="B10" s="8"/>
      <c r="C10" s="65" t="s">
        <v>286</v>
      </c>
      <c r="D10" s="65"/>
      <c r="E10" s="65"/>
      <c r="F10" s="65"/>
      <c r="G10" s="65"/>
      <c r="H10" s="65"/>
      <c r="I10" s="65"/>
      <c r="J10" s="66"/>
      <c r="K10" s="65" t="s">
        <v>287</v>
      </c>
      <c r="L10" s="65"/>
      <c r="M10" s="65"/>
      <c r="N10" s="65"/>
      <c r="O10" s="65"/>
      <c r="P10" s="65"/>
      <c r="Q10" s="65"/>
      <c r="R10" s="66"/>
      <c r="S10" s="65" t="s">
        <v>288</v>
      </c>
      <c r="T10" s="65"/>
      <c r="U10" s="65"/>
      <c r="V10" s="65"/>
      <c r="W10" s="65"/>
      <c r="X10" s="65"/>
      <c r="Y10" s="65"/>
      <c r="Z10" s="66"/>
      <c r="AA10" s="65" t="s">
        <v>289</v>
      </c>
      <c r="AB10" s="65"/>
      <c r="AC10" s="65"/>
      <c r="AD10" s="65"/>
      <c r="AE10" s="65"/>
      <c r="AF10" s="65"/>
      <c r="AG10" s="65"/>
      <c r="AH10" s="375"/>
      <c r="AI10" s="87" t="s">
        <v>290</v>
      </c>
      <c r="AJ10" s="87"/>
      <c r="AK10" s="87"/>
      <c r="AL10" s="87"/>
      <c r="AM10" s="87"/>
      <c r="AN10" s="87"/>
      <c r="AO10" s="87"/>
    </row>
    <row r="11" spans="2:41">
      <c r="B11" s="68" t="s">
        <v>35</v>
      </c>
      <c r="C11" s="69" t="s">
        <v>70</v>
      </c>
      <c r="D11" s="69" t="s">
        <v>71</v>
      </c>
      <c r="E11" s="69" t="s">
        <v>72</v>
      </c>
      <c r="F11" s="69" t="s">
        <v>73</v>
      </c>
      <c r="G11" s="69" t="s">
        <v>74</v>
      </c>
      <c r="H11" s="69" t="s">
        <v>75</v>
      </c>
      <c r="I11" s="69" t="s">
        <v>38</v>
      </c>
      <c r="J11" s="70"/>
      <c r="K11" s="69" t="s">
        <v>70</v>
      </c>
      <c r="L11" s="69" t="s">
        <v>71</v>
      </c>
      <c r="M11" s="69" t="s">
        <v>72</v>
      </c>
      <c r="N11" s="69" t="s">
        <v>73</v>
      </c>
      <c r="O11" s="69" t="s">
        <v>74</v>
      </c>
      <c r="P11" s="69" t="s">
        <v>75</v>
      </c>
      <c r="Q11" s="69" t="s">
        <v>38</v>
      </c>
      <c r="R11" s="70"/>
      <c r="S11" s="69" t="s">
        <v>70</v>
      </c>
      <c r="T11" s="69" t="s">
        <v>71</v>
      </c>
      <c r="U11" s="69" t="s">
        <v>72</v>
      </c>
      <c r="V11" s="69" t="s">
        <v>73</v>
      </c>
      <c r="W11" s="69" t="s">
        <v>74</v>
      </c>
      <c r="X11" s="69" t="s">
        <v>75</v>
      </c>
      <c r="Y11" s="69" t="s">
        <v>38</v>
      </c>
      <c r="Z11" s="70"/>
      <c r="AA11" s="69" t="s">
        <v>70</v>
      </c>
      <c r="AB11" s="69" t="s">
        <v>71</v>
      </c>
      <c r="AC11" s="69" t="s">
        <v>72</v>
      </c>
      <c r="AD11" s="69" t="s">
        <v>73</v>
      </c>
      <c r="AE11" s="69" t="s">
        <v>74</v>
      </c>
      <c r="AF11" s="69" t="s">
        <v>75</v>
      </c>
      <c r="AG11" s="69" t="s">
        <v>38</v>
      </c>
      <c r="AH11" s="70"/>
      <c r="AI11" s="69" t="s">
        <v>70</v>
      </c>
      <c r="AJ11" s="69" t="s">
        <v>71</v>
      </c>
      <c r="AK11" s="69" t="s">
        <v>72</v>
      </c>
      <c r="AL11" s="69" t="s">
        <v>73</v>
      </c>
      <c r="AM11" s="69" t="s">
        <v>74</v>
      </c>
      <c r="AN11" s="69" t="s">
        <v>75</v>
      </c>
      <c r="AO11" s="69" t="s">
        <v>38</v>
      </c>
    </row>
    <row r="12" spans="2:41">
      <c r="B12" s="71" t="s">
        <v>39</v>
      </c>
      <c r="C12" s="72">
        <v>74973</v>
      </c>
      <c r="D12" s="184">
        <v>35866</v>
      </c>
      <c r="E12" s="184">
        <v>27702</v>
      </c>
      <c r="F12" s="184">
        <v>37006</v>
      </c>
      <c r="G12" s="184">
        <v>40980</v>
      </c>
      <c r="H12" s="184">
        <v>17619</v>
      </c>
      <c r="I12" s="426">
        <v>234146</v>
      </c>
      <c r="J12" s="427"/>
      <c r="K12" s="72">
        <v>74510</v>
      </c>
      <c r="L12" s="184">
        <v>35117</v>
      </c>
      <c r="M12" s="184">
        <v>27215</v>
      </c>
      <c r="N12" s="184">
        <v>36124</v>
      </c>
      <c r="O12" s="184">
        <v>41042</v>
      </c>
      <c r="P12" s="184">
        <v>18146</v>
      </c>
      <c r="Q12" s="426">
        <v>232154</v>
      </c>
      <c r="R12" s="432"/>
      <c r="S12" s="72">
        <v>73198</v>
      </c>
      <c r="T12" s="184">
        <v>34108</v>
      </c>
      <c r="U12" s="184">
        <v>26164</v>
      </c>
      <c r="V12" s="184">
        <v>34994</v>
      </c>
      <c r="W12" s="184">
        <v>40699</v>
      </c>
      <c r="X12" s="184">
        <v>18569</v>
      </c>
      <c r="Y12" s="426">
        <v>227732</v>
      </c>
      <c r="Z12" s="435"/>
      <c r="AA12" s="72">
        <v>74631</v>
      </c>
      <c r="AB12" s="184">
        <v>34816</v>
      </c>
      <c r="AC12" s="184">
        <v>26728</v>
      </c>
      <c r="AD12" s="184">
        <v>35523</v>
      </c>
      <c r="AE12" s="184">
        <v>41682</v>
      </c>
      <c r="AF12" s="184">
        <v>19537</v>
      </c>
      <c r="AG12" s="426">
        <v>232917</v>
      </c>
      <c r="AH12" s="376"/>
      <c r="AI12" s="72">
        <v>88913</v>
      </c>
      <c r="AJ12" s="184">
        <v>45591</v>
      </c>
      <c r="AK12" s="184">
        <v>33617</v>
      </c>
      <c r="AL12" s="184">
        <v>44967</v>
      </c>
      <c r="AM12" s="184">
        <v>50992</v>
      </c>
      <c r="AN12" s="184">
        <v>24119</v>
      </c>
      <c r="AO12" s="426">
        <v>288199</v>
      </c>
    </row>
    <row r="13" spans="2:41">
      <c r="B13" s="76" t="s">
        <v>40</v>
      </c>
      <c r="C13" s="77">
        <v>19797</v>
      </c>
      <c r="D13" s="86">
        <v>7962</v>
      </c>
      <c r="E13" s="86">
        <v>6773</v>
      </c>
      <c r="F13" s="86">
        <v>8627</v>
      </c>
      <c r="G13" s="86">
        <v>9062</v>
      </c>
      <c r="H13" s="86">
        <v>4526</v>
      </c>
      <c r="I13" s="428">
        <v>56747</v>
      </c>
      <c r="J13" s="427"/>
      <c r="K13" s="77">
        <v>20069</v>
      </c>
      <c r="L13" s="86">
        <v>7911</v>
      </c>
      <c r="M13" s="86">
        <v>6805</v>
      </c>
      <c r="N13" s="86">
        <v>8567</v>
      </c>
      <c r="O13" s="86">
        <v>9140</v>
      </c>
      <c r="P13" s="86">
        <v>4716</v>
      </c>
      <c r="Q13" s="428">
        <v>57208</v>
      </c>
      <c r="R13" s="432"/>
      <c r="S13" s="77">
        <v>19911</v>
      </c>
      <c r="T13" s="86">
        <v>7750</v>
      </c>
      <c r="U13" s="86">
        <v>6614</v>
      </c>
      <c r="V13" s="86">
        <v>8372</v>
      </c>
      <c r="W13" s="86">
        <v>9104</v>
      </c>
      <c r="X13" s="86">
        <v>4848</v>
      </c>
      <c r="Y13" s="428">
        <v>56599</v>
      </c>
      <c r="Z13" s="435"/>
      <c r="AA13" s="77">
        <v>20447</v>
      </c>
      <c r="AB13" s="86">
        <v>7931</v>
      </c>
      <c r="AC13" s="86">
        <v>6736</v>
      </c>
      <c r="AD13" s="86">
        <v>8560</v>
      </c>
      <c r="AE13" s="86">
        <v>9338</v>
      </c>
      <c r="AF13" s="86">
        <v>5088</v>
      </c>
      <c r="AG13" s="428">
        <v>58100</v>
      </c>
      <c r="AH13" s="376"/>
      <c r="AI13" s="77">
        <v>23976</v>
      </c>
      <c r="AJ13" s="86">
        <v>10235</v>
      </c>
      <c r="AK13" s="86">
        <v>8342</v>
      </c>
      <c r="AL13" s="86">
        <v>10675</v>
      </c>
      <c r="AM13" s="86">
        <v>11306</v>
      </c>
      <c r="AN13" s="86">
        <v>6256</v>
      </c>
      <c r="AO13" s="428">
        <v>70790</v>
      </c>
    </row>
    <row r="14" spans="2:41">
      <c r="B14" s="76" t="s">
        <v>41</v>
      </c>
      <c r="C14" s="77">
        <v>13449</v>
      </c>
      <c r="D14" s="86">
        <v>5357</v>
      </c>
      <c r="E14" s="86">
        <v>4652</v>
      </c>
      <c r="F14" s="86">
        <v>6078</v>
      </c>
      <c r="G14" s="86">
        <v>6539</v>
      </c>
      <c r="H14" s="86">
        <v>3287</v>
      </c>
      <c r="I14" s="428">
        <v>39362</v>
      </c>
      <c r="J14" s="427"/>
      <c r="K14" s="77">
        <v>13759</v>
      </c>
      <c r="L14" s="86">
        <v>5390</v>
      </c>
      <c r="M14" s="86">
        <v>4713</v>
      </c>
      <c r="N14" s="86">
        <v>6065</v>
      </c>
      <c r="O14" s="86">
        <v>3341</v>
      </c>
      <c r="P14" s="86">
        <v>3463</v>
      </c>
      <c r="Q14" s="428">
        <v>40028</v>
      </c>
      <c r="R14" s="432"/>
      <c r="S14" s="77">
        <v>13816</v>
      </c>
      <c r="T14" s="86">
        <v>5367</v>
      </c>
      <c r="U14" s="86">
        <v>4622</v>
      </c>
      <c r="V14" s="86">
        <v>5996</v>
      </c>
      <c r="W14" s="86">
        <v>6703</v>
      </c>
      <c r="X14" s="86">
        <v>3596</v>
      </c>
      <c r="Y14" s="428">
        <v>40100</v>
      </c>
      <c r="Z14" s="435"/>
      <c r="AA14" s="77">
        <v>14128</v>
      </c>
      <c r="AB14" s="86">
        <v>5481</v>
      </c>
      <c r="AC14" s="86">
        <v>4693</v>
      </c>
      <c r="AD14" s="86">
        <v>6087</v>
      </c>
      <c r="AE14" s="86">
        <v>6776</v>
      </c>
      <c r="AF14" s="86">
        <v>3764</v>
      </c>
      <c r="AG14" s="428">
        <v>40929</v>
      </c>
      <c r="AH14" s="376"/>
      <c r="AI14" s="77">
        <v>16498</v>
      </c>
      <c r="AJ14" s="86">
        <v>7080</v>
      </c>
      <c r="AK14" s="86">
        <v>5858</v>
      </c>
      <c r="AL14" s="86">
        <v>7643</v>
      </c>
      <c r="AM14" s="86">
        <v>8239</v>
      </c>
      <c r="AN14" s="86">
        <v>4634</v>
      </c>
      <c r="AO14" s="428">
        <v>49952</v>
      </c>
    </row>
    <row r="15" spans="2:41">
      <c r="B15" s="76" t="s">
        <v>42</v>
      </c>
      <c r="C15" s="78">
        <v>5176</v>
      </c>
      <c r="D15" s="186">
        <v>2221</v>
      </c>
      <c r="E15" s="186">
        <v>1954</v>
      </c>
      <c r="F15" s="186">
        <v>2469</v>
      </c>
      <c r="G15" s="186">
        <v>2687</v>
      </c>
      <c r="H15" s="186">
        <v>1298</v>
      </c>
      <c r="I15" s="191">
        <v>15805</v>
      </c>
      <c r="J15" s="429"/>
      <c r="K15" s="78">
        <v>5176</v>
      </c>
      <c r="L15" s="186">
        <v>2191</v>
      </c>
      <c r="M15" s="186">
        <v>1940</v>
      </c>
      <c r="N15" s="186">
        <v>2476</v>
      </c>
      <c r="O15" s="186">
        <v>2691</v>
      </c>
      <c r="P15" s="186">
        <v>1357</v>
      </c>
      <c r="Q15" s="191">
        <v>15831</v>
      </c>
      <c r="R15" s="433"/>
      <c r="S15" s="78">
        <v>5287</v>
      </c>
      <c r="T15" s="186">
        <v>1707</v>
      </c>
      <c r="U15" s="186">
        <v>1968</v>
      </c>
      <c r="V15" s="186">
        <v>2447</v>
      </c>
      <c r="W15" s="186">
        <v>2743</v>
      </c>
      <c r="X15" s="186">
        <v>1408</v>
      </c>
      <c r="Y15" s="191">
        <v>16087</v>
      </c>
      <c r="Z15" s="432"/>
      <c r="AA15" s="78">
        <v>5440</v>
      </c>
      <c r="AB15" s="186">
        <v>2326</v>
      </c>
      <c r="AC15" s="186">
        <v>1999</v>
      </c>
      <c r="AD15" s="186">
        <v>2538</v>
      </c>
      <c r="AE15" s="186">
        <v>2833</v>
      </c>
      <c r="AF15" s="186">
        <v>1478</v>
      </c>
      <c r="AG15" s="191">
        <v>16614</v>
      </c>
      <c r="AH15" s="377"/>
      <c r="AI15" s="78">
        <v>6034</v>
      </c>
      <c r="AJ15" s="186">
        <v>2794</v>
      </c>
      <c r="AK15" s="186">
        <v>2339</v>
      </c>
      <c r="AL15" s="186">
        <v>2980</v>
      </c>
      <c r="AM15" s="186">
        <v>3280</v>
      </c>
      <c r="AN15" s="186">
        <v>1771</v>
      </c>
      <c r="AO15" s="191">
        <v>19198</v>
      </c>
    </row>
    <row r="16" spans="2:41">
      <c r="B16" s="82" t="s">
        <v>43</v>
      </c>
      <c r="C16" s="77">
        <v>304</v>
      </c>
      <c r="D16" s="86">
        <v>131</v>
      </c>
      <c r="E16" s="86">
        <v>103</v>
      </c>
      <c r="F16" s="86">
        <v>101</v>
      </c>
      <c r="G16" s="86">
        <v>115</v>
      </c>
      <c r="H16" s="86">
        <v>44</v>
      </c>
      <c r="I16" s="428">
        <v>798</v>
      </c>
      <c r="J16" s="430"/>
      <c r="K16" s="77">
        <v>303</v>
      </c>
      <c r="L16" s="86">
        <v>123</v>
      </c>
      <c r="M16" s="86">
        <v>100</v>
      </c>
      <c r="N16" s="86">
        <v>102</v>
      </c>
      <c r="O16" s="86">
        <v>110</v>
      </c>
      <c r="P16" s="86">
        <v>48</v>
      </c>
      <c r="Q16" s="428">
        <v>786</v>
      </c>
      <c r="R16" s="434"/>
      <c r="S16" s="77">
        <v>302</v>
      </c>
      <c r="T16" s="86">
        <v>102</v>
      </c>
      <c r="U16" s="86">
        <v>104</v>
      </c>
      <c r="V16" s="86">
        <v>100</v>
      </c>
      <c r="W16" s="86">
        <v>118</v>
      </c>
      <c r="X16" s="86">
        <v>53</v>
      </c>
      <c r="Y16" s="428">
        <v>802</v>
      </c>
      <c r="Z16" s="435"/>
      <c r="AA16" s="77">
        <v>328</v>
      </c>
      <c r="AB16" s="86">
        <v>130</v>
      </c>
      <c r="AC16" s="86">
        <v>107</v>
      </c>
      <c r="AD16" s="86">
        <v>108</v>
      </c>
      <c r="AE16" s="86">
        <v>118</v>
      </c>
      <c r="AF16" s="86">
        <v>60</v>
      </c>
      <c r="AG16" s="428">
        <v>851</v>
      </c>
      <c r="AH16" s="376"/>
      <c r="AI16" s="77">
        <v>347</v>
      </c>
      <c r="AJ16" s="86">
        <v>154</v>
      </c>
      <c r="AK16" s="86">
        <v>115</v>
      </c>
      <c r="AL16" s="86">
        <v>115</v>
      </c>
      <c r="AM16" s="86">
        <v>138</v>
      </c>
      <c r="AN16" s="86">
        <v>66</v>
      </c>
      <c r="AO16" s="428">
        <v>935</v>
      </c>
    </row>
    <row r="17" spans="2:41">
      <c r="B17" s="82" t="s">
        <v>44</v>
      </c>
      <c r="C17" s="77">
        <v>102</v>
      </c>
      <c r="D17" s="86">
        <v>30</v>
      </c>
      <c r="E17" s="86">
        <v>47</v>
      </c>
      <c r="F17" s="86">
        <v>72</v>
      </c>
      <c r="G17" s="86">
        <v>68</v>
      </c>
      <c r="H17" s="86">
        <v>35</v>
      </c>
      <c r="I17" s="428">
        <v>354</v>
      </c>
      <c r="J17" s="430"/>
      <c r="K17" s="77">
        <v>108</v>
      </c>
      <c r="L17" s="86">
        <v>29</v>
      </c>
      <c r="M17" s="86">
        <v>49</v>
      </c>
      <c r="N17" s="86">
        <v>69</v>
      </c>
      <c r="O17" s="86">
        <v>65</v>
      </c>
      <c r="P17" s="86">
        <v>37</v>
      </c>
      <c r="Q17" s="428">
        <v>357</v>
      </c>
      <c r="R17" s="434"/>
      <c r="S17" s="77">
        <v>121</v>
      </c>
      <c r="T17" s="86">
        <v>21</v>
      </c>
      <c r="U17" s="86">
        <v>50</v>
      </c>
      <c r="V17" s="86">
        <v>74</v>
      </c>
      <c r="W17" s="86">
        <v>69</v>
      </c>
      <c r="X17" s="86">
        <v>36</v>
      </c>
      <c r="Y17" s="428">
        <v>382</v>
      </c>
      <c r="Z17" s="435"/>
      <c r="AA17" s="77">
        <v>129</v>
      </c>
      <c r="AB17" s="86">
        <v>36</v>
      </c>
      <c r="AC17" s="86">
        <v>56</v>
      </c>
      <c r="AD17" s="86">
        <v>84</v>
      </c>
      <c r="AE17" s="86">
        <v>69</v>
      </c>
      <c r="AF17" s="86">
        <v>41</v>
      </c>
      <c r="AG17" s="428">
        <v>415</v>
      </c>
      <c r="AH17" s="376"/>
      <c r="AI17" s="77">
        <v>130</v>
      </c>
      <c r="AJ17" s="86">
        <v>45</v>
      </c>
      <c r="AK17" s="86">
        <v>69</v>
      </c>
      <c r="AL17" s="86">
        <v>98</v>
      </c>
      <c r="AM17" s="86">
        <v>80</v>
      </c>
      <c r="AN17" s="86">
        <v>48</v>
      </c>
      <c r="AO17" s="428">
        <v>470</v>
      </c>
    </row>
    <row r="18" spans="2:41">
      <c r="B18" s="82" t="s">
        <v>45</v>
      </c>
      <c r="C18" s="77">
        <v>162</v>
      </c>
      <c r="D18" s="86">
        <v>51</v>
      </c>
      <c r="E18" s="86">
        <v>74</v>
      </c>
      <c r="F18" s="86">
        <v>61</v>
      </c>
      <c r="G18" s="86">
        <v>73</v>
      </c>
      <c r="H18" s="86">
        <v>29</v>
      </c>
      <c r="I18" s="428">
        <v>450</v>
      </c>
      <c r="J18" s="430"/>
      <c r="K18" s="77">
        <v>170</v>
      </c>
      <c r="L18" s="86">
        <v>52</v>
      </c>
      <c r="M18" s="86">
        <v>83</v>
      </c>
      <c r="N18" s="86">
        <v>70</v>
      </c>
      <c r="O18" s="86">
        <v>78</v>
      </c>
      <c r="P18" s="86">
        <v>33</v>
      </c>
      <c r="Q18" s="428">
        <v>486</v>
      </c>
      <c r="R18" s="434"/>
      <c r="S18" s="77">
        <v>160</v>
      </c>
      <c r="T18" s="86">
        <v>37</v>
      </c>
      <c r="U18" s="86">
        <v>72</v>
      </c>
      <c r="V18" s="86">
        <v>68</v>
      </c>
      <c r="W18" s="86">
        <v>79</v>
      </c>
      <c r="X18" s="86">
        <v>34</v>
      </c>
      <c r="Y18" s="428">
        <v>468</v>
      </c>
      <c r="Z18" s="435"/>
      <c r="AA18" s="77">
        <v>175</v>
      </c>
      <c r="AB18" s="86">
        <v>61</v>
      </c>
      <c r="AC18" s="86">
        <v>73</v>
      </c>
      <c r="AD18" s="86">
        <v>68</v>
      </c>
      <c r="AE18" s="86">
        <v>84</v>
      </c>
      <c r="AF18" s="86">
        <v>34</v>
      </c>
      <c r="AG18" s="428">
        <v>495</v>
      </c>
      <c r="AH18" s="376"/>
      <c r="AI18" s="77">
        <v>189</v>
      </c>
      <c r="AJ18" s="86">
        <v>69</v>
      </c>
      <c r="AK18" s="86">
        <v>86</v>
      </c>
      <c r="AL18" s="86">
        <v>77</v>
      </c>
      <c r="AM18" s="86">
        <v>94</v>
      </c>
      <c r="AN18" s="86">
        <v>41</v>
      </c>
      <c r="AO18" s="428">
        <v>556</v>
      </c>
    </row>
    <row r="19" spans="2:41">
      <c r="B19" s="82" t="s">
        <v>46</v>
      </c>
      <c r="C19" s="77">
        <v>146</v>
      </c>
      <c r="D19" s="86">
        <v>58</v>
      </c>
      <c r="E19" s="86">
        <v>46</v>
      </c>
      <c r="F19" s="86">
        <v>56</v>
      </c>
      <c r="G19" s="86">
        <v>58</v>
      </c>
      <c r="H19" s="86">
        <v>33</v>
      </c>
      <c r="I19" s="428">
        <v>397</v>
      </c>
      <c r="J19" s="430"/>
      <c r="K19" s="77">
        <v>139</v>
      </c>
      <c r="L19" s="86">
        <v>49</v>
      </c>
      <c r="M19" s="86">
        <v>49</v>
      </c>
      <c r="N19" s="86">
        <v>55</v>
      </c>
      <c r="O19" s="86">
        <v>61</v>
      </c>
      <c r="P19" s="86">
        <v>32</v>
      </c>
      <c r="Q19" s="428">
        <v>385</v>
      </c>
      <c r="R19" s="434"/>
      <c r="S19" s="77">
        <v>149</v>
      </c>
      <c r="T19" s="86">
        <v>46</v>
      </c>
      <c r="U19" s="86">
        <v>50</v>
      </c>
      <c r="V19" s="86">
        <v>56</v>
      </c>
      <c r="W19" s="86">
        <v>63</v>
      </c>
      <c r="X19" s="86">
        <v>31</v>
      </c>
      <c r="Y19" s="428">
        <v>406</v>
      </c>
      <c r="Z19" s="435"/>
      <c r="AA19" s="77">
        <v>164</v>
      </c>
      <c r="AB19" s="86">
        <v>63</v>
      </c>
      <c r="AC19" s="86">
        <v>52</v>
      </c>
      <c r="AD19" s="86">
        <v>61</v>
      </c>
      <c r="AE19" s="86">
        <v>67</v>
      </c>
      <c r="AF19" s="86">
        <v>33</v>
      </c>
      <c r="AG19" s="428">
        <v>440</v>
      </c>
      <c r="AH19" s="376"/>
      <c r="AI19" s="77">
        <v>178</v>
      </c>
      <c r="AJ19" s="86">
        <v>72</v>
      </c>
      <c r="AK19" s="86">
        <v>62</v>
      </c>
      <c r="AL19" s="86">
        <v>68</v>
      </c>
      <c r="AM19" s="86">
        <v>75</v>
      </c>
      <c r="AN19" s="86">
        <v>38</v>
      </c>
      <c r="AO19" s="428">
        <v>493</v>
      </c>
    </row>
    <row r="20" spans="2:41">
      <c r="B20" s="82" t="s">
        <v>47</v>
      </c>
      <c r="C20" s="77">
        <v>61</v>
      </c>
      <c r="D20" s="86">
        <v>47</v>
      </c>
      <c r="E20" s="86">
        <v>69</v>
      </c>
      <c r="F20" s="86">
        <v>170</v>
      </c>
      <c r="G20" s="86">
        <v>218</v>
      </c>
      <c r="H20" s="86">
        <v>140</v>
      </c>
      <c r="I20" s="428">
        <v>705</v>
      </c>
      <c r="J20" s="430"/>
      <c r="K20" s="77">
        <v>68</v>
      </c>
      <c r="L20" s="86">
        <v>43</v>
      </c>
      <c r="M20" s="86">
        <v>64</v>
      </c>
      <c r="N20" s="86">
        <v>173</v>
      </c>
      <c r="O20" s="86">
        <v>208</v>
      </c>
      <c r="P20" s="86">
        <v>147</v>
      </c>
      <c r="Q20" s="428">
        <v>703</v>
      </c>
      <c r="R20" s="434"/>
      <c r="S20" s="77">
        <v>74</v>
      </c>
      <c r="T20" s="86">
        <v>34</v>
      </c>
      <c r="U20" s="86">
        <v>65</v>
      </c>
      <c r="V20" s="86">
        <v>173</v>
      </c>
      <c r="W20" s="86">
        <v>207</v>
      </c>
      <c r="X20" s="86">
        <v>154</v>
      </c>
      <c r="Y20" s="428">
        <v>717</v>
      </c>
      <c r="Z20" s="435"/>
      <c r="AA20" s="77">
        <v>74</v>
      </c>
      <c r="AB20" s="86">
        <v>55</v>
      </c>
      <c r="AC20" s="86">
        <v>61</v>
      </c>
      <c r="AD20" s="86">
        <v>179</v>
      </c>
      <c r="AE20" s="86">
        <v>208</v>
      </c>
      <c r="AF20" s="86">
        <v>159</v>
      </c>
      <c r="AG20" s="428">
        <v>736</v>
      </c>
      <c r="AH20" s="376"/>
      <c r="AI20" s="77">
        <v>86</v>
      </c>
      <c r="AJ20" s="86">
        <v>66</v>
      </c>
      <c r="AK20" s="86">
        <v>81</v>
      </c>
      <c r="AL20" s="86">
        <v>223</v>
      </c>
      <c r="AM20" s="86">
        <v>238</v>
      </c>
      <c r="AN20" s="86">
        <v>194</v>
      </c>
      <c r="AO20" s="428">
        <v>888</v>
      </c>
    </row>
    <row r="21" spans="2:41">
      <c r="B21" s="82" t="s">
        <v>48</v>
      </c>
      <c r="C21" s="77">
        <v>85</v>
      </c>
      <c r="D21" s="86">
        <v>47</v>
      </c>
      <c r="E21" s="86">
        <v>34</v>
      </c>
      <c r="F21" s="86">
        <v>51</v>
      </c>
      <c r="G21" s="86">
        <v>55</v>
      </c>
      <c r="H21" s="86">
        <v>42</v>
      </c>
      <c r="I21" s="428">
        <v>314</v>
      </c>
      <c r="J21" s="430"/>
      <c r="K21" s="77">
        <v>82</v>
      </c>
      <c r="L21" s="86">
        <v>43</v>
      </c>
      <c r="M21" s="86">
        <v>31</v>
      </c>
      <c r="N21" s="86">
        <v>52</v>
      </c>
      <c r="O21" s="86">
        <v>53</v>
      </c>
      <c r="P21" s="86">
        <v>45</v>
      </c>
      <c r="Q21" s="428">
        <v>306</v>
      </c>
      <c r="R21" s="434"/>
      <c r="S21" s="77">
        <v>81</v>
      </c>
      <c r="T21" s="86">
        <v>30</v>
      </c>
      <c r="U21" s="86">
        <v>32</v>
      </c>
      <c r="V21" s="86">
        <v>49</v>
      </c>
      <c r="W21" s="86">
        <v>53</v>
      </c>
      <c r="X21" s="86">
        <v>42</v>
      </c>
      <c r="Y21" s="428">
        <v>301</v>
      </c>
      <c r="Z21" s="435"/>
      <c r="AA21" s="77">
        <v>84</v>
      </c>
      <c r="AB21" s="86">
        <v>39</v>
      </c>
      <c r="AC21" s="86">
        <v>32</v>
      </c>
      <c r="AD21" s="86">
        <v>48</v>
      </c>
      <c r="AE21" s="86">
        <v>52</v>
      </c>
      <c r="AF21" s="86">
        <v>43</v>
      </c>
      <c r="AG21" s="428">
        <v>298</v>
      </c>
      <c r="AH21" s="376"/>
      <c r="AI21" s="77">
        <v>96</v>
      </c>
      <c r="AJ21" s="86">
        <v>55</v>
      </c>
      <c r="AK21" s="86">
        <v>36</v>
      </c>
      <c r="AL21" s="86">
        <v>55</v>
      </c>
      <c r="AM21" s="86">
        <v>60</v>
      </c>
      <c r="AN21" s="86">
        <v>56</v>
      </c>
      <c r="AO21" s="428">
        <v>358</v>
      </c>
    </row>
    <row r="22" spans="2:41">
      <c r="B22" s="82" t="s">
        <v>49</v>
      </c>
      <c r="C22" s="77">
        <v>249</v>
      </c>
      <c r="D22" s="86">
        <v>114</v>
      </c>
      <c r="E22" s="86">
        <v>76</v>
      </c>
      <c r="F22" s="86">
        <v>108</v>
      </c>
      <c r="G22" s="86">
        <v>127</v>
      </c>
      <c r="H22" s="86">
        <v>53</v>
      </c>
      <c r="I22" s="428">
        <v>727</v>
      </c>
      <c r="J22" s="430"/>
      <c r="K22" s="77">
        <v>237</v>
      </c>
      <c r="L22" s="86">
        <v>111</v>
      </c>
      <c r="M22" s="86">
        <v>85</v>
      </c>
      <c r="N22" s="86">
        <v>108</v>
      </c>
      <c r="O22" s="86">
        <v>132</v>
      </c>
      <c r="P22" s="86">
        <v>54</v>
      </c>
      <c r="Q22" s="428">
        <v>727</v>
      </c>
      <c r="R22" s="434"/>
      <c r="S22" s="77">
        <v>261</v>
      </c>
      <c r="T22" s="86">
        <v>101</v>
      </c>
      <c r="U22" s="86">
        <v>99</v>
      </c>
      <c r="V22" s="86">
        <v>106</v>
      </c>
      <c r="W22" s="86">
        <v>128</v>
      </c>
      <c r="X22" s="86">
        <v>60</v>
      </c>
      <c r="Y22" s="428">
        <v>777</v>
      </c>
      <c r="Z22" s="435"/>
      <c r="AA22" s="77">
        <v>276</v>
      </c>
      <c r="AB22" s="86">
        <v>132</v>
      </c>
      <c r="AC22" s="86">
        <v>97</v>
      </c>
      <c r="AD22" s="86">
        <v>116</v>
      </c>
      <c r="AE22" s="86">
        <v>140</v>
      </c>
      <c r="AF22" s="86">
        <v>61</v>
      </c>
      <c r="AG22" s="428">
        <v>822</v>
      </c>
      <c r="AH22" s="376"/>
      <c r="AI22" s="77">
        <v>304</v>
      </c>
      <c r="AJ22" s="86">
        <v>154</v>
      </c>
      <c r="AK22" s="86">
        <v>110</v>
      </c>
      <c r="AL22" s="86">
        <v>130</v>
      </c>
      <c r="AM22" s="86">
        <v>159</v>
      </c>
      <c r="AN22" s="86">
        <v>70</v>
      </c>
      <c r="AO22" s="428">
        <v>927</v>
      </c>
    </row>
    <row r="23" spans="2:41">
      <c r="B23" s="82" t="s">
        <v>50</v>
      </c>
      <c r="C23" s="77">
        <v>23</v>
      </c>
      <c r="D23" s="86">
        <v>7</v>
      </c>
      <c r="E23" s="86">
        <v>15</v>
      </c>
      <c r="F23" s="86">
        <v>22</v>
      </c>
      <c r="G23" s="86">
        <v>19</v>
      </c>
      <c r="H23" s="86">
        <v>13</v>
      </c>
      <c r="I23" s="428">
        <v>99</v>
      </c>
      <c r="J23" s="430"/>
      <c r="K23" s="77">
        <v>25</v>
      </c>
      <c r="L23" s="86">
        <v>8</v>
      </c>
      <c r="M23" s="86">
        <v>13</v>
      </c>
      <c r="N23" s="86">
        <v>24</v>
      </c>
      <c r="O23" s="86">
        <v>21</v>
      </c>
      <c r="P23" s="86">
        <v>12</v>
      </c>
      <c r="Q23" s="428">
        <v>103</v>
      </c>
      <c r="R23" s="434"/>
      <c r="S23" s="77">
        <v>27</v>
      </c>
      <c r="T23" s="86">
        <v>6</v>
      </c>
      <c r="U23" s="86">
        <v>16</v>
      </c>
      <c r="V23" s="86">
        <v>24</v>
      </c>
      <c r="W23" s="86">
        <v>22</v>
      </c>
      <c r="X23" s="86">
        <v>12</v>
      </c>
      <c r="Y23" s="428">
        <v>109</v>
      </c>
      <c r="Z23" s="435"/>
      <c r="AA23" s="77">
        <v>25</v>
      </c>
      <c r="AB23" s="86">
        <v>7</v>
      </c>
      <c r="AC23" s="86">
        <v>18</v>
      </c>
      <c r="AD23" s="86">
        <v>26</v>
      </c>
      <c r="AE23" s="86">
        <v>22</v>
      </c>
      <c r="AF23" s="86">
        <v>13</v>
      </c>
      <c r="AG23" s="428">
        <v>111</v>
      </c>
      <c r="AH23" s="376"/>
      <c r="AI23" s="77">
        <v>32</v>
      </c>
      <c r="AJ23" s="86">
        <v>11</v>
      </c>
      <c r="AK23" s="86">
        <v>20</v>
      </c>
      <c r="AL23" s="86">
        <v>32</v>
      </c>
      <c r="AM23" s="86">
        <v>26</v>
      </c>
      <c r="AN23" s="86">
        <v>14</v>
      </c>
      <c r="AO23" s="428">
        <v>135</v>
      </c>
    </row>
    <row r="24" spans="2:41">
      <c r="B24" s="82" t="s">
        <v>51</v>
      </c>
      <c r="C24" s="77">
        <v>280</v>
      </c>
      <c r="D24" s="86">
        <v>131</v>
      </c>
      <c r="E24" s="86">
        <v>102</v>
      </c>
      <c r="F24" s="86">
        <v>147</v>
      </c>
      <c r="G24" s="86">
        <v>141</v>
      </c>
      <c r="H24" s="86">
        <v>80</v>
      </c>
      <c r="I24" s="428">
        <v>881</v>
      </c>
      <c r="J24" s="430"/>
      <c r="K24" s="77">
        <v>280</v>
      </c>
      <c r="L24" s="86">
        <v>115</v>
      </c>
      <c r="M24" s="86">
        <v>106</v>
      </c>
      <c r="N24" s="86">
        <v>143</v>
      </c>
      <c r="O24" s="86">
        <v>137</v>
      </c>
      <c r="P24" s="86">
        <v>76</v>
      </c>
      <c r="Q24" s="428">
        <v>857</v>
      </c>
      <c r="R24" s="434"/>
      <c r="S24" s="77">
        <v>283</v>
      </c>
      <c r="T24" s="86">
        <v>91</v>
      </c>
      <c r="U24" s="86">
        <v>105</v>
      </c>
      <c r="V24" s="86">
        <v>144</v>
      </c>
      <c r="W24" s="86">
        <v>143</v>
      </c>
      <c r="X24" s="86">
        <v>80</v>
      </c>
      <c r="Y24" s="428">
        <v>876</v>
      </c>
      <c r="Z24" s="435"/>
      <c r="AA24" s="77">
        <v>278</v>
      </c>
      <c r="AB24" s="86">
        <v>125</v>
      </c>
      <c r="AC24" s="86">
        <v>102</v>
      </c>
      <c r="AD24" s="86">
        <v>151</v>
      </c>
      <c r="AE24" s="86">
        <v>137</v>
      </c>
      <c r="AF24" s="86">
        <v>78</v>
      </c>
      <c r="AG24" s="428">
        <v>871</v>
      </c>
      <c r="AH24" s="376"/>
      <c r="AI24" s="77">
        <v>308</v>
      </c>
      <c r="AJ24" s="86">
        <v>152</v>
      </c>
      <c r="AK24" s="86">
        <v>117</v>
      </c>
      <c r="AL24" s="86">
        <v>169</v>
      </c>
      <c r="AM24" s="86">
        <v>166</v>
      </c>
      <c r="AN24" s="86">
        <v>100</v>
      </c>
      <c r="AO24" s="428">
        <v>1012</v>
      </c>
    </row>
    <row r="25" spans="2:41">
      <c r="B25" s="82" t="s">
        <v>52</v>
      </c>
      <c r="C25" s="77">
        <v>99</v>
      </c>
      <c r="D25" s="86">
        <v>29</v>
      </c>
      <c r="E25" s="86">
        <v>31</v>
      </c>
      <c r="F25" s="86">
        <v>55</v>
      </c>
      <c r="G25" s="86">
        <v>82</v>
      </c>
      <c r="H25" s="86">
        <v>40</v>
      </c>
      <c r="I25" s="428">
        <v>336</v>
      </c>
      <c r="J25" s="430"/>
      <c r="K25" s="77">
        <v>105</v>
      </c>
      <c r="L25" s="86">
        <v>32</v>
      </c>
      <c r="M25" s="86">
        <v>36</v>
      </c>
      <c r="N25" s="86">
        <v>61</v>
      </c>
      <c r="O25" s="86">
        <v>78</v>
      </c>
      <c r="P25" s="86">
        <v>43</v>
      </c>
      <c r="Q25" s="428">
        <v>355</v>
      </c>
      <c r="R25" s="434"/>
      <c r="S25" s="77">
        <v>104</v>
      </c>
      <c r="T25" s="86">
        <v>27</v>
      </c>
      <c r="U25" s="86">
        <v>35</v>
      </c>
      <c r="V25" s="86">
        <v>61</v>
      </c>
      <c r="W25" s="86">
        <v>81</v>
      </c>
      <c r="X25" s="86">
        <v>42</v>
      </c>
      <c r="Y25" s="428">
        <v>360</v>
      </c>
      <c r="Z25" s="435"/>
      <c r="AA25" s="77">
        <v>101</v>
      </c>
      <c r="AB25" s="86">
        <v>35</v>
      </c>
      <c r="AC25" s="86">
        <v>34</v>
      </c>
      <c r="AD25" s="86">
        <v>66</v>
      </c>
      <c r="AE25" s="86">
        <v>80</v>
      </c>
      <c r="AF25" s="86">
        <v>50</v>
      </c>
      <c r="AG25" s="428">
        <v>366</v>
      </c>
      <c r="AH25" s="376"/>
      <c r="AI25" s="77">
        <v>120</v>
      </c>
      <c r="AJ25" s="86">
        <v>48</v>
      </c>
      <c r="AK25" s="86">
        <v>42</v>
      </c>
      <c r="AL25" s="86">
        <v>72</v>
      </c>
      <c r="AM25" s="86">
        <v>97</v>
      </c>
      <c r="AN25" s="86">
        <v>60</v>
      </c>
      <c r="AO25" s="428">
        <v>439</v>
      </c>
    </row>
    <row r="26" spans="2:41">
      <c r="B26" s="82" t="s">
        <v>53</v>
      </c>
      <c r="C26" s="77">
        <v>60</v>
      </c>
      <c r="D26" s="86">
        <v>32</v>
      </c>
      <c r="E26" s="86">
        <v>21</v>
      </c>
      <c r="F26" s="86">
        <v>57</v>
      </c>
      <c r="G26" s="86">
        <v>61</v>
      </c>
      <c r="H26" s="86">
        <v>33</v>
      </c>
      <c r="I26" s="428">
        <v>264</v>
      </c>
      <c r="J26" s="430"/>
      <c r="K26" s="77">
        <v>71</v>
      </c>
      <c r="L26" s="86">
        <v>41</v>
      </c>
      <c r="M26" s="86">
        <v>23</v>
      </c>
      <c r="N26" s="86">
        <v>52</v>
      </c>
      <c r="O26" s="86">
        <v>67</v>
      </c>
      <c r="P26" s="86">
        <v>31</v>
      </c>
      <c r="Q26" s="428">
        <v>285</v>
      </c>
      <c r="R26" s="434"/>
      <c r="S26" s="77">
        <v>81</v>
      </c>
      <c r="T26" s="86">
        <v>34</v>
      </c>
      <c r="U26" s="86">
        <v>29</v>
      </c>
      <c r="V26" s="86">
        <v>46</v>
      </c>
      <c r="W26" s="86">
        <v>68</v>
      </c>
      <c r="X26" s="86">
        <v>35</v>
      </c>
      <c r="Y26" s="428">
        <v>302</v>
      </c>
      <c r="Z26" s="435"/>
      <c r="AA26" s="77">
        <v>85</v>
      </c>
      <c r="AB26" s="86">
        <v>45</v>
      </c>
      <c r="AC26" s="86">
        <v>30</v>
      </c>
      <c r="AD26" s="86">
        <v>46</v>
      </c>
      <c r="AE26" s="86">
        <v>77</v>
      </c>
      <c r="AF26" s="86">
        <v>38</v>
      </c>
      <c r="AG26" s="428">
        <v>321</v>
      </c>
      <c r="AH26" s="376"/>
      <c r="AI26" s="77">
        <v>94</v>
      </c>
      <c r="AJ26" s="86">
        <v>53</v>
      </c>
      <c r="AK26" s="86">
        <v>41</v>
      </c>
      <c r="AL26" s="86">
        <v>58</v>
      </c>
      <c r="AM26" s="86">
        <v>86</v>
      </c>
      <c r="AN26" s="86">
        <v>43</v>
      </c>
      <c r="AO26" s="428">
        <v>375</v>
      </c>
    </row>
    <row r="27" spans="2:41">
      <c r="B27" s="82" t="s">
        <v>54</v>
      </c>
      <c r="C27" s="77">
        <v>215</v>
      </c>
      <c r="D27" s="86">
        <v>103</v>
      </c>
      <c r="E27" s="86">
        <v>69</v>
      </c>
      <c r="F27" s="86">
        <v>93</v>
      </c>
      <c r="G27" s="86">
        <v>90</v>
      </c>
      <c r="H27" s="86">
        <v>40</v>
      </c>
      <c r="I27" s="428">
        <v>610</v>
      </c>
      <c r="J27" s="430"/>
      <c r="K27" s="77">
        <v>205</v>
      </c>
      <c r="L27" s="86">
        <v>101</v>
      </c>
      <c r="M27" s="86">
        <v>57</v>
      </c>
      <c r="N27" s="86">
        <v>99</v>
      </c>
      <c r="O27" s="86">
        <v>90</v>
      </c>
      <c r="P27" s="86">
        <v>42</v>
      </c>
      <c r="Q27" s="428">
        <v>594</v>
      </c>
      <c r="R27" s="434"/>
      <c r="S27" s="77">
        <v>204</v>
      </c>
      <c r="T27" s="86">
        <v>81</v>
      </c>
      <c r="U27" s="86">
        <v>54</v>
      </c>
      <c r="V27" s="86">
        <v>97</v>
      </c>
      <c r="W27" s="86">
        <v>93</v>
      </c>
      <c r="X27" s="86">
        <v>49</v>
      </c>
      <c r="Y27" s="428">
        <v>602</v>
      </c>
      <c r="Z27" s="435"/>
      <c r="AA27" s="77">
        <v>205</v>
      </c>
      <c r="AB27" s="86">
        <v>96</v>
      </c>
      <c r="AC27" s="86">
        <v>59</v>
      </c>
      <c r="AD27" s="86">
        <v>93</v>
      </c>
      <c r="AE27" s="86">
        <v>92</v>
      </c>
      <c r="AF27" s="86">
        <v>54</v>
      </c>
      <c r="AG27" s="428">
        <v>599</v>
      </c>
      <c r="AH27" s="376"/>
      <c r="AI27" s="77">
        <v>241</v>
      </c>
      <c r="AJ27" s="86">
        <v>133</v>
      </c>
      <c r="AK27" s="86">
        <v>78</v>
      </c>
      <c r="AL27" s="86">
        <v>110</v>
      </c>
      <c r="AM27" s="86">
        <v>106</v>
      </c>
      <c r="AN27" s="86">
        <v>66</v>
      </c>
      <c r="AO27" s="428">
        <v>734</v>
      </c>
    </row>
    <row r="28" spans="2:41">
      <c r="B28" s="82" t="s">
        <v>55</v>
      </c>
      <c r="C28" s="77">
        <v>33</v>
      </c>
      <c r="D28" s="86">
        <v>16</v>
      </c>
      <c r="E28" s="86">
        <v>25</v>
      </c>
      <c r="F28" s="86">
        <v>36</v>
      </c>
      <c r="G28" s="86">
        <v>54</v>
      </c>
      <c r="H28" s="86">
        <v>28</v>
      </c>
      <c r="I28" s="428">
        <v>192</v>
      </c>
      <c r="J28" s="430"/>
      <c r="K28" s="77">
        <v>35</v>
      </c>
      <c r="L28" s="86">
        <v>17</v>
      </c>
      <c r="M28" s="86">
        <v>24</v>
      </c>
      <c r="N28" s="86">
        <v>38</v>
      </c>
      <c r="O28" s="86">
        <v>49</v>
      </c>
      <c r="P28" s="86">
        <v>32</v>
      </c>
      <c r="Q28" s="428">
        <v>195</v>
      </c>
      <c r="R28" s="434"/>
      <c r="S28" s="77">
        <v>39</v>
      </c>
      <c r="T28" s="86">
        <v>10</v>
      </c>
      <c r="U28" s="86">
        <v>25</v>
      </c>
      <c r="V28" s="86">
        <v>37</v>
      </c>
      <c r="W28" s="86">
        <v>51</v>
      </c>
      <c r="X28" s="86">
        <v>31</v>
      </c>
      <c r="Y28" s="428">
        <v>200</v>
      </c>
      <c r="Z28" s="435"/>
      <c r="AA28" s="77">
        <v>43</v>
      </c>
      <c r="AB28" s="86">
        <v>21</v>
      </c>
      <c r="AC28" s="86">
        <v>23</v>
      </c>
      <c r="AD28" s="86">
        <v>40</v>
      </c>
      <c r="AE28" s="86">
        <v>50</v>
      </c>
      <c r="AF28" s="86">
        <v>35</v>
      </c>
      <c r="AG28" s="428">
        <v>212</v>
      </c>
      <c r="AH28" s="376"/>
      <c r="AI28" s="77">
        <v>48</v>
      </c>
      <c r="AJ28" s="86">
        <v>27</v>
      </c>
      <c r="AK28" s="86">
        <v>27</v>
      </c>
      <c r="AL28" s="86">
        <v>51</v>
      </c>
      <c r="AM28" s="86">
        <v>61</v>
      </c>
      <c r="AN28" s="86">
        <v>41</v>
      </c>
      <c r="AO28" s="428">
        <v>255</v>
      </c>
    </row>
    <row r="29" spans="2:41">
      <c r="B29" s="82" t="s">
        <v>56</v>
      </c>
      <c r="C29" s="77">
        <v>323</v>
      </c>
      <c r="D29" s="86">
        <v>128</v>
      </c>
      <c r="E29" s="86">
        <v>120</v>
      </c>
      <c r="F29" s="86">
        <v>102</v>
      </c>
      <c r="G29" s="86">
        <v>119</v>
      </c>
      <c r="H29" s="86">
        <v>52</v>
      </c>
      <c r="I29" s="428">
        <v>844</v>
      </c>
      <c r="J29" s="430"/>
      <c r="K29" s="77">
        <v>318</v>
      </c>
      <c r="L29" s="86">
        <v>127</v>
      </c>
      <c r="M29" s="86">
        <v>115</v>
      </c>
      <c r="N29" s="86">
        <v>97</v>
      </c>
      <c r="O29" s="86">
        <v>119</v>
      </c>
      <c r="P29" s="86">
        <v>54</v>
      </c>
      <c r="Q29" s="428">
        <v>830</v>
      </c>
      <c r="R29" s="434"/>
      <c r="S29" s="77">
        <v>327</v>
      </c>
      <c r="T29" s="86">
        <v>99</v>
      </c>
      <c r="U29" s="86">
        <v>118</v>
      </c>
      <c r="V29" s="86">
        <v>102</v>
      </c>
      <c r="W29" s="86">
        <v>116</v>
      </c>
      <c r="X29" s="86">
        <v>54</v>
      </c>
      <c r="Y29" s="428">
        <v>846</v>
      </c>
      <c r="Z29" s="435"/>
      <c r="AA29" s="77">
        <v>336</v>
      </c>
      <c r="AB29" s="86">
        <v>137</v>
      </c>
      <c r="AC29" s="86">
        <v>117</v>
      </c>
      <c r="AD29" s="86">
        <v>110</v>
      </c>
      <c r="AE29" s="86">
        <v>116</v>
      </c>
      <c r="AF29" s="86">
        <v>54</v>
      </c>
      <c r="AG29" s="428">
        <v>870</v>
      </c>
      <c r="AH29" s="376"/>
      <c r="AI29" s="77">
        <v>373</v>
      </c>
      <c r="AJ29" s="86">
        <v>171</v>
      </c>
      <c r="AK29" s="86">
        <v>132</v>
      </c>
      <c r="AL29" s="86">
        <v>128</v>
      </c>
      <c r="AM29" s="86">
        <v>143</v>
      </c>
      <c r="AN29" s="86">
        <v>67</v>
      </c>
      <c r="AO29" s="428">
        <v>1014</v>
      </c>
    </row>
    <row r="30" spans="2:41">
      <c r="B30" s="82" t="s">
        <v>57</v>
      </c>
      <c r="C30" s="77">
        <v>820</v>
      </c>
      <c r="D30" s="86">
        <v>331</v>
      </c>
      <c r="E30" s="86">
        <v>286</v>
      </c>
      <c r="F30" s="86">
        <v>328</v>
      </c>
      <c r="G30" s="86">
        <v>318</v>
      </c>
      <c r="H30" s="86">
        <v>138</v>
      </c>
      <c r="I30" s="428">
        <v>2221</v>
      </c>
      <c r="J30" s="430"/>
      <c r="K30" s="77">
        <v>823</v>
      </c>
      <c r="L30" s="86">
        <v>326</v>
      </c>
      <c r="M30" s="86">
        <v>280</v>
      </c>
      <c r="N30" s="86">
        <v>323</v>
      </c>
      <c r="O30" s="86">
        <v>317</v>
      </c>
      <c r="P30" s="86">
        <v>147</v>
      </c>
      <c r="Q30" s="428">
        <v>2216</v>
      </c>
      <c r="R30" s="434"/>
      <c r="S30" s="77">
        <v>827</v>
      </c>
      <c r="T30" s="86">
        <v>222</v>
      </c>
      <c r="U30" s="86">
        <v>282</v>
      </c>
      <c r="V30" s="86">
        <v>310</v>
      </c>
      <c r="W30" s="86">
        <v>322</v>
      </c>
      <c r="X30" s="86">
        <v>149</v>
      </c>
      <c r="Y30" s="428">
        <v>2193</v>
      </c>
      <c r="Z30" s="435"/>
      <c r="AA30" s="77">
        <v>845</v>
      </c>
      <c r="AB30" s="86">
        <v>308</v>
      </c>
      <c r="AC30" s="86">
        <v>288</v>
      </c>
      <c r="AD30" s="86">
        <v>309</v>
      </c>
      <c r="AE30" s="86">
        <v>329</v>
      </c>
      <c r="AF30" s="86">
        <v>154</v>
      </c>
      <c r="AG30" s="428">
        <v>2233</v>
      </c>
      <c r="AH30" s="376"/>
      <c r="AI30" s="77">
        <v>949</v>
      </c>
      <c r="AJ30" s="86">
        <v>386</v>
      </c>
      <c r="AK30" s="86">
        <v>344</v>
      </c>
      <c r="AL30" s="86">
        <v>369</v>
      </c>
      <c r="AM30" s="86">
        <v>382</v>
      </c>
      <c r="AN30" s="86">
        <v>185</v>
      </c>
      <c r="AO30" s="428">
        <v>2615</v>
      </c>
    </row>
    <row r="31" spans="2:41">
      <c r="B31" s="82" t="s">
        <v>58</v>
      </c>
      <c r="C31" s="77">
        <v>31</v>
      </c>
      <c r="D31" s="86">
        <v>25</v>
      </c>
      <c r="E31" s="86">
        <v>47</v>
      </c>
      <c r="F31" s="86">
        <v>78</v>
      </c>
      <c r="G31" s="86">
        <v>87</v>
      </c>
      <c r="H31" s="86">
        <v>46</v>
      </c>
      <c r="I31" s="428">
        <v>314</v>
      </c>
      <c r="J31" s="430"/>
      <c r="K31" s="77">
        <v>26</v>
      </c>
      <c r="L31" s="86">
        <v>32</v>
      </c>
      <c r="M31" s="86">
        <v>43</v>
      </c>
      <c r="N31" s="86">
        <v>86</v>
      </c>
      <c r="O31" s="86">
        <v>98</v>
      </c>
      <c r="P31" s="86">
        <v>47</v>
      </c>
      <c r="Q31" s="428">
        <v>332</v>
      </c>
      <c r="R31" s="434"/>
      <c r="S31" s="77">
        <v>30</v>
      </c>
      <c r="T31" s="86">
        <v>28</v>
      </c>
      <c r="U31" s="86">
        <v>45</v>
      </c>
      <c r="V31" s="86">
        <v>91</v>
      </c>
      <c r="W31" s="86">
        <v>100</v>
      </c>
      <c r="X31" s="86">
        <v>43</v>
      </c>
      <c r="Y31" s="428">
        <v>344</v>
      </c>
      <c r="Z31" s="435"/>
      <c r="AA31" s="77">
        <v>30</v>
      </c>
      <c r="AB31" s="86">
        <v>37</v>
      </c>
      <c r="AC31" s="86">
        <v>47</v>
      </c>
      <c r="AD31" s="86">
        <v>103</v>
      </c>
      <c r="AE31" s="86">
        <v>114</v>
      </c>
      <c r="AF31" s="86">
        <v>47</v>
      </c>
      <c r="AG31" s="428">
        <v>378</v>
      </c>
      <c r="AH31" s="376"/>
      <c r="AI31" s="77">
        <v>32</v>
      </c>
      <c r="AJ31" s="86">
        <v>44</v>
      </c>
      <c r="AK31" s="86">
        <v>55</v>
      </c>
      <c r="AL31" s="86">
        <v>120</v>
      </c>
      <c r="AM31" s="86">
        <v>130</v>
      </c>
      <c r="AN31" s="86">
        <v>60</v>
      </c>
      <c r="AO31" s="428">
        <v>441</v>
      </c>
    </row>
    <row r="32" spans="2:41">
      <c r="B32" s="82" t="s">
        <v>59</v>
      </c>
      <c r="C32" s="77">
        <v>459</v>
      </c>
      <c r="D32" s="86">
        <v>226</v>
      </c>
      <c r="E32" s="86">
        <v>128</v>
      </c>
      <c r="F32" s="86">
        <v>172</v>
      </c>
      <c r="G32" s="86">
        <v>194</v>
      </c>
      <c r="H32" s="86">
        <v>53</v>
      </c>
      <c r="I32" s="428">
        <v>1232</v>
      </c>
      <c r="J32" s="430"/>
      <c r="K32" s="77">
        <v>453</v>
      </c>
      <c r="L32" s="86">
        <v>220</v>
      </c>
      <c r="M32" s="86">
        <v>126</v>
      </c>
      <c r="N32" s="86">
        <v>171</v>
      </c>
      <c r="O32" s="86">
        <v>187</v>
      </c>
      <c r="P32" s="86">
        <v>59</v>
      </c>
      <c r="Q32" s="428">
        <v>1216</v>
      </c>
      <c r="R32" s="434"/>
      <c r="S32" s="77">
        <v>459</v>
      </c>
      <c r="T32" s="86">
        <v>176</v>
      </c>
      <c r="U32" s="86">
        <v>125</v>
      </c>
      <c r="V32" s="86">
        <v>168</v>
      </c>
      <c r="W32" s="86">
        <v>196</v>
      </c>
      <c r="X32" s="86">
        <v>62</v>
      </c>
      <c r="Y32" s="428">
        <v>1239</v>
      </c>
      <c r="Z32" s="435"/>
      <c r="AA32" s="77">
        <v>453</v>
      </c>
      <c r="AB32" s="86">
        <v>232</v>
      </c>
      <c r="AC32" s="86">
        <v>123</v>
      </c>
      <c r="AD32" s="86">
        <v>165</v>
      </c>
      <c r="AE32" s="86">
        <v>203</v>
      </c>
      <c r="AF32" s="86">
        <v>69</v>
      </c>
      <c r="AG32" s="428">
        <v>1245</v>
      </c>
      <c r="AH32" s="376"/>
      <c r="AI32" s="77">
        <v>491</v>
      </c>
      <c r="AJ32" s="86">
        <v>265</v>
      </c>
      <c r="AK32" s="86">
        <v>141</v>
      </c>
      <c r="AL32" s="86">
        <v>190</v>
      </c>
      <c r="AM32" s="86">
        <v>219</v>
      </c>
      <c r="AN32" s="86">
        <v>84</v>
      </c>
      <c r="AO32" s="428">
        <v>1390</v>
      </c>
    </row>
    <row r="33" spans="2:41">
      <c r="B33" s="82" t="s">
        <v>60</v>
      </c>
      <c r="C33" s="77">
        <v>138</v>
      </c>
      <c r="D33" s="86">
        <v>68</v>
      </c>
      <c r="E33" s="86">
        <v>64</v>
      </c>
      <c r="F33" s="86">
        <v>58</v>
      </c>
      <c r="G33" s="86">
        <v>70</v>
      </c>
      <c r="H33" s="86">
        <v>25</v>
      </c>
      <c r="I33" s="428">
        <v>423</v>
      </c>
      <c r="J33" s="430"/>
      <c r="K33" s="77">
        <v>137</v>
      </c>
      <c r="L33" s="86">
        <v>68</v>
      </c>
      <c r="M33" s="86">
        <v>62</v>
      </c>
      <c r="N33" s="86">
        <v>47</v>
      </c>
      <c r="O33" s="86">
        <v>76</v>
      </c>
      <c r="P33" s="86">
        <v>26</v>
      </c>
      <c r="Q33" s="428">
        <v>416</v>
      </c>
      <c r="R33" s="434"/>
      <c r="S33" s="77">
        <v>135</v>
      </c>
      <c r="T33" s="86">
        <v>50</v>
      </c>
      <c r="U33" s="86">
        <v>59</v>
      </c>
      <c r="V33" s="86">
        <v>49</v>
      </c>
      <c r="W33" s="86">
        <v>77</v>
      </c>
      <c r="X33" s="86">
        <v>26</v>
      </c>
      <c r="Y33" s="428">
        <v>410</v>
      </c>
      <c r="Z33" s="435"/>
      <c r="AA33" s="77">
        <v>140</v>
      </c>
      <c r="AB33" s="86">
        <v>61</v>
      </c>
      <c r="AC33" s="86">
        <v>58</v>
      </c>
      <c r="AD33" s="86">
        <v>50</v>
      </c>
      <c r="AE33" s="86">
        <v>83</v>
      </c>
      <c r="AF33" s="86">
        <v>26</v>
      </c>
      <c r="AG33" s="428">
        <v>418</v>
      </c>
      <c r="AH33" s="376"/>
      <c r="AI33" s="77">
        <v>168</v>
      </c>
      <c r="AJ33" s="86">
        <v>75</v>
      </c>
      <c r="AK33" s="86">
        <v>73</v>
      </c>
      <c r="AL33" s="86">
        <v>67</v>
      </c>
      <c r="AM33" s="86">
        <v>100</v>
      </c>
      <c r="AN33" s="86">
        <v>35</v>
      </c>
      <c r="AO33" s="428">
        <v>518</v>
      </c>
    </row>
    <row r="34" spans="2:41">
      <c r="B34" s="82" t="s">
        <v>61</v>
      </c>
      <c r="C34" s="77">
        <v>247</v>
      </c>
      <c r="D34" s="86">
        <v>89</v>
      </c>
      <c r="E34" s="86">
        <v>110</v>
      </c>
      <c r="F34" s="86">
        <v>162</v>
      </c>
      <c r="G34" s="86">
        <v>136</v>
      </c>
      <c r="H34" s="86">
        <v>91</v>
      </c>
      <c r="I34" s="428">
        <v>835</v>
      </c>
      <c r="J34" s="430"/>
      <c r="K34" s="77">
        <v>256</v>
      </c>
      <c r="L34" s="86">
        <v>89</v>
      </c>
      <c r="M34" s="86">
        <v>114</v>
      </c>
      <c r="N34" s="86">
        <v>171</v>
      </c>
      <c r="O34" s="86">
        <v>144</v>
      </c>
      <c r="P34" s="86">
        <v>91</v>
      </c>
      <c r="Q34" s="428">
        <v>865</v>
      </c>
      <c r="R34" s="434"/>
      <c r="S34" s="77">
        <v>266</v>
      </c>
      <c r="T34" s="86">
        <v>69</v>
      </c>
      <c r="U34" s="86">
        <v>119</v>
      </c>
      <c r="V34" s="86">
        <v>170</v>
      </c>
      <c r="W34" s="86">
        <v>158</v>
      </c>
      <c r="X34" s="86">
        <v>93</v>
      </c>
      <c r="Y34" s="428">
        <v>898</v>
      </c>
      <c r="Z34" s="435"/>
      <c r="AA34" s="77">
        <v>271</v>
      </c>
      <c r="AB34" s="86">
        <v>98</v>
      </c>
      <c r="AC34" s="86">
        <v>120</v>
      </c>
      <c r="AD34" s="86">
        <v>180</v>
      </c>
      <c r="AE34" s="86">
        <v>172</v>
      </c>
      <c r="AF34" s="86">
        <v>100</v>
      </c>
      <c r="AG34" s="428">
        <v>941</v>
      </c>
      <c r="AH34" s="376"/>
      <c r="AI34" s="77">
        <v>306</v>
      </c>
      <c r="AJ34" s="86">
        <v>120</v>
      </c>
      <c r="AK34" s="86">
        <v>136</v>
      </c>
      <c r="AL34" s="86">
        <v>217</v>
      </c>
      <c r="AM34" s="86">
        <v>193</v>
      </c>
      <c r="AN34" s="86">
        <v>116</v>
      </c>
      <c r="AO34" s="428">
        <v>1088</v>
      </c>
    </row>
    <row r="35" ht="12.75" customHeight="1" spans="2:41">
      <c r="B35" s="82" t="s">
        <v>62</v>
      </c>
      <c r="C35" s="77">
        <v>1079</v>
      </c>
      <c r="D35" s="86">
        <v>445</v>
      </c>
      <c r="E35" s="86">
        <v>349</v>
      </c>
      <c r="F35" s="86">
        <v>324</v>
      </c>
      <c r="G35" s="86">
        <v>258</v>
      </c>
      <c r="H35" s="86">
        <v>119</v>
      </c>
      <c r="I35" s="428">
        <v>2574</v>
      </c>
      <c r="J35" s="430"/>
      <c r="K35" s="77">
        <v>1072</v>
      </c>
      <c r="L35" s="86">
        <v>463</v>
      </c>
      <c r="M35" s="86">
        <v>344</v>
      </c>
      <c r="N35" s="86">
        <v>325</v>
      </c>
      <c r="O35" s="86">
        <v>265</v>
      </c>
      <c r="P35" s="86">
        <v>123</v>
      </c>
      <c r="Q35" s="428">
        <v>2592</v>
      </c>
      <c r="R35" s="434"/>
      <c r="S35" s="77">
        <v>1103</v>
      </c>
      <c r="T35" s="86">
        <v>364</v>
      </c>
      <c r="U35" s="86">
        <v>357</v>
      </c>
      <c r="V35" s="86">
        <v>320</v>
      </c>
      <c r="W35" s="86">
        <v>262</v>
      </c>
      <c r="X35" s="86">
        <v>132</v>
      </c>
      <c r="Y35" s="428">
        <v>2637</v>
      </c>
      <c r="Z35" s="435"/>
      <c r="AA35" s="77">
        <v>1139</v>
      </c>
      <c r="AB35" s="86">
        <v>482</v>
      </c>
      <c r="AC35" s="86">
        <v>374</v>
      </c>
      <c r="AD35" s="86">
        <v>326</v>
      </c>
      <c r="AE35" s="86">
        <v>272</v>
      </c>
      <c r="AF35" s="86">
        <v>131</v>
      </c>
      <c r="AG35" s="428">
        <v>2724</v>
      </c>
      <c r="AH35" s="376"/>
      <c r="AI35" s="77">
        <v>1237</v>
      </c>
      <c r="AJ35" s="86">
        <v>537</v>
      </c>
      <c r="AK35" s="86">
        <v>409</v>
      </c>
      <c r="AL35" s="86">
        <v>375</v>
      </c>
      <c r="AM35" s="86">
        <v>317</v>
      </c>
      <c r="AN35" s="86">
        <v>160</v>
      </c>
      <c r="AO35" s="428">
        <v>3035</v>
      </c>
    </row>
    <row r="36" spans="2:41">
      <c r="B36" s="82" t="s">
        <v>63</v>
      </c>
      <c r="C36" s="77">
        <v>56</v>
      </c>
      <c r="D36" s="86">
        <v>26</v>
      </c>
      <c r="E36" s="86">
        <v>38</v>
      </c>
      <c r="F36" s="86">
        <v>74</v>
      </c>
      <c r="G36" s="86">
        <v>131</v>
      </c>
      <c r="H36" s="86">
        <v>51</v>
      </c>
      <c r="I36" s="428">
        <v>376</v>
      </c>
      <c r="J36" s="431"/>
      <c r="K36" s="77">
        <v>59</v>
      </c>
      <c r="L36" s="86">
        <v>21</v>
      </c>
      <c r="M36" s="86">
        <v>38</v>
      </c>
      <c r="N36" s="86">
        <v>78</v>
      </c>
      <c r="O36" s="86">
        <v>125</v>
      </c>
      <c r="P36" s="86">
        <v>56</v>
      </c>
      <c r="Q36" s="428">
        <v>377</v>
      </c>
      <c r="R36" s="434"/>
      <c r="S36" s="77">
        <v>55</v>
      </c>
      <c r="T36" s="86">
        <v>13</v>
      </c>
      <c r="U36" s="86">
        <v>35</v>
      </c>
      <c r="V36" s="86">
        <v>78</v>
      </c>
      <c r="W36" s="86">
        <v>126</v>
      </c>
      <c r="X36" s="86">
        <v>55</v>
      </c>
      <c r="Y36" s="428">
        <v>375</v>
      </c>
      <c r="Z36" s="436"/>
      <c r="AA36" s="77">
        <v>52</v>
      </c>
      <c r="AB36" s="86">
        <v>29</v>
      </c>
      <c r="AC36" s="86">
        <v>33</v>
      </c>
      <c r="AD36" s="86">
        <v>80</v>
      </c>
      <c r="AE36" s="86">
        <v>127</v>
      </c>
      <c r="AF36" s="86">
        <v>59</v>
      </c>
      <c r="AG36" s="428">
        <v>380</v>
      </c>
      <c r="AH36" s="377"/>
      <c r="AI36" s="77">
        <v>64</v>
      </c>
      <c r="AJ36" s="86">
        <v>37</v>
      </c>
      <c r="AK36" s="86">
        <v>44</v>
      </c>
      <c r="AL36" s="86">
        <v>94</v>
      </c>
      <c r="AM36" s="86">
        <v>148</v>
      </c>
      <c r="AN36" s="86">
        <v>68</v>
      </c>
      <c r="AO36" s="428">
        <v>455</v>
      </c>
    </row>
    <row r="37" spans="2:41">
      <c r="B37" s="82" t="s">
        <v>64</v>
      </c>
      <c r="C37" s="77">
        <v>21</v>
      </c>
      <c r="D37" s="86">
        <v>18</v>
      </c>
      <c r="E37" s="86">
        <v>18</v>
      </c>
      <c r="F37" s="86">
        <v>25</v>
      </c>
      <c r="G37" s="86">
        <v>55</v>
      </c>
      <c r="H37" s="86">
        <v>35</v>
      </c>
      <c r="I37" s="428">
        <v>172</v>
      </c>
      <c r="J37" s="430"/>
      <c r="K37" s="77">
        <v>23</v>
      </c>
      <c r="L37" s="86">
        <v>14</v>
      </c>
      <c r="M37" s="86">
        <v>18</v>
      </c>
      <c r="N37" s="86">
        <v>24</v>
      </c>
      <c r="O37" s="86">
        <v>51</v>
      </c>
      <c r="P37" s="86">
        <v>34</v>
      </c>
      <c r="Q37" s="428">
        <v>164</v>
      </c>
      <c r="R37" s="434"/>
      <c r="S37" s="77">
        <v>23</v>
      </c>
      <c r="T37" s="86">
        <v>13</v>
      </c>
      <c r="U37" s="86">
        <v>18</v>
      </c>
      <c r="V37" s="86">
        <v>24</v>
      </c>
      <c r="W37" s="86">
        <v>51</v>
      </c>
      <c r="X37" s="86">
        <v>40</v>
      </c>
      <c r="Y37" s="428">
        <v>170</v>
      </c>
      <c r="Z37" s="435"/>
      <c r="AA37" s="77">
        <v>28</v>
      </c>
      <c r="AB37" s="86">
        <v>18</v>
      </c>
      <c r="AC37" s="86">
        <v>18</v>
      </c>
      <c r="AD37" s="86">
        <v>29</v>
      </c>
      <c r="AE37" s="86">
        <v>56</v>
      </c>
      <c r="AF37" s="86">
        <v>40</v>
      </c>
      <c r="AG37" s="428">
        <v>189</v>
      </c>
      <c r="AH37" s="376"/>
      <c r="AI37" s="77">
        <v>30</v>
      </c>
      <c r="AJ37" s="86">
        <v>24</v>
      </c>
      <c r="AK37" s="86">
        <v>21</v>
      </c>
      <c r="AL37" s="86">
        <v>35</v>
      </c>
      <c r="AM37" s="86">
        <v>67</v>
      </c>
      <c r="AN37" s="86">
        <v>45</v>
      </c>
      <c r="AO37" s="428">
        <v>222</v>
      </c>
    </row>
    <row r="38" spans="2:41">
      <c r="B38" s="82" t="s">
        <v>65</v>
      </c>
      <c r="C38" s="77">
        <v>52</v>
      </c>
      <c r="D38" s="86">
        <v>22</v>
      </c>
      <c r="E38" s="86">
        <v>29</v>
      </c>
      <c r="F38" s="86">
        <v>46</v>
      </c>
      <c r="G38" s="86">
        <v>54</v>
      </c>
      <c r="H38" s="86">
        <v>33</v>
      </c>
      <c r="I38" s="428">
        <v>236</v>
      </c>
      <c r="J38" s="430"/>
      <c r="K38" s="77">
        <v>47</v>
      </c>
      <c r="L38" s="86">
        <v>24</v>
      </c>
      <c r="M38" s="86">
        <v>24</v>
      </c>
      <c r="N38" s="86">
        <v>40</v>
      </c>
      <c r="O38" s="86">
        <v>61</v>
      </c>
      <c r="P38" s="86">
        <v>37</v>
      </c>
      <c r="Q38" s="428">
        <v>233</v>
      </c>
      <c r="R38" s="434"/>
      <c r="S38" s="77">
        <v>53</v>
      </c>
      <c r="T38" s="86">
        <v>19</v>
      </c>
      <c r="U38" s="86">
        <v>24</v>
      </c>
      <c r="V38" s="86">
        <v>37</v>
      </c>
      <c r="W38" s="86">
        <v>57</v>
      </c>
      <c r="X38" s="86">
        <v>40</v>
      </c>
      <c r="Y38" s="428">
        <v>236</v>
      </c>
      <c r="Z38" s="435"/>
      <c r="AA38" s="77">
        <v>56</v>
      </c>
      <c r="AB38" s="86">
        <v>27</v>
      </c>
      <c r="AC38" s="86">
        <v>26</v>
      </c>
      <c r="AD38" s="86">
        <v>39</v>
      </c>
      <c r="AE38" s="86">
        <v>62</v>
      </c>
      <c r="AF38" s="86">
        <v>37</v>
      </c>
      <c r="AG38" s="428">
        <v>247</v>
      </c>
      <c r="AH38" s="376"/>
      <c r="AI38" s="77">
        <v>68</v>
      </c>
      <c r="AJ38" s="86">
        <v>33</v>
      </c>
      <c r="AK38" s="86">
        <v>39</v>
      </c>
      <c r="AL38" s="86">
        <v>50</v>
      </c>
      <c r="AM38" s="86">
        <v>72</v>
      </c>
      <c r="AN38" s="86">
        <v>45</v>
      </c>
      <c r="AO38" s="428">
        <v>307</v>
      </c>
    </row>
    <row r="39" spans="2:41">
      <c r="B39" s="82" t="s">
        <v>66</v>
      </c>
      <c r="C39" s="84">
        <v>131</v>
      </c>
      <c r="D39" s="187">
        <v>47</v>
      </c>
      <c r="E39" s="187">
        <v>53</v>
      </c>
      <c r="F39" s="187">
        <v>71</v>
      </c>
      <c r="G39" s="187">
        <v>104</v>
      </c>
      <c r="H39" s="187">
        <v>45</v>
      </c>
      <c r="I39" s="191">
        <v>451</v>
      </c>
      <c r="J39" s="430"/>
      <c r="K39" s="84">
        <v>134</v>
      </c>
      <c r="L39" s="187">
        <v>43</v>
      </c>
      <c r="M39" s="187">
        <v>56</v>
      </c>
      <c r="N39" s="187">
        <v>68</v>
      </c>
      <c r="O39" s="187">
        <v>99</v>
      </c>
      <c r="P39" s="187">
        <v>51</v>
      </c>
      <c r="Q39" s="191">
        <v>451</v>
      </c>
      <c r="R39" s="434"/>
      <c r="S39" s="84">
        <v>123</v>
      </c>
      <c r="T39" s="187">
        <v>34</v>
      </c>
      <c r="U39" s="187">
        <v>50</v>
      </c>
      <c r="V39" s="187">
        <v>63</v>
      </c>
      <c r="W39" s="187">
        <v>103</v>
      </c>
      <c r="X39" s="187">
        <v>55</v>
      </c>
      <c r="Y39" s="191">
        <v>437</v>
      </c>
      <c r="Z39" s="435"/>
      <c r="AA39" s="84">
        <v>123</v>
      </c>
      <c r="AB39" s="187">
        <v>52</v>
      </c>
      <c r="AC39" s="187">
        <v>51</v>
      </c>
      <c r="AD39" s="187">
        <v>61</v>
      </c>
      <c r="AE39" s="187">
        <v>103</v>
      </c>
      <c r="AF39" s="187">
        <v>62</v>
      </c>
      <c r="AG39" s="191">
        <v>452</v>
      </c>
      <c r="AH39" s="378"/>
      <c r="AI39" s="84">
        <v>143</v>
      </c>
      <c r="AJ39" s="187">
        <v>63</v>
      </c>
      <c r="AK39" s="187">
        <v>61</v>
      </c>
      <c r="AL39" s="187">
        <v>77</v>
      </c>
      <c r="AM39" s="187">
        <v>123</v>
      </c>
      <c r="AN39" s="187">
        <v>69</v>
      </c>
      <c r="AO39" s="191">
        <v>536</v>
      </c>
    </row>
    <row r="40" spans="2:33">
      <c r="B40" s="19"/>
      <c r="C40" s="360"/>
      <c r="D40" s="361"/>
      <c r="E40" s="361"/>
      <c r="F40" s="361"/>
      <c r="G40" s="361"/>
      <c r="H40" s="361"/>
      <c r="I40" s="361"/>
      <c r="J40" s="360"/>
      <c r="K40" s="361"/>
      <c r="L40" s="361"/>
      <c r="M40" s="361"/>
      <c r="N40" s="361"/>
      <c r="O40" s="361"/>
      <c r="Q40" s="372"/>
      <c r="R40" s="365"/>
      <c r="S40" s="365"/>
      <c r="T40" s="365"/>
      <c r="U40" s="365"/>
      <c r="AA40" s="374"/>
      <c r="AB40" s="374"/>
      <c r="AC40" s="374"/>
      <c r="AD40" s="374"/>
      <c r="AE40" s="374"/>
      <c r="AF40" s="374"/>
      <c r="AG40" s="379"/>
    </row>
    <row r="41" spans="2:30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AD41" s="61"/>
    </row>
    <row r="42" spans="30:30">
      <c r="AD42" s="61"/>
    </row>
    <row r="44" spans="29:29">
      <c r="AC44" s="198"/>
    </row>
  </sheetData>
  <mergeCells count="9">
    <mergeCell ref="C9:AO9"/>
    <mergeCell ref="C10:I10"/>
    <mergeCell ref="K10:Q10"/>
    <mergeCell ref="S10:Y10"/>
    <mergeCell ref="AA10:AG10"/>
    <mergeCell ref="AI10:AO10"/>
    <mergeCell ref="C40:I40"/>
    <mergeCell ref="J40:M40"/>
    <mergeCell ref="Q40:S40"/>
  </mergeCells>
  <conditionalFormatting sqref="AA40:AG40">
    <cfRule type="cellIs" dxfId="1" priority="21" operator="between">
      <formula>1</formula>
      <formula>2</formula>
    </cfRule>
  </conditionalFormatting>
  <conditionalFormatting sqref="AA40:AF40">
    <cfRule type="cellIs" dxfId="0" priority="20" operator="between">
      <formula>1</formula>
      <formula>2</formula>
    </cfRule>
  </conditionalFormatting>
  <conditionalFormatting sqref="AG40">
    <cfRule type="cellIs" dxfId="0" priority="19" operator="between">
      <formula>1</formula>
      <formula>2</formula>
    </cfRule>
  </conditionalFormatting>
  <conditionalFormatting sqref="I12:I39">
    <cfRule type="cellIs" dxfId="0" priority="28" operator="between">
      <formula>1</formula>
      <formula>2</formula>
    </cfRule>
  </conditionalFormatting>
  <conditionalFormatting sqref="Q12:Q39">
    <cfRule type="cellIs" dxfId="0" priority="16" operator="between">
      <formula>1</formula>
      <formula>2</formula>
    </cfRule>
  </conditionalFormatting>
  <conditionalFormatting sqref="Y12:Y39">
    <cfRule type="cellIs" dxfId="0" priority="13" operator="between">
      <formula>1</formula>
      <formula>2</formula>
    </cfRule>
  </conditionalFormatting>
  <conditionalFormatting sqref="AG12:AG39">
    <cfRule type="cellIs" dxfId="0" priority="7" operator="between">
      <formula>1</formula>
      <formula>2</formula>
    </cfRule>
  </conditionalFormatting>
  <conditionalFormatting sqref="AO12:AO39">
    <cfRule type="cellIs" dxfId="0" priority="1" operator="between">
      <formula>1</formula>
      <formula>2</formula>
    </cfRule>
  </conditionalFormatting>
  <conditionalFormatting sqref="C12:I39">
    <cfRule type="cellIs" dxfId="1" priority="30" operator="between">
      <formula>1</formula>
      <formula>2</formula>
    </cfRule>
  </conditionalFormatting>
  <conditionalFormatting sqref="C12:H39">
    <cfRule type="cellIs" dxfId="0" priority="29" operator="between">
      <formula>1</formula>
      <formula>2</formula>
    </cfRule>
  </conditionalFormatting>
  <conditionalFormatting sqref="K12:Q39">
    <cfRule type="cellIs" dxfId="1" priority="18" operator="between">
      <formula>1</formula>
      <formula>2</formula>
    </cfRule>
  </conditionalFormatting>
  <conditionalFormatting sqref="K12:P39">
    <cfRule type="cellIs" dxfId="0" priority="17" operator="between">
      <formula>1</formula>
      <formula>2</formula>
    </cfRule>
  </conditionalFormatting>
  <conditionalFormatting sqref="S12:Y39">
    <cfRule type="cellIs" dxfId="1" priority="15" operator="between">
      <formula>1</formula>
      <formula>2</formula>
    </cfRule>
  </conditionalFormatting>
  <conditionalFormatting sqref="S12:X39">
    <cfRule type="cellIs" dxfId="0" priority="14" operator="between">
      <formula>1</formula>
      <formula>2</formula>
    </cfRule>
  </conditionalFormatting>
  <conditionalFormatting sqref="AA12:AG39">
    <cfRule type="cellIs" dxfId="1" priority="9" operator="between">
      <formula>1</formula>
      <formula>2</formula>
    </cfRule>
  </conditionalFormatting>
  <conditionalFormatting sqref="AA12:AF39">
    <cfRule type="cellIs" dxfId="0" priority="8" operator="between">
      <formula>1</formula>
      <formula>2</formula>
    </cfRule>
  </conditionalFormatting>
  <conditionalFormatting sqref="AI12:AO39">
    <cfRule type="cellIs" dxfId="1" priority="3" operator="between">
      <formula>1</formula>
      <formula>2</formula>
    </cfRule>
  </conditionalFormatting>
  <conditionalFormatting sqref="AI12:AN39">
    <cfRule type="cellIs" dxfId="0" priority="2" operator="between">
      <formula>1</formula>
      <formula>2</formula>
    </cfRule>
  </conditionalFormatting>
  <conditionalFormatting sqref="AH15;AH36">
    <cfRule type="cellIs" dxfId="0" priority="70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8" width="10.7142857142857" style="2" customWidth="1"/>
    <col min="9" max="9" width="1.28571428571429" style="2" customWidth="1"/>
    <col min="10" max="15" width="10.7142857142857" style="2" customWidth="1"/>
    <col min="16" max="16" width="1.28571428571429" style="2" customWidth="1"/>
    <col min="17" max="22" width="10.7142857142857" style="2" customWidth="1"/>
    <col min="23" max="23" width="1.28571428571429" style="2" customWidth="1"/>
    <col min="24" max="29" width="10.7142857142857" style="2" customWidth="1"/>
    <col min="30" max="30" width="1.28571428571429" style="2" customWidth="1"/>
    <col min="31" max="36" width="10.7142857142857" style="2" customWidth="1"/>
    <col min="37" max="37" width="10.7142857142857" style="2" hidden="1" customWidth="1"/>
    <col min="3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25</v>
      </c>
      <c r="B5" s="4" t="s">
        <v>322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s="1" customFormat="1" ht="12" customHeight="1" spans="1:8">
      <c r="A7" s="3"/>
      <c r="B7" s="25"/>
      <c r="F7" s="88"/>
      <c r="G7" s="88"/>
      <c r="H7" s="88"/>
    </row>
    <row r="8" customHeight="1" spans="11:20">
      <c r="K8" s="6"/>
      <c r="L8" s="6"/>
      <c r="M8" s="6"/>
      <c r="N8" s="6"/>
      <c r="O8" s="6"/>
      <c r="P8" s="6"/>
      <c r="Q8" s="6"/>
      <c r="R8" s="6"/>
      <c r="S8" s="6"/>
      <c r="T8" s="6"/>
    </row>
    <row r="9" ht="24.95" customHeight="1" spans="2:37">
      <c r="B9" s="6"/>
      <c r="C9" s="63" t="s">
        <v>321</v>
      </c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</row>
    <row r="10" ht="24.95" customHeight="1" spans="2:37">
      <c r="B10" s="8"/>
      <c r="C10" s="65" t="s">
        <v>286</v>
      </c>
      <c r="D10" s="65"/>
      <c r="E10" s="65"/>
      <c r="F10" s="65"/>
      <c r="G10" s="65"/>
      <c r="H10" s="65"/>
      <c r="I10" s="66"/>
      <c r="J10" s="65" t="s">
        <v>287</v>
      </c>
      <c r="K10" s="65"/>
      <c r="L10" s="65"/>
      <c r="M10" s="65"/>
      <c r="N10" s="65"/>
      <c r="O10" s="65"/>
      <c r="P10" s="66"/>
      <c r="Q10" s="65" t="s">
        <v>288</v>
      </c>
      <c r="R10" s="65"/>
      <c r="S10" s="65"/>
      <c r="T10" s="65"/>
      <c r="U10" s="65"/>
      <c r="V10" s="65"/>
      <c r="W10" s="66"/>
      <c r="X10" s="64"/>
      <c r="Y10" s="65" t="s">
        <v>289</v>
      </c>
      <c r="Z10" s="65"/>
      <c r="AA10" s="65"/>
      <c r="AB10" s="65"/>
      <c r="AC10" s="65"/>
      <c r="AD10" s="66"/>
      <c r="AE10" s="87" t="s">
        <v>290</v>
      </c>
      <c r="AF10" s="87"/>
      <c r="AG10" s="87"/>
      <c r="AH10" s="87"/>
      <c r="AI10" s="87"/>
      <c r="AJ10" s="87"/>
      <c r="AK10" s="177"/>
    </row>
    <row r="11" spans="2:37">
      <c r="B11" s="68" t="s">
        <v>68</v>
      </c>
      <c r="C11" s="69" t="s">
        <v>70</v>
      </c>
      <c r="D11" s="69" t="s">
        <v>71</v>
      </c>
      <c r="E11" s="69" t="s">
        <v>72</v>
      </c>
      <c r="F11" s="69" t="s">
        <v>73</v>
      </c>
      <c r="G11" s="69" t="s">
        <v>74</v>
      </c>
      <c r="H11" s="69" t="s">
        <v>75</v>
      </c>
      <c r="I11" s="70"/>
      <c r="J11" s="69" t="s">
        <v>70</v>
      </c>
      <c r="K11" s="69" t="s">
        <v>71</v>
      </c>
      <c r="L11" s="69" t="s">
        <v>72</v>
      </c>
      <c r="M11" s="69" t="s">
        <v>73</v>
      </c>
      <c r="N11" s="69" t="s">
        <v>74</v>
      </c>
      <c r="O11" s="69" t="s">
        <v>75</v>
      </c>
      <c r="P11" s="70"/>
      <c r="Q11" s="69" t="s">
        <v>70</v>
      </c>
      <c r="R11" s="69" t="s">
        <v>71</v>
      </c>
      <c r="S11" s="69" t="s">
        <v>72</v>
      </c>
      <c r="T11" s="69" t="s">
        <v>73</v>
      </c>
      <c r="U11" s="69" t="s">
        <v>74</v>
      </c>
      <c r="V11" s="69" t="s">
        <v>75</v>
      </c>
      <c r="W11" s="70"/>
      <c r="X11" s="69" t="s">
        <v>70</v>
      </c>
      <c r="Y11" s="69" t="s">
        <v>71</v>
      </c>
      <c r="Z11" s="69" t="s">
        <v>72</v>
      </c>
      <c r="AA11" s="69" t="s">
        <v>73</v>
      </c>
      <c r="AB11" s="69" t="s">
        <v>74</v>
      </c>
      <c r="AC11" s="69" t="s">
        <v>75</v>
      </c>
      <c r="AD11" s="70"/>
      <c r="AE11" s="69" t="s">
        <v>70</v>
      </c>
      <c r="AF11" s="69" t="s">
        <v>71</v>
      </c>
      <c r="AG11" s="69" t="s">
        <v>72</v>
      </c>
      <c r="AH11" s="69" t="s">
        <v>73</v>
      </c>
      <c r="AI11" s="69" t="s">
        <v>74</v>
      </c>
      <c r="AJ11" s="69" t="s">
        <v>75</v>
      </c>
      <c r="AK11" s="178" t="s">
        <v>38</v>
      </c>
    </row>
    <row r="12" spans="2:38">
      <c r="B12" s="71" t="s">
        <v>39</v>
      </c>
      <c r="C12" s="139">
        <f>'RSI_idade (17)'!C12/'RSI_idade (17)'!I12</f>
        <v>0.320197654454913</v>
      </c>
      <c r="D12" s="140">
        <f>'RSI_idade (17)'!D12/'RSI_idade (17)'!I12</f>
        <v>0.153177931717817</v>
      </c>
      <c r="E12" s="140">
        <f>'RSI_idade (17)'!E12/'RSI_idade (17)'!I12</f>
        <v>0.11831079753658</v>
      </c>
      <c r="F12" s="140">
        <f>'RSI_idade (17)'!F12/'RSI_idade (17)'!I12</f>
        <v>0.158046688818088</v>
      </c>
      <c r="G12" s="140">
        <f>'RSI_idade (17)'!G12/'RSI_idade (17)'!I12</f>
        <v>0.175019005236049</v>
      </c>
      <c r="H12" s="141">
        <f>'RSI_idade (17)'!H12/'RSI_idade (17)'!I12</f>
        <v>0.0752479222365533</v>
      </c>
      <c r="I12" s="152"/>
      <c r="J12" s="153">
        <f>'RSI_idade (17)'!K12/'RSI_idade (17)'!Q12</f>
        <v>0.32095074821024</v>
      </c>
      <c r="K12" s="154">
        <f>'RSI_idade (17)'!L12/'RSI_idade (17)'!Q12</f>
        <v>0.151265970002671</v>
      </c>
      <c r="L12" s="154">
        <f>'RSI_idade (17)'!M12/'RSI_idade (17)'!Q12</f>
        <v>0.117228219199325</v>
      </c>
      <c r="M12" s="154">
        <f>'RSI_idade (17)'!N12/'RSI_idade (17)'!Q12</f>
        <v>0.155603607949895</v>
      </c>
      <c r="N12" s="154">
        <f>'RSI_idade (17)'!O12/'RSI_idade (17)'!Q12</f>
        <v>0.176787821876858</v>
      </c>
      <c r="O12" s="155">
        <f>'RSI_idade (17)'!P12/'RSI_idade (17)'!Q12</f>
        <v>0.0781636327610121</v>
      </c>
      <c r="P12" s="420"/>
      <c r="Q12" s="153">
        <f>'RSI_idade (17)'!S12/'RSI_idade (17)'!Y12</f>
        <v>0.321421671087067</v>
      </c>
      <c r="R12" s="154">
        <f>'RSI_idade (17)'!T12/'RSI_idade (17)'!Y12</f>
        <v>0.149772539651872</v>
      </c>
      <c r="S12" s="154">
        <f>'RSI_idade (17)'!U12/'RSI_idade (17)'!Y12</f>
        <v>0.114889431436952</v>
      </c>
      <c r="T12" s="154">
        <f>'RSI_idade (17)'!V12/'RSI_idade (17)'!Y12</f>
        <v>0.153663077652679</v>
      </c>
      <c r="U12" s="154">
        <f>'RSI_idade (17)'!W12/'RSI_idade (17)'!Y12</f>
        <v>0.178714453831697</v>
      </c>
      <c r="V12" s="155">
        <f>'RSI_idade (17)'!X12/'RSI_idade (17)'!Y12</f>
        <v>0.0815388263397327</v>
      </c>
      <c r="W12" s="170"/>
      <c r="X12" s="153">
        <f>'RSI_idade (17)'!AA12/'RSI_idade (17)'!AG12</f>
        <v>0.320418861654581</v>
      </c>
      <c r="Y12" s="154">
        <f>'RSI_idade (17)'!AB12/'RSI_idade (17)'!AG12</f>
        <v>0.149478140281731</v>
      </c>
      <c r="Z12" s="154">
        <f>'RSI_idade (17)'!AC12/'RSI_idade (17)'!AG12</f>
        <v>0.114753324145511</v>
      </c>
      <c r="AA12" s="154">
        <f>'RSI_idade (17)'!AD12/'RSI_idade (17)'!AG12</f>
        <v>0.152513556331225</v>
      </c>
      <c r="AB12" s="154">
        <f>'RSI_idade (17)'!AE12/'RSI_idade (17)'!AG12</f>
        <v>0.178956452298458</v>
      </c>
      <c r="AC12" s="155">
        <f>'RSI_idade (17)'!AF12/'RSI_idade (17)'!AG12</f>
        <v>0.0838796652884933</v>
      </c>
      <c r="AD12" s="425"/>
      <c r="AE12" s="153">
        <f>'RSI_idade (17)'!AI12/'RSI_idade (17)'!AO12</f>
        <v>0.308512520862321</v>
      </c>
      <c r="AF12" s="154">
        <f>'RSI_idade (17)'!AJ12/'RSI_idade (17)'!AO12</f>
        <v>0.158192776519002</v>
      </c>
      <c r="AG12" s="154">
        <f>'RSI_idade (17)'!AK12/'RSI_idade (17)'!AO12</f>
        <v>0.116645095923303</v>
      </c>
      <c r="AH12" s="154">
        <f>'RSI_idade (17)'!AL12/'RSI_idade (17)'!AO12</f>
        <v>0.156027605925073</v>
      </c>
      <c r="AI12" s="154">
        <f>'RSI_idade (17)'!AM12/'RSI_idade (17)'!AO12</f>
        <v>0.176933299560373</v>
      </c>
      <c r="AJ12" s="155">
        <f>'RSI_idade (17)'!AN12/'RSI_idade (17)'!AO12</f>
        <v>0.0836887012099279</v>
      </c>
      <c r="AK12" s="366">
        <v>301306</v>
      </c>
      <c r="AL12" s="180"/>
    </row>
    <row r="13" spans="2:38">
      <c r="B13" s="76" t="s">
        <v>40</v>
      </c>
      <c r="C13" s="142">
        <f>'RSI_idade (17)'!C13/'RSI_idade (17)'!I13</f>
        <v>0.348864257141347</v>
      </c>
      <c r="D13" s="143">
        <f>'RSI_idade (17)'!D13/'RSI_idade (17)'!I13</f>
        <v>0.14030697658026</v>
      </c>
      <c r="E13" s="143">
        <f>'RSI_idade (17)'!E13/'RSI_idade (17)'!I13</f>
        <v>0.119354327100992</v>
      </c>
      <c r="F13" s="143">
        <f>'RSI_idade (17)'!F13/'RSI_idade (17)'!I13</f>
        <v>0.152025657744022</v>
      </c>
      <c r="G13" s="143">
        <f>'RSI_idade (17)'!G13/'RSI_idade (17)'!I13</f>
        <v>0.159691261212046</v>
      </c>
      <c r="H13" s="144">
        <f>'RSI_idade (17)'!H13/'RSI_idade (17)'!I13</f>
        <v>0.0797575202213333</v>
      </c>
      <c r="I13" s="152"/>
      <c r="J13" s="157">
        <f>'RSI_idade (17)'!K13/'RSI_idade (17)'!Q13</f>
        <v>0.35080757935953</v>
      </c>
      <c r="K13" s="143">
        <f>'RSI_idade (17)'!L13/'RSI_idade (17)'!Q13</f>
        <v>0.138284855264998</v>
      </c>
      <c r="L13" s="143">
        <f>'RSI_idade (17)'!M13/'RSI_idade (17)'!Q13</f>
        <v>0.118951894839883</v>
      </c>
      <c r="M13" s="143">
        <f>'RSI_idade (17)'!N13/'RSI_idade (17)'!Q13</f>
        <v>0.149751782967417</v>
      </c>
      <c r="N13" s="143">
        <f>'RSI_idade (17)'!O13/'RSI_idade (17)'!Q13</f>
        <v>0.159767864634317</v>
      </c>
      <c r="O13" s="158">
        <f>'RSI_idade (17)'!P13/'RSI_idade (17)'!Q13</f>
        <v>0.0824360229338554</v>
      </c>
      <c r="P13" s="420"/>
      <c r="Q13" s="157">
        <f>'RSI_idade (17)'!S13/'RSI_idade (17)'!Y13</f>
        <v>0.351790667679641</v>
      </c>
      <c r="R13" s="143">
        <f>'RSI_idade (17)'!T13/'RSI_idade (17)'!Y13</f>
        <v>0.136928214279404</v>
      </c>
      <c r="S13" s="143">
        <f>'RSI_idade (17)'!U13/'RSI_idade (17)'!Y13</f>
        <v>0.116857188289546</v>
      </c>
      <c r="T13" s="143">
        <f>'RSI_idade (17)'!V13/'RSI_idade (17)'!Y13</f>
        <v>0.147917807735119</v>
      </c>
      <c r="U13" s="143">
        <f>'RSI_idade (17)'!W13/'RSI_idade (17)'!Y13</f>
        <v>0.160850898425767</v>
      </c>
      <c r="V13" s="158">
        <f>'RSI_idade (17)'!X13/'RSI_idade (17)'!Y13</f>
        <v>0.0856552235905228</v>
      </c>
      <c r="W13" s="170"/>
      <c r="X13" s="157">
        <f>'RSI_idade (17)'!AA13/'RSI_idade (17)'!AG13</f>
        <v>0.351927710843373</v>
      </c>
      <c r="Y13" s="143">
        <f>'RSI_idade (17)'!AB13/'RSI_idade (17)'!AG13</f>
        <v>0.136506024096386</v>
      </c>
      <c r="Z13" s="143">
        <f>'RSI_idade (17)'!AC13/'RSI_idade (17)'!AG13</f>
        <v>0.115938037865749</v>
      </c>
      <c r="AA13" s="143">
        <f>'RSI_idade (17)'!AD13/'RSI_idade (17)'!AG13</f>
        <v>0.147332185886403</v>
      </c>
      <c r="AB13" s="143">
        <f>'RSI_idade (17)'!AE13/'RSI_idade (17)'!AG13</f>
        <v>0.160722891566265</v>
      </c>
      <c r="AC13" s="158">
        <f>'RSI_idade (17)'!AF13/'RSI_idade (17)'!AG13</f>
        <v>0.0875731497418244</v>
      </c>
      <c r="AD13" s="425"/>
      <c r="AE13" s="157">
        <f>'RSI_idade (17)'!AI13/'RSI_idade (17)'!AO13</f>
        <v>0.338691905636389</v>
      </c>
      <c r="AF13" s="143">
        <f>'RSI_idade (17)'!AJ13/'RSI_idade (17)'!AO13</f>
        <v>0.144582568159345</v>
      </c>
      <c r="AG13" s="143">
        <f>'RSI_idade (17)'!AK13/'RSI_idade (17)'!AO13</f>
        <v>0.117841503037152</v>
      </c>
      <c r="AH13" s="143">
        <f>'RSI_idade (17)'!AL13/'RSI_idade (17)'!AO13</f>
        <v>0.150798135329849</v>
      </c>
      <c r="AI13" s="143">
        <f>'RSI_idade (17)'!AM13/'RSI_idade (17)'!AO13</f>
        <v>0.159711823703913</v>
      </c>
      <c r="AJ13" s="158">
        <f>'RSI_idade (17)'!AN13/'RSI_idade (17)'!AO13</f>
        <v>0.0883740641333522</v>
      </c>
      <c r="AK13" s="74">
        <v>81610</v>
      </c>
      <c r="AL13" s="180"/>
    </row>
    <row r="14" spans="2:38">
      <c r="B14" s="76" t="s">
        <v>41</v>
      </c>
      <c r="C14" s="142">
        <f>'RSI_idade (17)'!C14/'RSI_idade (17)'!I14</f>
        <v>0.341674711650831</v>
      </c>
      <c r="D14" s="143">
        <f>'RSI_idade (17)'!D14/'RSI_idade (17)'!I14</f>
        <v>0.136095726843148</v>
      </c>
      <c r="E14" s="143">
        <f>'RSI_idade (17)'!E14/'RSI_idade (17)'!I14</f>
        <v>0.118185051572583</v>
      </c>
      <c r="F14" s="143">
        <f>'RSI_idade (17)'!F14/'RSI_idade (17)'!I14</f>
        <v>0.15441288552411</v>
      </c>
      <c r="G14" s="143">
        <f>'RSI_idade (17)'!G14/'RSI_idade (17)'!I14</f>
        <v>0.166124688786139</v>
      </c>
      <c r="H14" s="144">
        <f>'RSI_idade (17)'!H14/'RSI_idade (17)'!I14</f>
        <v>0.0835069356231899</v>
      </c>
      <c r="I14" s="152"/>
      <c r="J14" s="157">
        <f>'RSI_idade (17)'!K14/'RSI_idade (17)'!Q14</f>
        <v>0.343734385929849</v>
      </c>
      <c r="K14" s="143">
        <f>'RSI_idade (17)'!L14/'RSI_idade (17)'!Q14</f>
        <v>0.134655740981313</v>
      </c>
      <c r="L14" s="143">
        <f>'RSI_idade (17)'!M14/'RSI_idade (17)'!Q14</f>
        <v>0.117742580193864</v>
      </c>
      <c r="M14" s="143">
        <f>'RSI_idade (17)'!N14/'RSI_idade (17)'!Q14</f>
        <v>0.151518936744279</v>
      </c>
      <c r="N14" s="143">
        <f>'RSI_idade (17)'!O14/'RSI_idade (17)'!Q14</f>
        <v>0.083466573398621</v>
      </c>
      <c r="O14" s="158">
        <f>'RSI_idade (17)'!P14/'RSI_idade (17)'!Q14</f>
        <v>0.0865144398920756</v>
      </c>
      <c r="P14" s="420"/>
      <c r="Q14" s="157">
        <f>'RSI_idade (17)'!S14/'RSI_idade (17)'!Y14</f>
        <v>0.344538653366584</v>
      </c>
      <c r="R14" s="143">
        <f>'RSI_idade (17)'!T14/'RSI_idade (17)'!Y14</f>
        <v>0.133840399002494</v>
      </c>
      <c r="S14" s="143">
        <f>'RSI_idade (17)'!U14/'RSI_idade (17)'!Y14</f>
        <v>0.115261845386534</v>
      </c>
      <c r="T14" s="143">
        <f>'RSI_idade (17)'!V14/'RSI_idade (17)'!Y14</f>
        <v>0.149526184538653</v>
      </c>
      <c r="U14" s="143">
        <f>'RSI_idade (17)'!W14/'RSI_idade (17)'!Y14</f>
        <v>0.16715710723192</v>
      </c>
      <c r="V14" s="158">
        <f>'RSI_idade (17)'!X14/'RSI_idade (17)'!Y14</f>
        <v>0.0896758104738155</v>
      </c>
      <c r="W14" s="170"/>
      <c r="X14" s="157">
        <f>'RSI_idade (17)'!AA14/'RSI_idade (17)'!AG14</f>
        <v>0.345183121991742</v>
      </c>
      <c r="Y14" s="143">
        <f>'RSI_idade (17)'!AB14/'RSI_idade (17)'!AG14</f>
        <v>0.133914828116983</v>
      </c>
      <c r="Z14" s="143">
        <f>'RSI_idade (17)'!AC14/'RSI_idade (17)'!AG14</f>
        <v>0.114661975616311</v>
      </c>
      <c r="AA14" s="143">
        <f>'RSI_idade (17)'!AD14/'RSI_idade (17)'!AG14</f>
        <v>0.14872095580151</v>
      </c>
      <c r="AB14" s="143">
        <f>'RSI_idade (17)'!AE14/'RSI_idade (17)'!AG14</f>
        <v>0.16555498546263</v>
      </c>
      <c r="AC14" s="158">
        <f>'RSI_idade (17)'!AF14/'RSI_idade (17)'!AG14</f>
        <v>0.0919641330108236</v>
      </c>
      <c r="AD14" s="425"/>
      <c r="AE14" s="157">
        <f>'RSI_idade (17)'!AI14/'RSI_idade (17)'!AO14</f>
        <v>0.330277065983344</v>
      </c>
      <c r="AF14" s="143">
        <f>'RSI_idade (17)'!AJ14/'RSI_idade (17)'!AO14</f>
        <v>0.141736066623959</v>
      </c>
      <c r="AG14" s="143">
        <f>'RSI_idade (17)'!AK14/'RSI_idade (17)'!AO14</f>
        <v>0.117272581678411</v>
      </c>
      <c r="AH14" s="143">
        <f>'RSI_idade (17)'!AL14/'RSI_idade (17)'!AO14</f>
        <v>0.153006886611147</v>
      </c>
      <c r="AI14" s="143">
        <f>'RSI_idade (17)'!AM14/'RSI_idade (17)'!AO14</f>
        <v>0.164938340807175</v>
      </c>
      <c r="AJ14" s="158">
        <f>'RSI_idade (17)'!AN14/'RSI_idade (17)'!AO14</f>
        <v>0.0927690582959641</v>
      </c>
      <c r="AK14" s="74">
        <v>61094</v>
      </c>
      <c r="AL14" s="180"/>
    </row>
    <row r="15" spans="2:38">
      <c r="B15" s="76" t="s">
        <v>42</v>
      </c>
      <c r="C15" s="145">
        <f>'RSI_idade (17)'!C15/'RSI_idade (17)'!I15</f>
        <v>0.327491300221449</v>
      </c>
      <c r="D15" s="146">
        <f>'RSI_idade (17)'!D15/'RSI_idade (17)'!I15</f>
        <v>0.140525150268902</v>
      </c>
      <c r="E15" s="146">
        <f>'RSI_idade (17)'!E15/'RSI_idade (17)'!I15</f>
        <v>0.123631762100601</v>
      </c>
      <c r="F15" s="146">
        <f>'RSI_idade (17)'!F15/'RSI_idade (17)'!I15</f>
        <v>0.156216387219234</v>
      </c>
      <c r="G15" s="146">
        <f>'RSI_idade (17)'!G15/'RSI_idade (17)'!I15</f>
        <v>0.17000949066751</v>
      </c>
      <c r="H15" s="147">
        <f>'RSI_idade (17)'!H15/'RSI_idade (17)'!I15</f>
        <v>0.0821259095223031</v>
      </c>
      <c r="I15" s="159"/>
      <c r="J15" s="160">
        <f>'RSI_idade (17)'!K15/'RSI_idade (17)'!Q15</f>
        <v>0.326953445770956</v>
      </c>
      <c r="K15" s="161">
        <f>'RSI_idade (17)'!L15/'RSI_idade (17)'!Q15</f>
        <v>0.138399343061083</v>
      </c>
      <c r="L15" s="161">
        <f>'RSI_idade (17)'!M15/'RSI_idade (17)'!Q15</f>
        <v>0.12254437496052</v>
      </c>
      <c r="M15" s="161">
        <f>'RSI_idade (17)'!N15/'RSI_idade (17)'!Q15</f>
        <v>0.156401996083633</v>
      </c>
      <c r="N15" s="161">
        <f>'RSI_idade (17)'!O15/'RSI_idade (17)'!Q15</f>
        <v>0.169982944855031</v>
      </c>
      <c r="O15" s="162">
        <f>'RSI_idade (17)'!P15/'RSI_idade (17)'!Q15</f>
        <v>0.0857178952687764</v>
      </c>
      <c r="P15" s="421"/>
      <c r="Q15" s="160">
        <f>'RSI_idade (17)'!S15/'RSI_idade (17)'!Y15</f>
        <v>0.328650463106856</v>
      </c>
      <c r="R15" s="161">
        <f>'RSI_idade (17)'!T15/'RSI_idade (17)'!Y15</f>
        <v>0.106110524025611</v>
      </c>
      <c r="S15" s="161">
        <f>'RSI_idade (17)'!U15/'RSI_idade (17)'!Y15</f>
        <v>0.122334804500528</v>
      </c>
      <c r="T15" s="161">
        <f>'RSI_idade (17)'!V15/'RSI_idade (17)'!Y15</f>
        <v>0.152110399701622</v>
      </c>
      <c r="U15" s="161">
        <f>'RSI_idade (17)'!W15/'RSI_idade (17)'!Y15</f>
        <v>0.170510349972027</v>
      </c>
      <c r="V15" s="162">
        <f>'RSI_idade (17)'!X15/'RSI_idade (17)'!Y15</f>
        <v>0.0875240877727358</v>
      </c>
      <c r="W15" s="171"/>
      <c r="X15" s="160">
        <f>'RSI_idade (17)'!AA15/'RSI_idade (17)'!AG15</f>
        <v>0.327434693631877</v>
      </c>
      <c r="Y15" s="161">
        <f>'RSI_idade (17)'!AB15/'RSI_idade (17)'!AG15</f>
        <v>0.140002407608041</v>
      </c>
      <c r="Z15" s="161">
        <f>'RSI_idade (17)'!AC15/'RSI_idade (17)'!AG15</f>
        <v>0.120320211869508</v>
      </c>
      <c r="AA15" s="161">
        <f>'RSI_idade (17)'!AD15/'RSI_idade (17)'!AG15</f>
        <v>0.152762730227519</v>
      </c>
      <c r="AB15" s="161">
        <f>'RSI_idade (17)'!AE15/'RSI_idade (17)'!AG15</f>
        <v>0.170518839532924</v>
      </c>
      <c r="AC15" s="162">
        <f>'RSI_idade (17)'!AF15/'RSI_idade (17)'!AG15</f>
        <v>0.0889611171301312</v>
      </c>
      <c r="AD15" s="175"/>
      <c r="AE15" s="166">
        <f>'RSI_idade (17)'!AI15/'RSI_idade (17)'!AO15</f>
        <v>0.314303573288884</v>
      </c>
      <c r="AF15" s="167">
        <f>'RSI_idade (17)'!AJ15/'RSI_idade (17)'!AO15</f>
        <v>0.145535993332639</v>
      </c>
      <c r="AG15" s="167">
        <f>'RSI_idade (17)'!AK15/'RSI_idade (17)'!AO15</f>
        <v>0.12183560787582</v>
      </c>
      <c r="AH15" s="167">
        <f>'RSI_idade (17)'!AL15/'RSI_idade (17)'!AO15</f>
        <v>0.155224502552349</v>
      </c>
      <c r="AI15" s="167">
        <f>'RSI_idade (17)'!AM15/'RSI_idade (17)'!AO15</f>
        <v>0.170851130326076</v>
      </c>
      <c r="AJ15" s="168">
        <f>'RSI_idade (17)'!AN15/'RSI_idade (17)'!AO15</f>
        <v>0.0922491926242317</v>
      </c>
      <c r="AK15" s="367">
        <v>21700</v>
      </c>
      <c r="AL15" s="180"/>
    </row>
    <row r="16" spans="2:38">
      <c r="B16" s="148" t="s">
        <v>43</v>
      </c>
      <c r="C16" s="140">
        <f>'RSI_idade (17)'!C16/'RSI_idade (17)'!I16</f>
        <v>0.380952380952381</v>
      </c>
      <c r="D16" s="140">
        <f>'RSI_idade (17)'!D16/'RSI_idade (17)'!I16</f>
        <v>0.164160401002506</v>
      </c>
      <c r="E16" s="140">
        <f>'RSI_idade (17)'!E16/'RSI_idade (17)'!I16</f>
        <v>0.129072681704261</v>
      </c>
      <c r="F16" s="140">
        <f>'RSI_idade (17)'!F16/'RSI_idade (17)'!I16</f>
        <v>0.1265664160401</v>
      </c>
      <c r="G16" s="140">
        <f>'RSI_idade (17)'!G16/'RSI_idade (17)'!I16</f>
        <v>0.144110275689223</v>
      </c>
      <c r="H16" s="141">
        <f>'RSI_idade (17)'!H16/'RSI_idade (17)'!I16</f>
        <v>0.0551378446115288</v>
      </c>
      <c r="I16" s="164"/>
      <c r="J16" s="140">
        <f>'RSI_idade (17)'!K16/'RSI_idade (17)'!Q16</f>
        <v>0.385496183206107</v>
      </c>
      <c r="K16" s="140">
        <f>'RSI_idade (17)'!L16/'RSI_idade (17)'!Q16</f>
        <v>0.156488549618321</v>
      </c>
      <c r="L16" s="140">
        <f>'RSI_idade (17)'!M16/'RSI_idade (17)'!Q16</f>
        <v>0.127226463104326</v>
      </c>
      <c r="M16" s="140">
        <f>'RSI_idade (17)'!N16/'RSI_idade (17)'!Q16</f>
        <v>0.129770992366412</v>
      </c>
      <c r="N16" s="140">
        <f>'RSI_idade (17)'!O16/'RSI_idade (17)'!Q16</f>
        <v>0.139949109414758</v>
      </c>
      <c r="O16" s="141">
        <f>'RSI_idade (17)'!P16/'RSI_idade (17)'!Q16</f>
        <v>0.0610687022900763</v>
      </c>
      <c r="P16" s="422"/>
      <c r="Q16" s="153">
        <f>'RSI_idade (17)'!S16/'RSI_idade (17)'!Y16</f>
        <v>0.376558603491272</v>
      </c>
      <c r="R16" s="154">
        <f>'RSI_idade (17)'!T16/'RSI_idade (17)'!Y16</f>
        <v>0.127182044887781</v>
      </c>
      <c r="S16" s="154">
        <f>'RSI_idade (17)'!U16/'RSI_idade (17)'!Y16</f>
        <v>0.129675810473815</v>
      </c>
      <c r="T16" s="154">
        <f>'RSI_idade (17)'!V16/'RSI_idade (17)'!Y16</f>
        <v>0.124688279301746</v>
      </c>
      <c r="U16" s="154">
        <f>'RSI_idade (17)'!W16/'RSI_idade (17)'!Y16</f>
        <v>0.14713216957606</v>
      </c>
      <c r="V16" s="155">
        <f>'RSI_idade (17)'!X16/'RSI_idade (17)'!Y16</f>
        <v>0.0660847880299252</v>
      </c>
      <c r="W16" s="172"/>
      <c r="X16" s="153">
        <f>'RSI_idade (17)'!AA16/'RSI_idade (17)'!AG16</f>
        <v>0.385428907168038</v>
      </c>
      <c r="Y16" s="154">
        <f>'RSI_idade (17)'!AB16/'RSI_idade (17)'!AG16</f>
        <v>0.152761457109283</v>
      </c>
      <c r="Z16" s="154">
        <f>'RSI_idade (17)'!AC16/'RSI_idade (17)'!AG16</f>
        <v>0.125734430082256</v>
      </c>
      <c r="AA16" s="154">
        <f>'RSI_idade (17)'!AD16/'RSI_idade (17)'!AG16</f>
        <v>0.126909518213866</v>
      </c>
      <c r="AB16" s="154">
        <f>'RSI_idade (17)'!AE16/'RSI_idade (17)'!AG16</f>
        <v>0.138660399529965</v>
      </c>
      <c r="AC16" s="155">
        <f>'RSI_idade (17)'!AF16/'RSI_idade (17)'!AG16</f>
        <v>0.0705052878965922</v>
      </c>
      <c r="AD16" s="175"/>
      <c r="AE16" s="153">
        <f>'RSI_idade (17)'!AI16/'RSI_idade (17)'!AO16</f>
        <v>0.371122994652406</v>
      </c>
      <c r="AF16" s="154">
        <f>'RSI_idade (17)'!AJ16/'RSI_idade (17)'!AO16</f>
        <v>0.164705882352941</v>
      </c>
      <c r="AG16" s="154">
        <f>'RSI_idade (17)'!AK16/'RSI_idade (17)'!AO16</f>
        <v>0.122994652406417</v>
      </c>
      <c r="AH16" s="154">
        <f>'RSI_idade (17)'!AL16/'RSI_idade (17)'!AO16</f>
        <v>0.122994652406417</v>
      </c>
      <c r="AI16" s="154">
        <f>'RSI_idade (17)'!AM16/'RSI_idade (17)'!AO16</f>
        <v>0.147593582887701</v>
      </c>
      <c r="AJ16" s="155">
        <f>'RSI_idade (17)'!AN16/'RSI_idade (17)'!AO16</f>
        <v>0.0705882352941176</v>
      </c>
      <c r="AK16" s="366">
        <v>1002</v>
      </c>
      <c r="AL16" s="180"/>
    </row>
    <row r="17" spans="2:38">
      <c r="B17" s="148" t="s">
        <v>44</v>
      </c>
      <c r="C17" s="143">
        <f>'RSI_idade (17)'!C17/'RSI_idade (17)'!I17</f>
        <v>0.288135593220339</v>
      </c>
      <c r="D17" s="143">
        <f>'RSI_idade (17)'!D17/'RSI_idade (17)'!I17</f>
        <v>0.0847457627118644</v>
      </c>
      <c r="E17" s="143">
        <f>'RSI_idade (17)'!E17/'RSI_idade (17)'!I17</f>
        <v>0.132768361581921</v>
      </c>
      <c r="F17" s="143">
        <f>'RSI_idade (17)'!F17/'RSI_idade (17)'!I17</f>
        <v>0.203389830508475</v>
      </c>
      <c r="G17" s="143">
        <f>'RSI_idade (17)'!G17/'RSI_idade (17)'!I17</f>
        <v>0.192090395480226</v>
      </c>
      <c r="H17" s="144">
        <f>'RSI_idade (17)'!H17/'RSI_idade (17)'!I17</f>
        <v>0.0988700564971751</v>
      </c>
      <c r="I17" s="164"/>
      <c r="J17" s="143">
        <f>'RSI_idade (17)'!K17/'RSI_idade (17)'!Q17</f>
        <v>0.302521008403361</v>
      </c>
      <c r="K17" s="143">
        <f>'RSI_idade (17)'!L17/'RSI_idade (17)'!Q17</f>
        <v>0.0812324929971989</v>
      </c>
      <c r="L17" s="143">
        <f>'RSI_idade (17)'!M17/'RSI_idade (17)'!Q17</f>
        <v>0.137254901960784</v>
      </c>
      <c r="M17" s="143">
        <f>'RSI_idade (17)'!N17/'RSI_idade (17)'!Q17</f>
        <v>0.19327731092437</v>
      </c>
      <c r="N17" s="143">
        <f>'RSI_idade (17)'!O17/'RSI_idade (17)'!Q17</f>
        <v>0.182072829131653</v>
      </c>
      <c r="O17" s="144">
        <f>'RSI_idade (17)'!P17/'RSI_idade (17)'!Q17</f>
        <v>0.103641456582633</v>
      </c>
      <c r="P17" s="422"/>
      <c r="Q17" s="157">
        <f>'RSI_idade (17)'!S17/'RSI_idade (17)'!Y17</f>
        <v>0.316753926701571</v>
      </c>
      <c r="R17" s="143">
        <f>'RSI_idade (17)'!T17/'RSI_idade (17)'!Y17</f>
        <v>0.0549738219895288</v>
      </c>
      <c r="S17" s="143">
        <f>'RSI_idade (17)'!U17/'RSI_idade (17)'!Y17</f>
        <v>0.130890052356021</v>
      </c>
      <c r="T17" s="143">
        <f>'RSI_idade (17)'!V17/'RSI_idade (17)'!Y17</f>
        <v>0.193717277486911</v>
      </c>
      <c r="U17" s="143">
        <f>'RSI_idade (17)'!W17/'RSI_idade (17)'!Y17</f>
        <v>0.180628272251309</v>
      </c>
      <c r="V17" s="158">
        <f>'RSI_idade (17)'!X17/'RSI_idade (17)'!Y17</f>
        <v>0.0942408376963351</v>
      </c>
      <c r="W17" s="172"/>
      <c r="X17" s="157">
        <f>'RSI_idade (17)'!AA17/'RSI_idade (17)'!AG17</f>
        <v>0.310843373493976</v>
      </c>
      <c r="Y17" s="143">
        <f>'RSI_idade (17)'!AB17/'RSI_idade (17)'!AG17</f>
        <v>0.0867469879518072</v>
      </c>
      <c r="Z17" s="143">
        <f>'RSI_idade (17)'!AC17/'RSI_idade (17)'!AG17</f>
        <v>0.134939759036145</v>
      </c>
      <c r="AA17" s="143">
        <f>'RSI_idade (17)'!AD17/'RSI_idade (17)'!AG17</f>
        <v>0.202409638554217</v>
      </c>
      <c r="AB17" s="143">
        <f>'RSI_idade (17)'!AE17/'RSI_idade (17)'!AG17</f>
        <v>0.166265060240964</v>
      </c>
      <c r="AC17" s="158">
        <f>'RSI_idade (17)'!AF17/'RSI_idade (17)'!AG17</f>
        <v>0.0987951807228916</v>
      </c>
      <c r="AD17" s="425"/>
      <c r="AE17" s="157">
        <f>'RSI_idade (17)'!AI17/'RSI_idade (17)'!AO17</f>
        <v>0.276595744680851</v>
      </c>
      <c r="AF17" s="143">
        <f>'RSI_idade (17)'!AJ17/'RSI_idade (17)'!AO17</f>
        <v>0.0957446808510638</v>
      </c>
      <c r="AG17" s="143">
        <f>'RSI_idade (17)'!AK17/'RSI_idade (17)'!AO17</f>
        <v>0.146808510638298</v>
      </c>
      <c r="AH17" s="143">
        <f>'RSI_idade (17)'!AL17/'RSI_idade (17)'!AO17</f>
        <v>0.208510638297872</v>
      </c>
      <c r="AI17" s="143">
        <f>'RSI_idade (17)'!AM17/'RSI_idade (17)'!AO17</f>
        <v>0.170212765957447</v>
      </c>
      <c r="AJ17" s="158">
        <f>'RSI_idade (17)'!AN17/'RSI_idade (17)'!AO17</f>
        <v>0.102127659574468</v>
      </c>
      <c r="AK17" s="74">
        <v>454</v>
      </c>
      <c r="AL17" s="180"/>
    </row>
    <row r="18" spans="2:38">
      <c r="B18" s="148" t="s">
        <v>45</v>
      </c>
      <c r="C18" s="143">
        <f>'RSI_idade (17)'!C18/'RSI_idade (17)'!I18</f>
        <v>0.36</v>
      </c>
      <c r="D18" s="143">
        <f>'RSI_idade (17)'!D18/'RSI_idade (17)'!I18</f>
        <v>0.113333333333333</v>
      </c>
      <c r="E18" s="143">
        <f>'RSI_idade (17)'!E18/'RSI_idade (17)'!I18</f>
        <v>0.164444444444444</v>
      </c>
      <c r="F18" s="143">
        <f>'RSI_idade (17)'!F18/'RSI_idade (17)'!I18</f>
        <v>0.135555555555556</v>
      </c>
      <c r="G18" s="143">
        <f>'RSI_idade (17)'!G18/'RSI_idade (17)'!I18</f>
        <v>0.162222222222222</v>
      </c>
      <c r="H18" s="144">
        <f>'RSI_idade (17)'!H18/'RSI_idade (17)'!I18</f>
        <v>0.0644444444444444</v>
      </c>
      <c r="I18" s="164"/>
      <c r="J18" s="143">
        <f>'RSI_idade (17)'!K18/'RSI_idade (17)'!Q18</f>
        <v>0.349794238683128</v>
      </c>
      <c r="K18" s="143">
        <f>'RSI_idade (17)'!L18/'RSI_idade (17)'!Q18</f>
        <v>0.106995884773663</v>
      </c>
      <c r="L18" s="143">
        <f>'RSI_idade (17)'!M18/'RSI_idade (17)'!Q18</f>
        <v>0.170781893004115</v>
      </c>
      <c r="M18" s="143">
        <f>'RSI_idade (17)'!N18/'RSI_idade (17)'!Q18</f>
        <v>0.1440329218107</v>
      </c>
      <c r="N18" s="143">
        <f>'RSI_idade (17)'!O18/'RSI_idade (17)'!Q18</f>
        <v>0.160493827160494</v>
      </c>
      <c r="O18" s="144">
        <f>'RSI_idade (17)'!P18/'RSI_idade (17)'!Q18</f>
        <v>0.0679012345679012</v>
      </c>
      <c r="P18" s="422"/>
      <c r="Q18" s="157">
        <f>'RSI_idade (17)'!S18/'RSI_idade (17)'!Y18</f>
        <v>0.341880341880342</v>
      </c>
      <c r="R18" s="143">
        <f>'RSI_idade (17)'!T18/'RSI_idade (17)'!Y18</f>
        <v>0.0790598290598291</v>
      </c>
      <c r="S18" s="143">
        <f>'RSI_idade (17)'!U18/'RSI_idade (17)'!Y18</f>
        <v>0.153846153846154</v>
      </c>
      <c r="T18" s="143">
        <f>'RSI_idade (17)'!V18/'RSI_idade (17)'!Y18</f>
        <v>0.145299145299145</v>
      </c>
      <c r="U18" s="143">
        <f>'RSI_idade (17)'!W18/'RSI_idade (17)'!Y18</f>
        <v>0.168803418803419</v>
      </c>
      <c r="V18" s="158">
        <f>'RSI_idade (17)'!X18/'RSI_idade (17)'!Y18</f>
        <v>0.0726495726495727</v>
      </c>
      <c r="W18" s="172"/>
      <c r="X18" s="157">
        <f>'RSI_idade (17)'!AA18/'RSI_idade (17)'!AG18</f>
        <v>0.353535353535354</v>
      </c>
      <c r="Y18" s="143">
        <f>'RSI_idade (17)'!AB18/'RSI_idade (17)'!AG18</f>
        <v>0.123232323232323</v>
      </c>
      <c r="Z18" s="143">
        <f>'RSI_idade (17)'!AC18/'RSI_idade (17)'!AG18</f>
        <v>0.147474747474747</v>
      </c>
      <c r="AA18" s="143">
        <f>'RSI_idade (17)'!AD18/'RSI_idade (17)'!AG18</f>
        <v>0.137373737373737</v>
      </c>
      <c r="AB18" s="143">
        <f>'RSI_idade (17)'!AE18/'RSI_idade (17)'!AG18</f>
        <v>0.16969696969697</v>
      </c>
      <c r="AC18" s="158">
        <f>'RSI_idade (17)'!AF18/'RSI_idade (17)'!AG18</f>
        <v>0.0686868686868687</v>
      </c>
      <c r="AD18" s="425"/>
      <c r="AE18" s="157">
        <f>'RSI_idade (17)'!AI18/'RSI_idade (17)'!AO18</f>
        <v>0.339928057553957</v>
      </c>
      <c r="AF18" s="143">
        <f>'RSI_idade (17)'!AJ18/'RSI_idade (17)'!AO18</f>
        <v>0.12410071942446</v>
      </c>
      <c r="AG18" s="143">
        <f>'RSI_idade (17)'!AK18/'RSI_idade (17)'!AO18</f>
        <v>0.154676258992806</v>
      </c>
      <c r="AH18" s="143">
        <f>'RSI_idade (17)'!AL18/'RSI_idade (17)'!AO18</f>
        <v>0.138489208633094</v>
      </c>
      <c r="AI18" s="143">
        <f>'RSI_idade (17)'!AM18/'RSI_idade (17)'!AO18</f>
        <v>0.169064748201439</v>
      </c>
      <c r="AJ18" s="158">
        <f>'RSI_idade (17)'!AN18/'RSI_idade (17)'!AO18</f>
        <v>0.0737410071942446</v>
      </c>
      <c r="AK18" s="74">
        <v>520</v>
      </c>
      <c r="AL18" s="180"/>
    </row>
    <row r="19" spans="2:38">
      <c r="B19" s="148" t="s">
        <v>46</v>
      </c>
      <c r="C19" s="143">
        <f>'RSI_idade (17)'!C19/'RSI_idade (17)'!I19</f>
        <v>0.367758186397985</v>
      </c>
      <c r="D19" s="143">
        <f>'RSI_idade (17)'!D19/'RSI_idade (17)'!I19</f>
        <v>0.146095717884131</v>
      </c>
      <c r="E19" s="143">
        <f>'RSI_idade (17)'!E19/'RSI_idade (17)'!I19</f>
        <v>0.115869017632242</v>
      </c>
      <c r="F19" s="143">
        <f>'RSI_idade (17)'!F19/'RSI_idade (17)'!I19</f>
        <v>0.141057934508816</v>
      </c>
      <c r="G19" s="143">
        <f>'RSI_idade (17)'!G19/'RSI_idade (17)'!I19</f>
        <v>0.146095717884131</v>
      </c>
      <c r="H19" s="144">
        <f>'RSI_idade (17)'!H19/'RSI_idade (17)'!I19</f>
        <v>0.0831234256926952</v>
      </c>
      <c r="I19" s="164"/>
      <c r="J19" s="143">
        <f>'RSI_idade (17)'!K19/'RSI_idade (17)'!Q19</f>
        <v>0.361038961038961</v>
      </c>
      <c r="K19" s="143">
        <f>'RSI_idade (17)'!L19/'RSI_idade (17)'!Q19</f>
        <v>0.127272727272727</v>
      </c>
      <c r="L19" s="143">
        <f>'RSI_idade (17)'!M19/'RSI_idade (17)'!Q19</f>
        <v>0.127272727272727</v>
      </c>
      <c r="M19" s="143">
        <f>'RSI_idade (17)'!N19/'RSI_idade (17)'!Q19</f>
        <v>0.142857142857143</v>
      </c>
      <c r="N19" s="143">
        <f>'RSI_idade (17)'!O19/'RSI_idade (17)'!Q19</f>
        <v>0.158441558441558</v>
      </c>
      <c r="O19" s="144">
        <f>'RSI_idade (17)'!P19/'RSI_idade (17)'!Q19</f>
        <v>0.0831168831168831</v>
      </c>
      <c r="P19" s="422"/>
      <c r="Q19" s="157">
        <f>'RSI_idade (17)'!S19/'RSI_idade (17)'!Y19</f>
        <v>0.366995073891626</v>
      </c>
      <c r="R19" s="143">
        <f>'RSI_idade (17)'!T19/'RSI_idade (17)'!Y19</f>
        <v>0.113300492610837</v>
      </c>
      <c r="S19" s="143">
        <f>'RSI_idade (17)'!U19/'RSI_idade (17)'!Y19</f>
        <v>0.123152709359606</v>
      </c>
      <c r="T19" s="143">
        <f>'RSI_idade (17)'!V19/'RSI_idade (17)'!Y19</f>
        <v>0.137931034482759</v>
      </c>
      <c r="U19" s="143">
        <f>'RSI_idade (17)'!W19/'RSI_idade (17)'!Y19</f>
        <v>0.155172413793103</v>
      </c>
      <c r="V19" s="158">
        <f>'RSI_idade (17)'!X19/'RSI_idade (17)'!Y19</f>
        <v>0.0763546798029557</v>
      </c>
      <c r="W19" s="172"/>
      <c r="X19" s="157">
        <f>'RSI_idade (17)'!AA19/'RSI_idade (17)'!AG19</f>
        <v>0.372727272727273</v>
      </c>
      <c r="Y19" s="143">
        <f>'RSI_idade (17)'!AB19/'RSI_idade (17)'!AG19</f>
        <v>0.143181818181818</v>
      </c>
      <c r="Z19" s="143">
        <f>'RSI_idade (17)'!AC19/'RSI_idade (17)'!AG19</f>
        <v>0.118181818181818</v>
      </c>
      <c r="AA19" s="143">
        <f>'RSI_idade (17)'!AD19/'RSI_idade (17)'!AG19</f>
        <v>0.138636363636364</v>
      </c>
      <c r="AB19" s="143">
        <f>'RSI_idade (17)'!AE19/'RSI_idade (17)'!AG19</f>
        <v>0.152272727272727</v>
      </c>
      <c r="AC19" s="158">
        <f>'RSI_idade (17)'!AF19/'RSI_idade (17)'!AG19</f>
        <v>0.075</v>
      </c>
      <c r="AD19" s="425"/>
      <c r="AE19" s="157">
        <f>'RSI_idade (17)'!AI19/'RSI_idade (17)'!AO19</f>
        <v>0.36105476673428</v>
      </c>
      <c r="AF19" s="143">
        <f>'RSI_idade (17)'!AJ19/'RSI_idade (17)'!AO19</f>
        <v>0.14604462474645</v>
      </c>
      <c r="AG19" s="143">
        <f>'RSI_idade (17)'!AK19/'RSI_idade (17)'!AO19</f>
        <v>0.125760649087221</v>
      </c>
      <c r="AH19" s="143">
        <f>'RSI_idade (17)'!AL19/'RSI_idade (17)'!AO19</f>
        <v>0.137931034482759</v>
      </c>
      <c r="AI19" s="143">
        <f>'RSI_idade (17)'!AM19/'RSI_idade (17)'!AO19</f>
        <v>0.152129817444219</v>
      </c>
      <c r="AJ19" s="158">
        <f>'RSI_idade (17)'!AN19/'RSI_idade (17)'!AO19</f>
        <v>0.077079107505071</v>
      </c>
      <c r="AK19" s="74">
        <v>438</v>
      </c>
      <c r="AL19" s="180"/>
    </row>
    <row r="20" spans="2:38">
      <c r="B20" s="148" t="s">
        <v>47</v>
      </c>
      <c r="C20" s="143">
        <f>'RSI_idade (17)'!C20/'RSI_idade (17)'!I20</f>
        <v>0.0865248226950355</v>
      </c>
      <c r="D20" s="143">
        <f>'RSI_idade (17)'!D20/'RSI_idade (17)'!I20</f>
        <v>0.0666666666666667</v>
      </c>
      <c r="E20" s="143">
        <f>'RSI_idade (17)'!E20/'RSI_idade (17)'!I20</f>
        <v>0.0978723404255319</v>
      </c>
      <c r="F20" s="143">
        <f>'RSI_idade (17)'!F20/'RSI_idade (17)'!I20</f>
        <v>0.24113475177305</v>
      </c>
      <c r="G20" s="143">
        <f>'RSI_idade (17)'!G20/'RSI_idade (17)'!I20</f>
        <v>0.309219858156028</v>
      </c>
      <c r="H20" s="144">
        <f>'RSI_idade (17)'!H20/'RSI_idade (17)'!I20</f>
        <v>0.198581560283688</v>
      </c>
      <c r="I20" s="164"/>
      <c r="J20" s="143">
        <f>'RSI_idade (17)'!K20/'RSI_idade (17)'!Q20</f>
        <v>0.096728307254623</v>
      </c>
      <c r="K20" s="143">
        <f>'RSI_idade (17)'!L20/'RSI_idade (17)'!Q20</f>
        <v>0.0611664295874822</v>
      </c>
      <c r="L20" s="143">
        <f>'RSI_idade (17)'!M20/'RSI_idade (17)'!Q20</f>
        <v>0.0910384068278805</v>
      </c>
      <c r="M20" s="143">
        <f>'RSI_idade (17)'!N20/'RSI_idade (17)'!Q20</f>
        <v>0.246088193456615</v>
      </c>
      <c r="N20" s="143">
        <f>'RSI_idade (17)'!O20/'RSI_idade (17)'!Q20</f>
        <v>0.295874822190612</v>
      </c>
      <c r="O20" s="144">
        <f>'RSI_idade (17)'!P20/'RSI_idade (17)'!Q20</f>
        <v>0.209103840682788</v>
      </c>
      <c r="P20" s="422"/>
      <c r="Q20" s="157">
        <f>'RSI_idade (17)'!S20/'RSI_idade (17)'!Y20</f>
        <v>0.103207810320781</v>
      </c>
      <c r="R20" s="143">
        <f>'RSI_idade (17)'!T20/'RSI_idade (17)'!Y20</f>
        <v>0.0474198047419805</v>
      </c>
      <c r="S20" s="143">
        <f>'RSI_idade (17)'!U20/'RSI_idade (17)'!Y20</f>
        <v>0.0906555090655509</v>
      </c>
      <c r="T20" s="143">
        <f>'RSI_idade (17)'!V20/'RSI_idade (17)'!Y20</f>
        <v>0.241283124128312</v>
      </c>
      <c r="U20" s="143">
        <f>'RSI_idade (17)'!W20/'RSI_idade (17)'!Y20</f>
        <v>0.288702928870293</v>
      </c>
      <c r="V20" s="158">
        <f>'RSI_idade (17)'!X20/'RSI_idade (17)'!Y20</f>
        <v>0.214783821478382</v>
      </c>
      <c r="W20" s="172"/>
      <c r="X20" s="157">
        <f>'RSI_idade (17)'!AA20/'RSI_idade (17)'!AG20</f>
        <v>0.10054347826087</v>
      </c>
      <c r="Y20" s="143">
        <f>'RSI_idade (17)'!AB20/'RSI_idade (17)'!AG20</f>
        <v>0.0747282608695652</v>
      </c>
      <c r="Z20" s="143">
        <f>'RSI_idade (17)'!AC20/'RSI_idade (17)'!AG20</f>
        <v>0.0828804347826087</v>
      </c>
      <c r="AA20" s="143">
        <f>'RSI_idade (17)'!AD20/'RSI_idade (17)'!AG20</f>
        <v>0.24320652173913</v>
      </c>
      <c r="AB20" s="143">
        <f>'RSI_idade (17)'!AE20/'RSI_idade (17)'!AG20</f>
        <v>0.282608695652174</v>
      </c>
      <c r="AC20" s="158">
        <f>'RSI_idade (17)'!AF20/'RSI_idade (17)'!AG20</f>
        <v>0.216032608695652</v>
      </c>
      <c r="AD20" s="425"/>
      <c r="AE20" s="157">
        <f>'RSI_idade (17)'!AI20/'RSI_idade (17)'!AO20</f>
        <v>0.0968468468468468</v>
      </c>
      <c r="AF20" s="143">
        <f>'RSI_idade (17)'!AJ20/'RSI_idade (17)'!AO20</f>
        <v>0.0743243243243243</v>
      </c>
      <c r="AG20" s="143">
        <f>'RSI_idade (17)'!AK20/'RSI_idade (17)'!AO20</f>
        <v>0.0912162162162162</v>
      </c>
      <c r="AH20" s="143">
        <f>'RSI_idade (17)'!AL20/'RSI_idade (17)'!AO20</f>
        <v>0.251126126126126</v>
      </c>
      <c r="AI20" s="143">
        <f>'RSI_idade (17)'!AM20/'RSI_idade (17)'!AO20</f>
        <v>0.268018018018018</v>
      </c>
      <c r="AJ20" s="158">
        <f>'RSI_idade (17)'!AN20/'RSI_idade (17)'!AO20</f>
        <v>0.218468468468468</v>
      </c>
      <c r="AK20" s="74">
        <v>1176</v>
      </c>
      <c r="AL20" s="180"/>
    </row>
    <row r="21" spans="2:38">
      <c r="B21" s="148" t="s">
        <v>48</v>
      </c>
      <c r="C21" s="143">
        <f>'RSI_idade (17)'!C21/'RSI_idade (17)'!I21</f>
        <v>0.270700636942675</v>
      </c>
      <c r="D21" s="143">
        <f>'RSI_idade (17)'!D21/'RSI_idade (17)'!I21</f>
        <v>0.14968152866242</v>
      </c>
      <c r="E21" s="143">
        <f>'RSI_idade (17)'!E21/'RSI_idade (17)'!I21</f>
        <v>0.10828025477707</v>
      </c>
      <c r="F21" s="143">
        <f>'RSI_idade (17)'!F21/'RSI_idade (17)'!I21</f>
        <v>0.162420382165605</v>
      </c>
      <c r="G21" s="143">
        <f>'RSI_idade (17)'!G21/'RSI_idade (17)'!I21</f>
        <v>0.17515923566879</v>
      </c>
      <c r="H21" s="144">
        <f>'RSI_idade (17)'!H21/'RSI_idade (17)'!I21</f>
        <v>0.133757961783439</v>
      </c>
      <c r="I21" s="164"/>
      <c r="J21" s="143">
        <f>'RSI_idade (17)'!K21/'RSI_idade (17)'!Q21</f>
        <v>0.26797385620915</v>
      </c>
      <c r="K21" s="143">
        <f>'RSI_idade (17)'!L21/'RSI_idade (17)'!Q21</f>
        <v>0.140522875816993</v>
      </c>
      <c r="L21" s="143">
        <f>'RSI_idade (17)'!M21/'RSI_idade (17)'!Q21</f>
        <v>0.101307189542484</v>
      </c>
      <c r="M21" s="143">
        <f>'RSI_idade (17)'!N21/'RSI_idade (17)'!Q21</f>
        <v>0.169934640522876</v>
      </c>
      <c r="N21" s="143">
        <f>'RSI_idade (17)'!O21/'RSI_idade (17)'!Q21</f>
        <v>0.173202614379085</v>
      </c>
      <c r="O21" s="144">
        <f>'RSI_idade (17)'!P21/'RSI_idade (17)'!Q21</f>
        <v>0.147058823529412</v>
      </c>
      <c r="P21" s="422"/>
      <c r="Q21" s="157">
        <f>'RSI_idade (17)'!S21/'RSI_idade (17)'!Y21</f>
        <v>0.269102990033223</v>
      </c>
      <c r="R21" s="143">
        <f>'RSI_idade (17)'!T21/'RSI_idade (17)'!Y21</f>
        <v>0.0996677740863787</v>
      </c>
      <c r="S21" s="143">
        <f>'RSI_idade (17)'!U21/'RSI_idade (17)'!Y21</f>
        <v>0.106312292358804</v>
      </c>
      <c r="T21" s="143">
        <f>'RSI_idade (17)'!V21/'RSI_idade (17)'!Y21</f>
        <v>0.162790697674419</v>
      </c>
      <c r="U21" s="143">
        <f>'RSI_idade (17)'!W21/'RSI_idade (17)'!Y21</f>
        <v>0.176079734219269</v>
      </c>
      <c r="V21" s="158">
        <f>'RSI_idade (17)'!X21/'RSI_idade (17)'!Y21</f>
        <v>0.13953488372093</v>
      </c>
      <c r="W21" s="172"/>
      <c r="X21" s="157">
        <f>'RSI_idade (17)'!AA21/'RSI_idade (17)'!AG21</f>
        <v>0.281879194630872</v>
      </c>
      <c r="Y21" s="143">
        <f>'RSI_idade (17)'!AB21/'RSI_idade (17)'!AG21</f>
        <v>0.130872483221477</v>
      </c>
      <c r="Z21" s="143">
        <f>'RSI_idade (17)'!AC21/'RSI_idade (17)'!AG21</f>
        <v>0.10738255033557</v>
      </c>
      <c r="AA21" s="143">
        <f>'RSI_idade (17)'!AD21/'RSI_idade (17)'!AG21</f>
        <v>0.161073825503356</v>
      </c>
      <c r="AB21" s="143">
        <f>'RSI_idade (17)'!AE21/'RSI_idade (17)'!AG21</f>
        <v>0.174496644295302</v>
      </c>
      <c r="AC21" s="158">
        <f>'RSI_idade (17)'!AF21/'RSI_idade (17)'!AG21</f>
        <v>0.144295302013423</v>
      </c>
      <c r="AD21" s="425"/>
      <c r="AE21" s="157">
        <f>'RSI_idade (17)'!AI21/'RSI_idade (17)'!AO21</f>
        <v>0.268156424581006</v>
      </c>
      <c r="AF21" s="143">
        <f>'RSI_idade (17)'!AJ21/'RSI_idade (17)'!AO21</f>
        <v>0.153631284916201</v>
      </c>
      <c r="AG21" s="143">
        <f>'RSI_idade (17)'!AK21/'RSI_idade (17)'!AO21</f>
        <v>0.100558659217877</v>
      </c>
      <c r="AH21" s="143">
        <f>'RSI_idade (17)'!AL21/'RSI_idade (17)'!AO21</f>
        <v>0.153631284916201</v>
      </c>
      <c r="AI21" s="143">
        <f>'RSI_idade (17)'!AM21/'RSI_idade (17)'!AO21</f>
        <v>0.167597765363128</v>
      </c>
      <c r="AJ21" s="158">
        <f>'RSI_idade (17)'!AN21/'RSI_idade (17)'!AO21</f>
        <v>0.156424581005587</v>
      </c>
      <c r="AK21" s="74">
        <v>434</v>
      </c>
      <c r="AL21" s="180"/>
    </row>
    <row r="22" spans="2:38">
      <c r="B22" s="148" t="s">
        <v>49</v>
      </c>
      <c r="C22" s="143">
        <f>'RSI_idade (17)'!C22/'RSI_idade (17)'!I22</f>
        <v>0.342503438789546</v>
      </c>
      <c r="D22" s="143">
        <f>'RSI_idade (17)'!D22/'RSI_idade (17)'!I22</f>
        <v>0.156808803301238</v>
      </c>
      <c r="E22" s="143">
        <f>'RSI_idade (17)'!E22/'RSI_idade (17)'!I22</f>
        <v>0.104539202200825</v>
      </c>
      <c r="F22" s="143">
        <f>'RSI_idade (17)'!F22/'RSI_idade (17)'!I22</f>
        <v>0.148555708390646</v>
      </c>
      <c r="G22" s="143">
        <f>'RSI_idade (17)'!G22/'RSI_idade (17)'!I22</f>
        <v>0.174690508940853</v>
      </c>
      <c r="H22" s="144">
        <f>'RSI_idade (17)'!H22/'RSI_idade (17)'!I22</f>
        <v>0.0729023383768913</v>
      </c>
      <c r="I22" s="164"/>
      <c r="J22" s="143">
        <f>'RSI_idade (17)'!K22/'RSI_idade (17)'!Q22</f>
        <v>0.325997248968363</v>
      </c>
      <c r="K22" s="143">
        <f>'RSI_idade (17)'!L22/'RSI_idade (17)'!Q22</f>
        <v>0.152682255845942</v>
      </c>
      <c r="L22" s="143">
        <f>'RSI_idade (17)'!M22/'RSI_idade (17)'!Q22</f>
        <v>0.116918844566713</v>
      </c>
      <c r="M22" s="143">
        <f>'RSI_idade (17)'!N22/'RSI_idade (17)'!Q22</f>
        <v>0.148555708390646</v>
      </c>
      <c r="N22" s="143">
        <f>'RSI_idade (17)'!O22/'RSI_idade (17)'!Q22</f>
        <v>0.181568088033012</v>
      </c>
      <c r="O22" s="144">
        <f>'RSI_idade (17)'!P22/'RSI_idade (17)'!Q22</f>
        <v>0.0742778541953232</v>
      </c>
      <c r="P22" s="422"/>
      <c r="Q22" s="157">
        <f>'RSI_idade (17)'!S22/'RSI_idade (17)'!Y22</f>
        <v>0.335907335907336</v>
      </c>
      <c r="R22" s="143">
        <f>'RSI_idade (17)'!T22/'RSI_idade (17)'!Y22</f>
        <v>0.12998712998713</v>
      </c>
      <c r="S22" s="143">
        <f>'RSI_idade (17)'!U22/'RSI_idade (17)'!Y22</f>
        <v>0.127413127413127</v>
      </c>
      <c r="T22" s="143">
        <f>'RSI_idade (17)'!V22/'RSI_idade (17)'!Y22</f>
        <v>0.136422136422136</v>
      </c>
      <c r="U22" s="143">
        <f>'RSI_idade (17)'!W22/'RSI_idade (17)'!Y22</f>
        <v>0.164736164736165</v>
      </c>
      <c r="V22" s="158">
        <f>'RSI_idade (17)'!X22/'RSI_idade (17)'!Y22</f>
        <v>0.0772200772200772</v>
      </c>
      <c r="W22" s="172"/>
      <c r="X22" s="157">
        <f>'RSI_idade (17)'!AA22/'RSI_idade (17)'!AG22</f>
        <v>0.335766423357664</v>
      </c>
      <c r="Y22" s="143">
        <f>'RSI_idade (17)'!AB22/'RSI_idade (17)'!AG22</f>
        <v>0.160583941605839</v>
      </c>
      <c r="Z22" s="143">
        <f>'RSI_idade (17)'!AC22/'RSI_idade (17)'!AG22</f>
        <v>0.118004866180049</v>
      </c>
      <c r="AA22" s="143">
        <f>'RSI_idade (17)'!AD22/'RSI_idade (17)'!AG22</f>
        <v>0.141119221411192</v>
      </c>
      <c r="AB22" s="143">
        <f>'RSI_idade (17)'!AE22/'RSI_idade (17)'!AG22</f>
        <v>0.170316301703163</v>
      </c>
      <c r="AC22" s="158">
        <f>'RSI_idade (17)'!AF22/'RSI_idade (17)'!AG22</f>
        <v>0.0742092457420925</v>
      </c>
      <c r="AD22" s="425"/>
      <c r="AE22" s="157">
        <f>'RSI_idade (17)'!AI22/'RSI_idade (17)'!AO22</f>
        <v>0.327939590075512</v>
      </c>
      <c r="AF22" s="143">
        <f>'RSI_idade (17)'!AJ22/'RSI_idade (17)'!AO22</f>
        <v>0.166127292340885</v>
      </c>
      <c r="AG22" s="143">
        <f>'RSI_idade (17)'!AK22/'RSI_idade (17)'!AO22</f>
        <v>0.11866235167206</v>
      </c>
      <c r="AH22" s="143">
        <f>'RSI_idade (17)'!AL22/'RSI_idade (17)'!AO22</f>
        <v>0.140237324703344</v>
      </c>
      <c r="AI22" s="143">
        <f>'RSI_idade (17)'!AM22/'RSI_idade (17)'!AO22</f>
        <v>0.171521035598705</v>
      </c>
      <c r="AJ22" s="158">
        <f>'RSI_idade (17)'!AN22/'RSI_idade (17)'!AO22</f>
        <v>0.075512405609493</v>
      </c>
      <c r="AK22" s="74">
        <v>938</v>
      </c>
      <c r="AL22" s="180"/>
    </row>
    <row r="23" spans="2:38">
      <c r="B23" s="148" t="s">
        <v>50</v>
      </c>
      <c r="C23" s="143">
        <f>'RSI_idade (17)'!C23/'RSI_idade (17)'!I23</f>
        <v>0.232323232323232</v>
      </c>
      <c r="D23" s="143">
        <f>'RSI_idade (17)'!D23/'RSI_idade (17)'!I23</f>
        <v>0.0707070707070707</v>
      </c>
      <c r="E23" s="143">
        <f>'RSI_idade (17)'!E23/'RSI_idade (17)'!I23</f>
        <v>0.151515151515152</v>
      </c>
      <c r="F23" s="143">
        <f>'RSI_idade (17)'!F23/'RSI_idade (17)'!I23</f>
        <v>0.222222222222222</v>
      </c>
      <c r="G23" s="143">
        <f>'RSI_idade (17)'!G23/'RSI_idade (17)'!I23</f>
        <v>0.191919191919192</v>
      </c>
      <c r="H23" s="144">
        <f>'RSI_idade (17)'!H23/'RSI_idade (17)'!I23</f>
        <v>0.131313131313131</v>
      </c>
      <c r="I23" s="164"/>
      <c r="J23" s="143">
        <f>'RSI_idade (17)'!K23/'RSI_idade (17)'!Q23</f>
        <v>0.242718446601942</v>
      </c>
      <c r="K23" s="143">
        <f>'RSI_idade (17)'!L23/'RSI_idade (17)'!Q23</f>
        <v>0.0776699029126214</v>
      </c>
      <c r="L23" s="143">
        <f>'RSI_idade (17)'!M23/'RSI_idade (17)'!Q23</f>
        <v>0.12621359223301</v>
      </c>
      <c r="M23" s="143">
        <f>'RSI_idade (17)'!N23/'RSI_idade (17)'!Q23</f>
        <v>0.233009708737864</v>
      </c>
      <c r="N23" s="143">
        <f>'RSI_idade (17)'!O23/'RSI_idade (17)'!Q23</f>
        <v>0.203883495145631</v>
      </c>
      <c r="O23" s="144">
        <f>'RSI_idade (17)'!P23/'RSI_idade (17)'!Q23</f>
        <v>0.116504854368932</v>
      </c>
      <c r="P23" s="422"/>
      <c r="Q23" s="157">
        <f>'RSI_idade (17)'!S23/'RSI_idade (17)'!Y23</f>
        <v>0.247706422018349</v>
      </c>
      <c r="R23" s="143">
        <f>'RSI_idade (17)'!T23/'RSI_idade (17)'!Y23</f>
        <v>0.055045871559633</v>
      </c>
      <c r="S23" s="143">
        <f>'RSI_idade (17)'!U23/'RSI_idade (17)'!Y23</f>
        <v>0.146788990825688</v>
      </c>
      <c r="T23" s="143">
        <f>'RSI_idade (17)'!V23/'RSI_idade (17)'!Y23</f>
        <v>0.220183486238532</v>
      </c>
      <c r="U23" s="143">
        <f>'RSI_idade (17)'!W23/'RSI_idade (17)'!Y23</f>
        <v>0.201834862385321</v>
      </c>
      <c r="V23" s="158">
        <f>'RSI_idade (17)'!X23/'RSI_idade (17)'!Y23</f>
        <v>0.110091743119266</v>
      </c>
      <c r="W23" s="172"/>
      <c r="X23" s="157">
        <f>'RSI_idade (17)'!AA23/'RSI_idade (17)'!AG23</f>
        <v>0.225225225225225</v>
      </c>
      <c r="Y23" s="143">
        <f>'RSI_idade (17)'!AB23/'RSI_idade (17)'!AG23</f>
        <v>0.0630630630630631</v>
      </c>
      <c r="Z23" s="143">
        <f>'RSI_idade (17)'!AC23/'RSI_idade (17)'!AG23</f>
        <v>0.162162162162162</v>
      </c>
      <c r="AA23" s="143">
        <f>'RSI_idade (17)'!AD23/'RSI_idade (17)'!AG23</f>
        <v>0.234234234234234</v>
      </c>
      <c r="AB23" s="143">
        <f>'RSI_idade (17)'!AE23/'RSI_idade (17)'!AG23</f>
        <v>0.198198198198198</v>
      </c>
      <c r="AC23" s="158">
        <f>'RSI_idade (17)'!AF23/'RSI_idade (17)'!AG23</f>
        <v>0.117117117117117</v>
      </c>
      <c r="AD23" s="425"/>
      <c r="AE23" s="157">
        <f>'RSI_idade (17)'!AI23/'RSI_idade (17)'!AO23</f>
        <v>0.237037037037037</v>
      </c>
      <c r="AF23" s="143">
        <f>'RSI_idade (17)'!AJ23/'RSI_idade (17)'!AO23</f>
        <v>0.0814814814814815</v>
      </c>
      <c r="AG23" s="143">
        <f>'RSI_idade (17)'!AK23/'RSI_idade (17)'!AO23</f>
        <v>0.148148148148148</v>
      </c>
      <c r="AH23" s="143">
        <f>'RSI_idade (17)'!AL23/'RSI_idade (17)'!AO23</f>
        <v>0.237037037037037</v>
      </c>
      <c r="AI23" s="143">
        <f>'RSI_idade (17)'!AM23/'RSI_idade (17)'!AO23</f>
        <v>0.192592592592593</v>
      </c>
      <c r="AJ23" s="158">
        <f>'RSI_idade (17)'!AN23/'RSI_idade (17)'!AO23</f>
        <v>0.103703703703704</v>
      </c>
      <c r="AK23" s="74">
        <v>106</v>
      </c>
      <c r="AL23" s="180"/>
    </row>
    <row r="24" spans="2:38">
      <c r="B24" s="148" t="s">
        <v>51</v>
      </c>
      <c r="C24" s="143">
        <f>'RSI_idade (17)'!C24/'RSI_idade (17)'!I24</f>
        <v>0.317820658342792</v>
      </c>
      <c r="D24" s="143">
        <f>'RSI_idade (17)'!D24/'RSI_idade (17)'!I24</f>
        <v>0.148694665153235</v>
      </c>
      <c r="E24" s="143">
        <f>'RSI_idade (17)'!E24/'RSI_idade (17)'!I24</f>
        <v>0.11577752553916</v>
      </c>
      <c r="F24" s="143">
        <f>'RSI_idade (17)'!F24/'RSI_idade (17)'!I24</f>
        <v>0.166855845629966</v>
      </c>
      <c r="G24" s="143">
        <f>'RSI_idade (17)'!G24/'RSI_idade (17)'!I24</f>
        <v>0.160045402951192</v>
      </c>
      <c r="H24" s="144">
        <f>'RSI_idade (17)'!H24/'RSI_idade (17)'!I24</f>
        <v>0.0908059023836549</v>
      </c>
      <c r="I24" s="164"/>
      <c r="J24" s="143">
        <f>'RSI_idade (17)'!K24/'RSI_idade (17)'!Q24</f>
        <v>0.326721120186698</v>
      </c>
      <c r="K24" s="143">
        <f>'RSI_idade (17)'!L24/'RSI_idade (17)'!Q24</f>
        <v>0.134189031505251</v>
      </c>
      <c r="L24" s="143">
        <f>'RSI_idade (17)'!M24/'RSI_idade (17)'!Q24</f>
        <v>0.123687281213536</v>
      </c>
      <c r="M24" s="143">
        <f>'RSI_idade (17)'!N24/'RSI_idade (17)'!Q24</f>
        <v>0.166861143523921</v>
      </c>
      <c r="N24" s="143">
        <f>'RSI_idade (17)'!O24/'RSI_idade (17)'!Q24</f>
        <v>0.159859976662777</v>
      </c>
      <c r="O24" s="144">
        <f>'RSI_idade (17)'!P24/'RSI_idade (17)'!Q24</f>
        <v>0.088681446907818</v>
      </c>
      <c r="P24" s="422"/>
      <c r="Q24" s="157">
        <f>'RSI_idade (17)'!S24/'RSI_idade (17)'!Y24</f>
        <v>0.323059360730594</v>
      </c>
      <c r="R24" s="143">
        <f>'RSI_idade (17)'!T24/'RSI_idade (17)'!Y24</f>
        <v>0.103881278538813</v>
      </c>
      <c r="S24" s="143">
        <f>'RSI_idade (17)'!U24/'RSI_idade (17)'!Y24</f>
        <v>0.11986301369863</v>
      </c>
      <c r="T24" s="143">
        <f>'RSI_idade (17)'!V24/'RSI_idade (17)'!Y24</f>
        <v>0.164383561643836</v>
      </c>
      <c r="U24" s="143">
        <f>'RSI_idade (17)'!W24/'RSI_idade (17)'!Y24</f>
        <v>0.16324200913242</v>
      </c>
      <c r="V24" s="158">
        <f>'RSI_idade (17)'!X24/'RSI_idade (17)'!Y24</f>
        <v>0.091324200913242</v>
      </c>
      <c r="W24" s="172"/>
      <c r="X24" s="157">
        <f>'RSI_idade (17)'!AA24/'RSI_idade (17)'!AG24</f>
        <v>0.319173363949483</v>
      </c>
      <c r="Y24" s="143">
        <f>'RSI_idade (17)'!AB24/'RSI_idade (17)'!AG24</f>
        <v>0.143513203214696</v>
      </c>
      <c r="Z24" s="143">
        <f>'RSI_idade (17)'!AC24/'RSI_idade (17)'!AG24</f>
        <v>0.117106773823192</v>
      </c>
      <c r="AA24" s="143">
        <f>'RSI_idade (17)'!AD24/'RSI_idade (17)'!AG24</f>
        <v>0.173363949483352</v>
      </c>
      <c r="AB24" s="143">
        <f>'RSI_idade (17)'!AE24/'RSI_idade (17)'!AG24</f>
        <v>0.157290470723307</v>
      </c>
      <c r="AC24" s="158">
        <f>'RSI_idade (17)'!AF24/'RSI_idade (17)'!AG24</f>
        <v>0.0895522388059701</v>
      </c>
      <c r="AD24" s="425"/>
      <c r="AE24" s="157">
        <f>'RSI_idade (17)'!AI24/'RSI_idade (17)'!AO24</f>
        <v>0.304347826086957</v>
      </c>
      <c r="AF24" s="143">
        <f>'RSI_idade (17)'!AJ24/'RSI_idade (17)'!AO24</f>
        <v>0.150197628458498</v>
      </c>
      <c r="AG24" s="143">
        <f>'RSI_idade (17)'!AK24/'RSI_idade (17)'!AO24</f>
        <v>0.115612648221344</v>
      </c>
      <c r="AH24" s="143">
        <f>'RSI_idade (17)'!AL24/'RSI_idade (17)'!AO24</f>
        <v>0.16699604743083</v>
      </c>
      <c r="AI24" s="143">
        <f>'RSI_idade (17)'!AM24/'RSI_idade (17)'!AO24</f>
        <v>0.16403162055336</v>
      </c>
      <c r="AJ24" s="158">
        <f>'RSI_idade (17)'!AN24/'RSI_idade (17)'!AO24</f>
        <v>0.0988142292490119</v>
      </c>
      <c r="AK24" s="74">
        <v>1383</v>
      </c>
      <c r="AL24" s="180"/>
    </row>
    <row r="25" spans="2:38">
      <c r="B25" s="148" t="s">
        <v>52</v>
      </c>
      <c r="C25" s="143">
        <f>'RSI_idade (17)'!C25/'RSI_idade (17)'!I25</f>
        <v>0.294642857142857</v>
      </c>
      <c r="D25" s="143">
        <f>'RSI_idade (17)'!D25/'RSI_idade (17)'!I25</f>
        <v>0.0863095238095238</v>
      </c>
      <c r="E25" s="143">
        <f>'RSI_idade (17)'!E25/'RSI_idade (17)'!I25</f>
        <v>0.0922619047619048</v>
      </c>
      <c r="F25" s="143">
        <f>'RSI_idade (17)'!F25/'RSI_idade (17)'!I25</f>
        <v>0.163690476190476</v>
      </c>
      <c r="G25" s="143">
        <f>'RSI_idade (17)'!G25/'RSI_idade (17)'!I25</f>
        <v>0.244047619047619</v>
      </c>
      <c r="H25" s="144">
        <f>'RSI_idade (17)'!H25/'RSI_idade (17)'!I25</f>
        <v>0.119047619047619</v>
      </c>
      <c r="I25" s="164"/>
      <c r="J25" s="143">
        <f>'RSI_idade (17)'!K25/'RSI_idade (17)'!Q25</f>
        <v>0.295774647887324</v>
      </c>
      <c r="K25" s="143">
        <f>'RSI_idade (17)'!L25/'RSI_idade (17)'!Q25</f>
        <v>0.0901408450704225</v>
      </c>
      <c r="L25" s="143">
        <f>'RSI_idade (17)'!M25/'RSI_idade (17)'!Q25</f>
        <v>0.101408450704225</v>
      </c>
      <c r="M25" s="143">
        <f>'RSI_idade (17)'!N25/'RSI_idade (17)'!Q25</f>
        <v>0.171830985915493</v>
      </c>
      <c r="N25" s="143">
        <f>'RSI_idade (17)'!O25/'RSI_idade (17)'!Q25</f>
        <v>0.219718309859155</v>
      </c>
      <c r="O25" s="144">
        <f>'RSI_idade (17)'!P25/'RSI_idade (17)'!Q25</f>
        <v>0.12112676056338</v>
      </c>
      <c r="P25" s="422"/>
      <c r="Q25" s="157">
        <f>'RSI_idade (17)'!S25/'RSI_idade (17)'!Y25</f>
        <v>0.288888888888889</v>
      </c>
      <c r="R25" s="143">
        <f>'RSI_idade (17)'!T25/'RSI_idade (17)'!Y25</f>
        <v>0.075</v>
      </c>
      <c r="S25" s="143">
        <f>'RSI_idade (17)'!U25/'RSI_idade (17)'!Y25</f>
        <v>0.0972222222222222</v>
      </c>
      <c r="T25" s="143">
        <f>'RSI_idade (17)'!V25/'RSI_idade (17)'!Y25</f>
        <v>0.169444444444444</v>
      </c>
      <c r="U25" s="143">
        <f>'RSI_idade (17)'!W25/'RSI_idade (17)'!Y25</f>
        <v>0.225</v>
      </c>
      <c r="V25" s="158">
        <f>'RSI_idade (17)'!X25/'RSI_idade (17)'!Y25</f>
        <v>0.116666666666667</v>
      </c>
      <c r="W25" s="172"/>
      <c r="X25" s="157">
        <f>'RSI_idade (17)'!AA25/'RSI_idade (17)'!AG25</f>
        <v>0.275956284153005</v>
      </c>
      <c r="Y25" s="143">
        <f>'RSI_idade (17)'!AB25/'RSI_idade (17)'!AG25</f>
        <v>0.0956284153005464</v>
      </c>
      <c r="Z25" s="143">
        <f>'RSI_idade (17)'!AC25/'RSI_idade (17)'!AG25</f>
        <v>0.092896174863388</v>
      </c>
      <c r="AA25" s="143">
        <f>'RSI_idade (17)'!AD25/'RSI_idade (17)'!AG25</f>
        <v>0.180327868852459</v>
      </c>
      <c r="AB25" s="143">
        <f>'RSI_idade (17)'!AE25/'RSI_idade (17)'!AG25</f>
        <v>0.218579234972678</v>
      </c>
      <c r="AC25" s="158">
        <f>'RSI_idade (17)'!AF25/'RSI_idade (17)'!AG25</f>
        <v>0.136612021857924</v>
      </c>
      <c r="AD25" s="425"/>
      <c r="AE25" s="157">
        <f>'RSI_idade (17)'!AI25/'RSI_idade (17)'!AO25</f>
        <v>0.273348519362187</v>
      </c>
      <c r="AF25" s="143">
        <f>'RSI_idade (17)'!AJ25/'RSI_idade (17)'!AO25</f>
        <v>0.109339407744875</v>
      </c>
      <c r="AG25" s="143">
        <f>'RSI_idade (17)'!AK25/'RSI_idade (17)'!AO25</f>
        <v>0.0956719817767654</v>
      </c>
      <c r="AH25" s="143">
        <f>'RSI_idade (17)'!AL25/'RSI_idade (17)'!AO25</f>
        <v>0.164009111617312</v>
      </c>
      <c r="AI25" s="143">
        <f>'RSI_idade (17)'!AM25/'RSI_idade (17)'!AO25</f>
        <v>0.220956719817768</v>
      </c>
      <c r="AJ25" s="158">
        <f>'RSI_idade (17)'!AN25/'RSI_idade (17)'!AO25</f>
        <v>0.136674259681093</v>
      </c>
      <c r="AK25" s="74">
        <v>500</v>
      </c>
      <c r="AL25" s="180"/>
    </row>
    <row r="26" spans="2:38">
      <c r="B26" s="148" t="s">
        <v>53</v>
      </c>
      <c r="C26" s="143">
        <f>'RSI_idade (17)'!C26/'RSI_idade (17)'!I26</f>
        <v>0.227272727272727</v>
      </c>
      <c r="D26" s="143">
        <f>'RSI_idade (17)'!D26/'RSI_idade (17)'!I26</f>
        <v>0.121212121212121</v>
      </c>
      <c r="E26" s="143">
        <f>'RSI_idade (17)'!E26/'RSI_idade (17)'!I26</f>
        <v>0.0795454545454545</v>
      </c>
      <c r="F26" s="143">
        <f>'RSI_idade (17)'!F26/'RSI_idade (17)'!I26</f>
        <v>0.215909090909091</v>
      </c>
      <c r="G26" s="143">
        <f>'RSI_idade (17)'!G26/'RSI_idade (17)'!I26</f>
        <v>0.231060606060606</v>
      </c>
      <c r="H26" s="144">
        <f>'RSI_idade (17)'!H26/'RSI_idade (17)'!I26</f>
        <v>0.125</v>
      </c>
      <c r="I26" s="164"/>
      <c r="J26" s="143">
        <f>'RSI_idade (17)'!K26/'RSI_idade (17)'!Q26</f>
        <v>0.249122807017544</v>
      </c>
      <c r="K26" s="143">
        <f>'RSI_idade (17)'!L26/'RSI_idade (17)'!Q26</f>
        <v>0.143859649122807</v>
      </c>
      <c r="L26" s="143">
        <f>'RSI_idade (17)'!M26/'RSI_idade (17)'!Q26</f>
        <v>0.0807017543859649</v>
      </c>
      <c r="M26" s="143">
        <f>'RSI_idade (17)'!N26/'RSI_idade (17)'!Q26</f>
        <v>0.182456140350877</v>
      </c>
      <c r="N26" s="143">
        <f>'RSI_idade (17)'!O26/'RSI_idade (17)'!Q26</f>
        <v>0.235087719298246</v>
      </c>
      <c r="O26" s="144">
        <f>'RSI_idade (17)'!P26/'RSI_idade (17)'!Q26</f>
        <v>0.108771929824561</v>
      </c>
      <c r="P26" s="422"/>
      <c r="Q26" s="157">
        <f>'RSI_idade (17)'!S26/'RSI_idade (17)'!Y26</f>
        <v>0.268211920529801</v>
      </c>
      <c r="R26" s="143">
        <f>'RSI_idade (17)'!T26/'RSI_idade (17)'!Y26</f>
        <v>0.112582781456954</v>
      </c>
      <c r="S26" s="143">
        <f>'RSI_idade (17)'!U26/'RSI_idade (17)'!Y26</f>
        <v>0.0960264900662252</v>
      </c>
      <c r="T26" s="143">
        <f>'RSI_idade (17)'!V26/'RSI_idade (17)'!Y26</f>
        <v>0.152317880794702</v>
      </c>
      <c r="U26" s="143">
        <f>'RSI_idade (17)'!W26/'RSI_idade (17)'!Y26</f>
        <v>0.225165562913907</v>
      </c>
      <c r="V26" s="158">
        <f>'RSI_idade (17)'!X26/'RSI_idade (17)'!Y26</f>
        <v>0.115894039735099</v>
      </c>
      <c r="W26" s="172"/>
      <c r="X26" s="157">
        <f>'RSI_idade (17)'!AA26/'RSI_idade (17)'!AG26</f>
        <v>0.264797507788162</v>
      </c>
      <c r="Y26" s="143">
        <f>'RSI_idade (17)'!AB26/'RSI_idade (17)'!AG26</f>
        <v>0.14018691588785</v>
      </c>
      <c r="Z26" s="143">
        <f>'RSI_idade (17)'!AC26/'RSI_idade (17)'!AG26</f>
        <v>0.0934579439252336</v>
      </c>
      <c r="AA26" s="143">
        <f>'RSI_idade (17)'!AD26/'RSI_idade (17)'!AG26</f>
        <v>0.143302180685358</v>
      </c>
      <c r="AB26" s="143">
        <f>'RSI_idade (17)'!AE26/'RSI_idade (17)'!AG26</f>
        <v>0.2398753894081</v>
      </c>
      <c r="AC26" s="158">
        <f>'RSI_idade (17)'!AF26/'RSI_idade (17)'!AG26</f>
        <v>0.118380062305296</v>
      </c>
      <c r="AD26" s="425"/>
      <c r="AE26" s="157">
        <f>'RSI_idade (17)'!AI26/'RSI_idade (17)'!AO26</f>
        <v>0.250666666666667</v>
      </c>
      <c r="AF26" s="143">
        <f>'RSI_idade (17)'!AJ26/'RSI_idade (17)'!AO26</f>
        <v>0.141333333333333</v>
      </c>
      <c r="AG26" s="143">
        <f>'RSI_idade (17)'!AK26/'RSI_idade (17)'!AO26</f>
        <v>0.109333333333333</v>
      </c>
      <c r="AH26" s="143">
        <f>'RSI_idade (17)'!AL26/'RSI_idade (17)'!AO26</f>
        <v>0.154666666666667</v>
      </c>
      <c r="AI26" s="143">
        <f>'RSI_idade (17)'!AM26/'RSI_idade (17)'!AO26</f>
        <v>0.229333333333333</v>
      </c>
      <c r="AJ26" s="158">
        <f>'RSI_idade (17)'!AN26/'RSI_idade (17)'!AO26</f>
        <v>0.114666666666667</v>
      </c>
      <c r="AK26" s="74">
        <v>408</v>
      </c>
      <c r="AL26" s="180"/>
    </row>
    <row r="27" spans="2:38">
      <c r="B27" s="148" t="s">
        <v>54</v>
      </c>
      <c r="C27" s="143">
        <f>'RSI_idade (17)'!C27/'RSI_idade (17)'!I27</f>
        <v>0.352459016393443</v>
      </c>
      <c r="D27" s="143">
        <f>'RSI_idade (17)'!D27/'RSI_idade (17)'!I27</f>
        <v>0.168852459016393</v>
      </c>
      <c r="E27" s="143">
        <f>'RSI_idade (17)'!E27/'RSI_idade (17)'!I27</f>
        <v>0.113114754098361</v>
      </c>
      <c r="F27" s="143">
        <f>'RSI_idade (17)'!F27/'RSI_idade (17)'!I27</f>
        <v>0.152459016393443</v>
      </c>
      <c r="G27" s="143">
        <f>'RSI_idade (17)'!G27/'RSI_idade (17)'!I27</f>
        <v>0.147540983606557</v>
      </c>
      <c r="H27" s="144">
        <f>'RSI_idade (17)'!H27/'RSI_idade (17)'!I27</f>
        <v>0.0655737704918033</v>
      </c>
      <c r="I27" s="164"/>
      <c r="J27" s="143">
        <f>'RSI_idade (17)'!K27/'RSI_idade (17)'!Q27</f>
        <v>0.345117845117845</v>
      </c>
      <c r="K27" s="143">
        <f>'RSI_idade (17)'!L27/'RSI_idade (17)'!Q27</f>
        <v>0.17003367003367</v>
      </c>
      <c r="L27" s="143">
        <f>'RSI_idade (17)'!M27/'RSI_idade (17)'!Q27</f>
        <v>0.095959595959596</v>
      </c>
      <c r="M27" s="143">
        <f>'RSI_idade (17)'!N27/'RSI_idade (17)'!Q27</f>
        <v>0.166666666666667</v>
      </c>
      <c r="N27" s="143">
        <f>'RSI_idade (17)'!O27/'RSI_idade (17)'!Q27</f>
        <v>0.151515151515152</v>
      </c>
      <c r="O27" s="144">
        <f>'RSI_idade (17)'!P27/'RSI_idade (17)'!Q27</f>
        <v>0.0707070707070707</v>
      </c>
      <c r="P27" s="422"/>
      <c r="Q27" s="157">
        <f>'RSI_idade (17)'!S27/'RSI_idade (17)'!Y27</f>
        <v>0.338870431893688</v>
      </c>
      <c r="R27" s="143">
        <f>'RSI_idade (17)'!T27/'RSI_idade (17)'!Y27</f>
        <v>0.134551495016611</v>
      </c>
      <c r="S27" s="143">
        <f>'RSI_idade (17)'!U27/'RSI_idade (17)'!Y27</f>
        <v>0.0897009966777409</v>
      </c>
      <c r="T27" s="143">
        <f>'RSI_idade (17)'!V27/'RSI_idade (17)'!Y27</f>
        <v>0.161129568106312</v>
      </c>
      <c r="U27" s="143">
        <f>'RSI_idade (17)'!W27/'RSI_idade (17)'!Y27</f>
        <v>0.154485049833887</v>
      </c>
      <c r="V27" s="158">
        <f>'RSI_idade (17)'!X27/'RSI_idade (17)'!Y27</f>
        <v>0.0813953488372093</v>
      </c>
      <c r="W27" s="172"/>
      <c r="X27" s="157">
        <f>'RSI_idade (17)'!AA27/'RSI_idade (17)'!AG27</f>
        <v>0.342237061769616</v>
      </c>
      <c r="Y27" s="143">
        <f>'RSI_idade (17)'!AB27/'RSI_idade (17)'!AG27</f>
        <v>0.160267111853088</v>
      </c>
      <c r="Z27" s="143">
        <f>'RSI_idade (17)'!AC27/'RSI_idade (17)'!AG27</f>
        <v>0.0984974958263773</v>
      </c>
      <c r="AA27" s="143">
        <f>'RSI_idade (17)'!AD27/'RSI_idade (17)'!AG27</f>
        <v>0.155258764607679</v>
      </c>
      <c r="AB27" s="143">
        <f>'RSI_idade (17)'!AE27/'RSI_idade (17)'!AG27</f>
        <v>0.153589315525876</v>
      </c>
      <c r="AC27" s="158">
        <f>'RSI_idade (17)'!AF27/'RSI_idade (17)'!AG27</f>
        <v>0.0901502504173623</v>
      </c>
      <c r="AD27" s="425"/>
      <c r="AE27" s="157">
        <f>'RSI_idade (17)'!AI27/'RSI_idade (17)'!AO27</f>
        <v>0.328337874659401</v>
      </c>
      <c r="AF27" s="143">
        <f>'RSI_idade (17)'!AJ27/'RSI_idade (17)'!AO27</f>
        <v>0.181198910081744</v>
      </c>
      <c r="AG27" s="143">
        <f>'RSI_idade (17)'!AK27/'RSI_idade (17)'!AO27</f>
        <v>0.106267029972752</v>
      </c>
      <c r="AH27" s="143">
        <f>'RSI_idade (17)'!AL27/'RSI_idade (17)'!AO27</f>
        <v>0.149863760217984</v>
      </c>
      <c r="AI27" s="143">
        <f>'RSI_idade (17)'!AM27/'RSI_idade (17)'!AO27</f>
        <v>0.14441416893733</v>
      </c>
      <c r="AJ27" s="158">
        <f>'RSI_idade (17)'!AN27/'RSI_idade (17)'!AO27</f>
        <v>0.0899182561307902</v>
      </c>
      <c r="AK27" s="74">
        <v>1146</v>
      </c>
      <c r="AL27" s="180"/>
    </row>
    <row r="28" spans="2:38">
      <c r="B28" s="148" t="s">
        <v>55</v>
      </c>
      <c r="C28" s="143">
        <f>'RSI_idade (17)'!C28/'RSI_idade (17)'!I28</f>
        <v>0.171875</v>
      </c>
      <c r="D28" s="143">
        <f>'RSI_idade (17)'!D28/'RSI_idade (17)'!I28</f>
        <v>0.0833333333333333</v>
      </c>
      <c r="E28" s="143">
        <f>'RSI_idade (17)'!E28/'RSI_idade (17)'!I28</f>
        <v>0.130208333333333</v>
      </c>
      <c r="F28" s="143">
        <f>'RSI_idade (17)'!F28/'RSI_idade (17)'!I28</f>
        <v>0.1875</v>
      </c>
      <c r="G28" s="143">
        <f>'RSI_idade (17)'!G28/'RSI_idade (17)'!I28</f>
        <v>0.28125</v>
      </c>
      <c r="H28" s="144">
        <f>'RSI_idade (17)'!H28/'RSI_idade (17)'!I28</f>
        <v>0.145833333333333</v>
      </c>
      <c r="I28" s="164"/>
      <c r="J28" s="143">
        <f>'RSI_idade (17)'!K28/'RSI_idade (17)'!Q28</f>
        <v>0.179487179487179</v>
      </c>
      <c r="K28" s="143">
        <f>'RSI_idade (17)'!L28/'RSI_idade (17)'!Q28</f>
        <v>0.0871794871794872</v>
      </c>
      <c r="L28" s="143">
        <f>'RSI_idade (17)'!M28/'RSI_idade (17)'!Q28</f>
        <v>0.123076923076923</v>
      </c>
      <c r="M28" s="143">
        <f>'RSI_idade (17)'!N28/'RSI_idade (17)'!Q28</f>
        <v>0.194871794871795</v>
      </c>
      <c r="N28" s="143">
        <f>'RSI_idade (17)'!O28/'RSI_idade (17)'!Q28</f>
        <v>0.251282051282051</v>
      </c>
      <c r="O28" s="144">
        <f>'RSI_idade (17)'!P28/'RSI_idade (17)'!Q28</f>
        <v>0.164102564102564</v>
      </c>
      <c r="P28" s="422"/>
      <c r="Q28" s="157">
        <f>'RSI_idade (17)'!S28/'RSI_idade (17)'!Y28</f>
        <v>0.195</v>
      </c>
      <c r="R28" s="143">
        <f>'RSI_idade (17)'!T28/'RSI_idade (17)'!Y28</f>
        <v>0.05</v>
      </c>
      <c r="S28" s="143">
        <f>'RSI_idade (17)'!U28/'RSI_idade (17)'!Y28</f>
        <v>0.125</v>
      </c>
      <c r="T28" s="143">
        <f>'RSI_idade (17)'!V28/'RSI_idade (17)'!Y28</f>
        <v>0.185</v>
      </c>
      <c r="U28" s="143">
        <f>'RSI_idade (17)'!W28/'RSI_idade (17)'!Y28</f>
        <v>0.255</v>
      </c>
      <c r="V28" s="158">
        <f>'RSI_idade (17)'!X28/'RSI_idade (17)'!Y28</f>
        <v>0.155</v>
      </c>
      <c r="W28" s="172"/>
      <c r="X28" s="157">
        <f>'RSI_idade (17)'!AA28/'RSI_idade (17)'!AG28</f>
        <v>0.202830188679245</v>
      </c>
      <c r="Y28" s="143">
        <f>'RSI_idade (17)'!AB28/'RSI_idade (17)'!AG28</f>
        <v>0.0990566037735849</v>
      </c>
      <c r="Z28" s="143">
        <f>'RSI_idade (17)'!AC28/'RSI_idade (17)'!AG28</f>
        <v>0.108490566037736</v>
      </c>
      <c r="AA28" s="143">
        <f>'RSI_idade (17)'!AD28/'RSI_idade (17)'!AG28</f>
        <v>0.188679245283019</v>
      </c>
      <c r="AB28" s="143">
        <f>'RSI_idade (17)'!AE28/'RSI_idade (17)'!AG28</f>
        <v>0.235849056603774</v>
      </c>
      <c r="AC28" s="158">
        <f>'RSI_idade (17)'!AF28/'RSI_idade (17)'!AG28</f>
        <v>0.165094339622642</v>
      </c>
      <c r="AD28" s="425"/>
      <c r="AE28" s="157">
        <f>'RSI_idade (17)'!AI28/'RSI_idade (17)'!AO28</f>
        <v>0.188235294117647</v>
      </c>
      <c r="AF28" s="143">
        <f>'RSI_idade (17)'!AJ28/'RSI_idade (17)'!AO28</f>
        <v>0.105882352941176</v>
      </c>
      <c r="AG28" s="143">
        <f>'RSI_idade (17)'!AK28/'RSI_idade (17)'!AO28</f>
        <v>0.105882352941176</v>
      </c>
      <c r="AH28" s="143">
        <f>'RSI_idade (17)'!AL28/'RSI_idade (17)'!AO28</f>
        <v>0.2</v>
      </c>
      <c r="AI28" s="143">
        <f>'RSI_idade (17)'!AM28/'RSI_idade (17)'!AO28</f>
        <v>0.23921568627451</v>
      </c>
      <c r="AJ28" s="158">
        <f>'RSI_idade (17)'!AN28/'RSI_idade (17)'!AO28</f>
        <v>0.16078431372549</v>
      </c>
      <c r="AK28" s="74">
        <v>315</v>
      </c>
      <c r="AL28" s="180"/>
    </row>
    <row r="29" spans="2:38">
      <c r="B29" s="148" t="s">
        <v>56</v>
      </c>
      <c r="C29" s="143">
        <f>'RSI_idade (17)'!C29/'RSI_idade (17)'!I29</f>
        <v>0.382701421800948</v>
      </c>
      <c r="D29" s="143">
        <f>'RSI_idade (17)'!D29/'RSI_idade (17)'!I29</f>
        <v>0.151658767772512</v>
      </c>
      <c r="E29" s="143">
        <f>'RSI_idade (17)'!E29/'RSI_idade (17)'!I29</f>
        <v>0.14218009478673</v>
      </c>
      <c r="F29" s="143">
        <f>'RSI_idade (17)'!F29/'RSI_idade (17)'!I29</f>
        <v>0.12085308056872</v>
      </c>
      <c r="G29" s="143">
        <f>'RSI_idade (17)'!G29/'RSI_idade (17)'!I29</f>
        <v>0.140995260663507</v>
      </c>
      <c r="H29" s="144">
        <f>'RSI_idade (17)'!H29/'RSI_idade (17)'!I29</f>
        <v>0.0616113744075829</v>
      </c>
      <c r="I29" s="164"/>
      <c r="J29" s="143">
        <f>'RSI_idade (17)'!K29/'RSI_idade (17)'!Q29</f>
        <v>0.383132530120482</v>
      </c>
      <c r="K29" s="143">
        <f>'RSI_idade (17)'!L29/'RSI_idade (17)'!Q29</f>
        <v>0.153012048192771</v>
      </c>
      <c r="L29" s="143">
        <f>'RSI_idade (17)'!M29/'RSI_idade (17)'!Q29</f>
        <v>0.13855421686747</v>
      </c>
      <c r="M29" s="143">
        <f>'RSI_idade (17)'!N29/'RSI_idade (17)'!Q29</f>
        <v>0.116867469879518</v>
      </c>
      <c r="N29" s="143">
        <f>'RSI_idade (17)'!O29/'RSI_idade (17)'!Q29</f>
        <v>0.143373493975904</v>
      </c>
      <c r="O29" s="144">
        <f>'RSI_idade (17)'!P29/'RSI_idade (17)'!Q29</f>
        <v>0.0650602409638554</v>
      </c>
      <c r="P29" s="422"/>
      <c r="Q29" s="157">
        <f>'RSI_idade (17)'!S29/'RSI_idade (17)'!Y29</f>
        <v>0.386524822695035</v>
      </c>
      <c r="R29" s="143">
        <f>'RSI_idade (17)'!T29/'RSI_idade (17)'!Y29</f>
        <v>0.117021276595745</v>
      </c>
      <c r="S29" s="143">
        <f>'RSI_idade (17)'!U29/'RSI_idade (17)'!Y29</f>
        <v>0.139479905437352</v>
      </c>
      <c r="T29" s="143">
        <f>'RSI_idade (17)'!V29/'RSI_idade (17)'!Y29</f>
        <v>0.120567375886525</v>
      </c>
      <c r="U29" s="143">
        <f>'RSI_idade (17)'!W29/'RSI_idade (17)'!Y29</f>
        <v>0.137115839243499</v>
      </c>
      <c r="V29" s="158">
        <f>'RSI_idade (17)'!X29/'RSI_idade (17)'!Y29</f>
        <v>0.0638297872340425</v>
      </c>
      <c r="W29" s="172"/>
      <c r="X29" s="157">
        <f>'RSI_idade (17)'!AA29/'RSI_idade (17)'!AG29</f>
        <v>0.386206896551724</v>
      </c>
      <c r="Y29" s="143">
        <f>'RSI_idade (17)'!AB29/'RSI_idade (17)'!AG29</f>
        <v>0.157471264367816</v>
      </c>
      <c r="Z29" s="143">
        <f>'RSI_idade (17)'!AC29/'RSI_idade (17)'!AG29</f>
        <v>0.13448275862069</v>
      </c>
      <c r="AA29" s="143">
        <f>'RSI_idade (17)'!AD29/'RSI_idade (17)'!AG29</f>
        <v>0.126436781609195</v>
      </c>
      <c r="AB29" s="143">
        <f>'RSI_idade (17)'!AE29/'RSI_idade (17)'!AG29</f>
        <v>0.133333333333333</v>
      </c>
      <c r="AC29" s="158">
        <f>'RSI_idade (17)'!AF29/'RSI_idade (17)'!AG29</f>
        <v>0.0620689655172414</v>
      </c>
      <c r="AD29" s="425"/>
      <c r="AE29" s="157">
        <f>'RSI_idade (17)'!AI29/'RSI_idade (17)'!AO29</f>
        <v>0.367850098619329</v>
      </c>
      <c r="AF29" s="143">
        <f>'RSI_idade (17)'!AJ29/'RSI_idade (17)'!AO29</f>
        <v>0.168639053254438</v>
      </c>
      <c r="AG29" s="143">
        <f>'RSI_idade (17)'!AK29/'RSI_idade (17)'!AO29</f>
        <v>0.130177514792899</v>
      </c>
      <c r="AH29" s="143">
        <f>'RSI_idade (17)'!AL29/'RSI_idade (17)'!AO29</f>
        <v>0.126232741617357</v>
      </c>
      <c r="AI29" s="143">
        <f>'RSI_idade (17)'!AM29/'RSI_idade (17)'!AO29</f>
        <v>0.141025641025641</v>
      </c>
      <c r="AJ29" s="158">
        <f>'RSI_idade (17)'!AN29/'RSI_idade (17)'!AO29</f>
        <v>0.0660749506903353</v>
      </c>
      <c r="AK29" s="74">
        <v>1082</v>
      </c>
      <c r="AL29" s="180"/>
    </row>
    <row r="30" spans="2:38">
      <c r="B30" s="148" t="s">
        <v>57</v>
      </c>
      <c r="C30" s="143">
        <f>'RSI_idade (17)'!C30/'RSI_idade (17)'!I30</f>
        <v>0.369203061683926</v>
      </c>
      <c r="D30" s="143">
        <f>'RSI_idade (17)'!D30/'RSI_idade (17)'!I30</f>
        <v>0.14903196758217</v>
      </c>
      <c r="E30" s="143">
        <f>'RSI_idade (17)'!E30/'RSI_idade (17)'!I30</f>
        <v>0.128770823953174</v>
      </c>
      <c r="F30" s="143">
        <f>'RSI_idade (17)'!F30/'RSI_idade (17)'!I30</f>
        <v>0.14768122467357</v>
      </c>
      <c r="G30" s="143">
        <f>'RSI_idade (17)'!G30/'RSI_idade (17)'!I30</f>
        <v>0.143178748311571</v>
      </c>
      <c r="H30" s="144">
        <f>'RSI_idade (17)'!H30/'RSI_idade (17)'!I30</f>
        <v>0.0621341737955876</v>
      </c>
      <c r="I30" s="164"/>
      <c r="J30" s="143">
        <f>'RSI_idade (17)'!K30/'RSI_idade (17)'!Q30</f>
        <v>0.371389891696751</v>
      </c>
      <c r="K30" s="143">
        <f>'RSI_idade (17)'!L30/'RSI_idade (17)'!Q30</f>
        <v>0.147111913357401</v>
      </c>
      <c r="L30" s="143">
        <f>'RSI_idade (17)'!M30/'RSI_idade (17)'!Q30</f>
        <v>0.126353790613718</v>
      </c>
      <c r="M30" s="143">
        <f>'RSI_idade (17)'!N30/'RSI_idade (17)'!Q30</f>
        <v>0.145758122743682</v>
      </c>
      <c r="N30" s="143">
        <f>'RSI_idade (17)'!O30/'RSI_idade (17)'!Q30</f>
        <v>0.143050541516245</v>
      </c>
      <c r="O30" s="144">
        <f>'RSI_idade (17)'!P30/'RSI_idade (17)'!Q30</f>
        <v>0.0663357400722022</v>
      </c>
      <c r="P30" s="422"/>
      <c r="Q30" s="157">
        <f>'RSI_idade (17)'!S30/'RSI_idade (17)'!Y30</f>
        <v>0.377108983128135</v>
      </c>
      <c r="R30" s="143">
        <f>'RSI_idade (17)'!T30/'RSI_idade (17)'!Y30</f>
        <v>0.101231190150479</v>
      </c>
      <c r="S30" s="143">
        <f>'RSI_idade (17)'!U30/'RSI_idade (17)'!Y30</f>
        <v>0.12859097127223</v>
      </c>
      <c r="T30" s="143">
        <f>'RSI_idade (17)'!V30/'RSI_idade (17)'!Y30</f>
        <v>0.141358869129047</v>
      </c>
      <c r="U30" s="143">
        <f>'RSI_idade (17)'!W30/'RSI_idade (17)'!Y30</f>
        <v>0.146830825353397</v>
      </c>
      <c r="V30" s="158">
        <f>'RSI_idade (17)'!X30/'RSI_idade (17)'!Y30</f>
        <v>0.0679434564523484</v>
      </c>
      <c r="W30" s="172"/>
      <c r="X30" s="157">
        <f>'RSI_idade (17)'!AA30/'RSI_idade (17)'!AG30</f>
        <v>0.378414688759516</v>
      </c>
      <c r="Y30" s="143">
        <f>'RSI_idade (17)'!AB30/'RSI_idade (17)'!AG30</f>
        <v>0.137931034482759</v>
      </c>
      <c r="Z30" s="143">
        <f>'RSI_idade (17)'!AC30/'RSI_idade (17)'!AG30</f>
        <v>0.12897447380206</v>
      </c>
      <c r="AA30" s="143">
        <f>'RSI_idade (17)'!AD30/'RSI_idade (17)'!AG30</f>
        <v>0.138378862516794</v>
      </c>
      <c r="AB30" s="143">
        <f>'RSI_idade (17)'!AE30/'RSI_idade (17)'!AG30</f>
        <v>0.147335423197492</v>
      </c>
      <c r="AC30" s="158">
        <f>'RSI_idade (17)'!AF30/'RSI_idade (17)'!AG30</f>
        <v>0.0689655172413793</v>
      </c>
      <c r="AD30" s="425"/>
      <c r="AE30" s="157">
        <f>'RSI_idade (17)'!AI30/'RSI_idade (17)'!AO30</f>
        <v>0.362906309751434</v>
      </c>
      <c r="AF30" s="143">
        <f>'RSI_idade (17)'!AJ30/'RSI_idade (17)'!AO30</f>
        <v>0.147609942638623</v>
      </c>
      <c r="AG30" s="143">
        <f>'RSI_idade (17)'!AK30/'RSI_idade (17)'!AO30</f>
        <v>0.131548757170172</v>
      </c>
      <c r="AH30" s="143">
        <f>'RSI_idade (17)'!AL30/'RSI_idade (17)'!AO30</f>
        <v>0.141108986615679</v>
      </c>
      <c r="AI30" s="143">
        <f>'RSI_idade (17)'!AM30/'RSI_idade (17)'!AO30</f>
        <v>0.146080305927342</v>
      </c>
      <c r="AJ30" s="158">
        <f>'RSI_idade (17)'!AN30/'RSI_idade (17)'!AO30</f>
        <v>0.0707456978967495</v>
      </c>
      <c r="AK30" s="74">
        <v>3086</v>
      </c>
      <c r="AL30" s="180"/>
    </row>
    <row r="31" spans="2:38">
      <c r="B31" s="148" t="s">
        <v>58</v>
      </c>
      <c r="C31" s="143">
        <f>'RSI_idade (17)'!C31/'RSI_idade (17)'!I31</f>
        <v>0.0987261146496815</v>
      </c>
      <c r="D31" s="143">
        <f>'RSI_idade (17)'!D31/'RSI_idade (17)'!I31</f>
        <v>0.0796178343949045</v>
      </c>
      <c r="E31" s="143">
        <f>'RSI_idade (17)'!E31/'RSI_idade (17)'!I31</f>
        <v>0.14968152866242</v>
      </c>
      <c r="F31" s="143">
        <f>'RSI_idade (17)'!F31/'RSI_idade (17)'!I31</f>
        <v>0.248407643312102</v>
      </c>
      <c r="G31" s="143">
        <f>'RSI_idade (17)'!G31/'RSI_idade (17)'!I31</f>
        <v>0.277070063694268</v>
      </c>
      <c r="H31" s="144">
        <f>'RSI_idade (17)'!H31/'RSI_idade (17)'!I31</f>
        <v>0.146496815286624</v>
      </c>
      <c r="I31" s="164"/>
      <c r="J31" s="143">
        <f>'RSI_idade (17)'!K31/'RSI_idade (17)'!Q31</f>
        <v>0.0783132530120482</v>
      </c>
      <c r="K31" s="143">
        <f>'RSI_idade (17)'!L31/'RSI_idade (17)'!Q31</f>
        <v>0.0963855421686747</v>
      </c>
      <c r="L31" s="143">
        <f>'RSI_idade (17)'!M31/'RSI_idade (17)'!Q31</f>
        <v>0.129518072289157</v>
      </c>
      <c r="M31" s="143">
        <f>'RSI_idade (17)'!N31/'RSI_idade (17)'!Q31</f>
        <v>0.259036144578313</v>
      </c>
      <c r="N31" s="143">
        <f>'RSI_idade (17)'!O31/'RSI_idade (17)'!Q31</f>
        <v>0.295180722891566</v>
      </c>
      <c r="O31" s="144">
        <f>'RSI_idade (17)'!P31/'RSI_idade (17)'!Q31</f>
        <v>0.141566265060241</v>
      </c>
      <c r="P31" s="422"/>
      <c r="Q31" s="157">
        <f>'RSI_idade (17)'!S31/'RSI_idade (17)'!Y31</f>
        <v>0.0872093023255814</v>
      </c>
      <c r="R31" s="143">
        <f>'RSI_idade (17)'!T31/'RSI_idade (17)'!Y31</f>
        <v>0.0813953488372093</v>
      </c>
      <c r="S31" s="143">
        <f>'RSI_idade (17)'!U31/'RSI_idade (17)'!Y31</f>
        <v>0.130813953488372</v>
      </c>
      <c r="T31" s="143">
        <f>'RSI_idade (17)'!V31/'RSI_idade (17)'!Y31</f>
        <v>0.26453488372093</v>
      </c>
      <c r="U31" s="143">
        <f>'RSI_idade (17)'!W31/'RSI_idade (17)'!Y31</f>
        <v>0.290697674418605</v>
      </c>
      <c r="V31" s="158">
        <f>'RSI_idade (17)'!X31/'RSI_idade (17)'!Y31</f>
        <v>0.125</v>
      </c>
      <c r="W31" s="172"/>
      <c r="X31" s="157">
        <f>'RSI_idade (17)'!AA31/'RSI_idade (17)'!AG31</f>
        <v>0.0793650793650794</v>
      </c>
      <c r="Y31" s="143">
        <f>'RSI_idade (17)'!AB31/'RSI_idade (17)'!AG31</f>
        <v>0.0978835978835979</v>
      </c>
      <c r="Z31" s="143">
        <f>'RSI_idade (17)'!AC31/'RSI_idade (17)'!AG31</f>
        <v>0.124338624338624</v>
      </c>
      <c r="AA31" s="143">
        <f>'RSI_idade (17)'!AD31/'RSI_idade (17)'!AG31</f>
        <v>0.272486772486772</v>
      </c>
      <c r="AB31" s="143">
        <f>'RSI_idade (17)'!AE31/'RSI_idade (17)'!AG31</f>
        <v>0.301587301587302</v>
      </c>
      <c r="AC31" s="158">
        <f>'RSI_idade (17)'!AF31/'RSI_idade (17)'!AG31</f>
        <v>0.124338624338624</v>
      </c>
      <c r="AD31" s="425"/>
      <c r="AE31" s="157">
        <f>'RSI_idade (17)'!AI31/'RSI_idade (17)'!AO31</f>
        <v>0.072562358276644</v>
      </c>
      <c r="AF31" s="143">
        <f>'RSI_idade (17)'!AJ31/'RSI_idade (17)'!AO31</f>
        <v>0.0997732426303855</v>
      </c>
      <c r="AG31" s="143">
        <f>'RSI_idade (17)'!AK31/'RSI_idade (17)'!AO31</f>
        <v>0.124716553287982</v>
      </c>
      <c r="AH31" s="143">
        <f>'RSI_idade (17)'!AL31/'RSI_idade (17)'!AO31</f>
        <v>0.272108843537415</v>
      </c>
      <c r="AI31" s="143">
        <f>'RSI_idade (17)'!AM31/'RSI_idade (17)'!AO31</f>
        <v>0.294784580498866</v>
      </c>
      <c r="AJ31" s="158">
        <f>'RSI_idade (17)'!AN31/'RSI_idade (17)'!AO31</f>
        <v>0.136054421768707</v>
      </c>
      <c r="AK31" s="74">
        <v>367</v>
      </c>
      <c r="AL31" s="180"/>
    </row>
    <row r="32" spans="2:38">
      <c r="B32" s="148" t="s">
        <v>59</v>
      </c>
      <c r="C32" s="143">
        <f>'RSI_idade (17)'!C32/'RSI_idade (17)'!I32</f>
        <v>0.372564935064935</v>
      </c>
      <c r="D32" s="143">
        <f>'RSI_idade (17)'!D32/'RSI_idade (17)'!I32</f>
        <v>0.183441558441558</v>
      </c>
      <c r="E32" s="143">
        <f>'RSI_idade (17)'!E32/'RSI_idade (17)'!I32</f>
        <v>0.103896103896104</v>
      </c>
      <c r="F32" s="143">
        <f>'RSI_idade (17)'!F32/'RSI_idade (17)'!I32</f>
        <v>0.13961038961039</v>
      </c>
      <c r="G32" s="143">
        <f>'RSI_idade (17)'!G32/'RSI_idade (17)'!I32</f>
        <v>0.157467532467532</v>
      </c>
      <c r="H32" s="144">
        <f>'RSI_idade (17)'!H32/'RSI_idade (17)'!I32</f>
        <v>0.0430194805194805</v>
      </c>
      <c r="I32" s="164"/>
      <c r="J32" s="143">
        <f>'RSI_idade (17)'!K32/'RSI_idade (17)'!Q32</f>
        <v>0.372532894736842</v>
      </c>
      <c r="K32" s="143">
        <f>'RSI_idade (17)'!L32/'RSI_idade (17)'!Q32</f>
        <v>0.180921052631579</v>
      </c>
      <c r="L32" s="143">
        <f>'RSI_idade (17)'!M32/'RSI_idade (17)'!Q32</f>
        <v>0.103618421052632</v>
      </c>
      <c r="M32" s="143">
        <f>'RSI_idade (17)'!N32/'RSI_idade (17)'!Q32</f>
        <v>0.140625</v>
      </c>
      <c r="N32" s="143">
        <f>'RSI_idade (17)'!O32/'RSI_idade (17)'!Q32</f>
        <v>0.153782894736842</v>
      </c>
      <c r="O32" s="144">
        <f>'RSI_idade (17)'!P32/'RSI_idade (17)'!Q32</f>
        <v>0.0485197368421053</v>
      </c>
      <c r="P32" s="422"/>
      <c r="Q32" s="157">
        <f>'RSI_idade (17)'!S32/'RSI_idade (17)'!Y32</f>
        <v>0.37046004842615</v>
      </c>
      <c r="R32" s="143">
        <f>'RSI_idade (17)'!T32/'RSI_idade (17)'!Y32</f>
        <v>0.142050040355125</v>
      </c>
      <c r="S32" s="143">
        <f>'RSI_idade (17)'!U32/'RSI_idade (17)'!Y32</f>
        <v>0.10088781275222</v>
      </c>
      <c r="T32" s="143">
        <f>'RSI_idade (17)'!V32/'RSI_idade (17)'!Y32</f>
        <v>0.135593220338983</v>
      </c>
      <c r="U32" s="143">
        <f>'RSI_idade (17)'!W32/'RSI_idade (17)'!Y32</f>
        <v>0.15819209039548</v>
      </c>
      <c r="V32" s="158">
        <f>'RSI_idade (17)'!X32/'RSI_idade (17)'!Y32</f>
        <v>0.0500403551251009</v>
      </c>
      <c r="W32" s="172"/>
      <c r="X32" s="157">
        <f>'RSI_idade (17)'!AA32/'RSI_idade (17)'!AG32</f>
        <v>0.363855421686747</v>
      </c>
      <c r="Y32" s="143">
        <f>'RSI_idade (17)'!AB32/'RSI_idade (17)'!AG32</f>
        <v>0.186345381526104</v>
      </c>
      <c r="Z32" s="143">
        <f>'RSI_idade (17)'!AC32/'RSI_idade (17)'!AG32</f>
        <v>0.0987951807228916</v>
      </c>
      <c r="AA32" s="143">
        <f>'RSI_idade (17)'!AD32/'RSI_idade (17)'!AG32</f>
        <v>0.132530120481928</v>
      </c>
      <c r="AB32" s="143">
        <f>'RSI_idade (17)'!AE32/'RSI_idade (17)'!AG32</f>
        <v>0.163052208835341</v>
      </c>
      <c r="AC32" s="158">
        <f>'RSI_idade (17)'!AF32/'RSI_idade (17)'!AG32</f>
        <v>0.0554216867469879</v>
      </c>
      <c r="AD32" s="425"/>
      <c r="AE32" s="157">
        <f>'RSI_idade (17)'!AI32/'RSI_idade (17)'!AO32</f>
        <v>0.353237410071942</v>
      </c>
      <c r="AF32" s="143">
        <f>'RSI_idade (17)'!AJ32/'RSI_idade (17)'!AO32</f>
        <v>0.190647482014388</v>
      </c>
      <c r="AG32" s="143">
        <f>'RSI_idade (17)'!AK32/'RSI_idade (17)'!AO32</f>
        <v>0.101438848920863</v>
      </c>
      <c r="AH32" s="143">
        <f>'RSI_idade (17)'!AL32/'RSI_idade (17)'!AO32</f>
        <v>0.136690647482014</v>
      </c>
      <c r="AI32" s="143">
        <f>'RSI_idade (17)'!AM32/'RSI_idade (17)'!AO32</f>
        <v>0.157553956834532</v>
      </c>
      <c r="AJ32" s="158">
        <f>'RSI_idade (17)'!AN32/'RSI_idade (17)'!AO32</f>
        <v>0.060431654676259</v>
      </c>
      <c r="AK32" s="74">
        <v>1846</v>
      </c>
      <c r="AL32" s="180"/>
    </row>
    <row r="33" spans="2:38">
      <c r="B33" s="148" t="s">
        <v>60</v>
      </c>
      <c r="C33" s="143">
        <f>'RSI_idade (17)'!C33/'RSI_idade (17)'!I33</f>
        <v>0.326241134751773</v>
      </c>
      <c r="D33" s="143">
        <f>'RSI_idade (17)'!D33/'RSI_idade (17)'!I33</f>
        <v>0.160756501182033</v>
      </c>
      <c r="E33" s="143">
        <f>'RSI_idade (17)'!E33/'RSI_idade (17)'!I33</f>
        <v>0.151300236406619</v>
      </c>
      <c r="F33" s="143">
        <f>'RSI_idade (17)'!F33/'RSI_idade (17)'!I33</f>
        <v>0.137115839243499</v>
      </c>
      <c r="G33" s="143">
        <f>'RSI_idade (17)'!G33/'RSI_idade (17)'!I33</f>
        <v>0.16548463356974</v>
      </c>
      <c r="H33" s="144">
        <f>'RSI_idade (17)'!H33/'RSI_idade (17)'!I33</f>
        <v>0.0591016548463357</v>
      </c>
      <c r="I33" s="164"/>
      <c r="J33" s="143">
        <f>'RSI_idade (17)'!K33/'RSI_idade (17)'!Q33</f>
        <v>0.329326923076923</v>
      </c>
      <c r="K33" s="143">
        <f>'RSI_idade (17)'!L33/'RSI_idade (17)'!Q33</f>
        <v>0.163461538461538</v>
      </c>
      <c r="L33" s="143">
        <f>'RSI_idade (17)'!M33/'RSI_idade (17)'!Q33</f>
        <v>0.149038461538462</v>
      </c>
      <c r="M33" s="143">
        <f>'RSI_idade (17)'!N33/'RSI_idade (17)'!Q33</f>
        <v>0.112980769230769</v>
      </c>
      <c r="N33" s="143">
        <f>'RSI_idade (17)'!O33/'RSI_idade (17)'!Q33</f>
        <v>0.182692307692308</v>
      </c>
      <c r="O33" s="144">
        <f>'RSI_idade (17)'!P33/'RSI_idade (17)'!Q33</f>
        <v>0.0625</v>
      </c>
      <c r="P33" s="422"/>
      <c r="Q33" s="157">
        <f>'RSI_idade (17)'!S33/'RSI_idade (17)'!Y33</f>
        <v>0.329268292682927</v>
      </c>
      <c r="R33" s="143">
        <f>'RSI_idade (17)'!T33/'RSI_idade (17)'!Y33</f>
        <v>0.121951219512195</v>
      </c>
      <c r="S33" s="143">
        <f>'RSI_idade (17)'!U33/'RSI_idade (17)'!Y33</f>
        <v>0.14390243902439</v>
      </c>
      <c r="T33" s="143">
        <f>'RSI_idade (17)'!V33/'RSI_idade (17)'!Y33</f>
        <v>0.119512195121951</v>
      </c>
      <c r="U33" s="143">
        <f>'RSI_idade (17)'!W33/'RSI_idade (17)'!Y33</f>
        <v>0.18780487804878</v>
      </c>
      <c r="V33" s="158">
        <f>'RSI_idade (17)'!X33/'RSI_idade (17)'!Y33</f>
        <v>0.0634146341463415</v>
      </c>
      <c r="W33" s="172"/>
      <c r="X33" s="157">
        <f>'RSI_idade (17)'!AA33/'RSI_idade (17)'!AG33</f>
        <v>0.334928229665072</v>
      </c>
      <c r="Y33" s="143">
        <f>'RSI_idade (17)'!AB33/'RSI_idade (17)'!AG33</f>
        <v>0.145933014354067</v>
      </c>
      <c r="Z33" s="143">
        <f>'RSI_idade (17)'!AC33/'RSI_idade (17)'!AG33</f>
        <v>0.138755980861244</v>
      </c>
      <c r="AA33" s="143">
        <f>'RSI_idade (17)'!AD33/'RSI_idade (17)'!AG33</f>
        <v>0.119617224880383</v>
      </c>
      <c r="AB33" s="143">
        <f>'RSI_idade (17)'!AE33/'RSI_idade (17)'!AG33</f>
        <v>0.198564593301435</v>
      </c>
      <c r="AC33" s="158">
        <f>'RSI_idade (17)'!AF33/'RSI_idade (17)'!AG33</f>
        <v>0.062200956937799</v>
      </c>
      <c r="AD33" s="425"/>
      <c r="AE33" s="157">
        <f>'RSI_idade (17)'!AI33/'RSI_idade (17)'!AO33</f>
        <v>0.324324324324324</v>
      </c>
      <c r="AF33" s="143">
        <f>'RSI_idade (17)'!AJ33/'RSI_idade (17)'!AO33</f>
        <v>0.144787644787645</v>
      </c>
      <c r="AG33" s="143">
        <f>'RSI_idade (17)'!AK33/'RSI_idade (17)'!AO33</f>
        <v>0.140926640926641</v>
      </c>
      <c r="AH33" s="143">
        <f>'RSI_idade (17)'!AL33/'RSI_idade (17)'!AO33</f>
        <v>0.129343629343629</v>
      </c>
      <c r="AI33" s="143">
        <f>'RSI_idade (17)'!AM33/'RSI_idade (17)'!AO33</f>
        <v>0.193050193050193</v>
      </c>
      <c r="AJ33" s="158">
        <f>'RSI_idade (17)'!AN33/'RSI_idade (17)'!AO33</f>
        <v>0.0675675675675676</v>
      </c>
      <c r="AK33" s="74">
        <v>295</v>
      </c>
      <c r="AL33" s="180"/>
    </row>
    <row r="34" spans="2:38">
      <c r="B34" s="148" t="s">
        <v>61</v>
      </c>
      <c r="C34" s="143">
        <f>'RSI_idade (17)'!C34/'RSI_idade (17)'!I34</f>
        <v>0.295808383233533</v>
      </c>
      <c r="D34" s="143">
        <f>'RSI_idade (17)'!D34/'RSI_idade (17)'!I34</f>
        <v>0.106586826347305</v>
      </c>
      <c r="E34" s="143">
        <f>'RSI_idade (17)'!E34/'RSI_idade (17)'!I34</f>
        <v>0.131736526946108</v>
      </c>
      <c r="F34" s="143">
        <f>'RSI_idade (17)'!F34/'RSI_idade (17)'!I34</f>
        <v>0.194011976047904</v>
      </c>
      <c r="G34" s="143">
        <f>'RSI_idade (17)'!G34/'RSI_idade (17)'!I34</f>
        <v>0.162874251497006</v>
      </c>
      <c r="H34" s="144">
        <f>'RSI_idade (17)'!H34/'RSI_idade (17)'!I34</f>
        <v>0.108982035928144</v>
      </c>
      <c r="I34" s="164"/>
      <c r="J34" s="143">
        <f>'RSI_idade (17)'!K34/'RSI_idade (17)'!Q34</f>
        <v>0.295953757225434</v>
      </c>
      <c r="K34" s="143">
        <f>'RSI_idade (17)'!L34/'RSI_idade (17)'!Q34</f>
        <v>0.102890173410405</v>
      </c>
      <c r="L34" s="143">
        <f>'RSI_idade (17)'!M34/'RSI_idade (17)'!Q34</f>
        <v>0.131791907514451</v>
      </c>
      <c r="M34" s="143">
        <f>'RSI_idade (17)'!N34/'RSI_idade (17)'!Q34</f>
        <v>0.197687861271676</v>
      </c>
      <c r="N34" s="143">
        <f>'RSI_idade (17)'!O34/'RSI_idade (17)'!Q34</f>
        <v>0.166473988439306</v>
      </c>
      <c r="O34" s="144">
        <f>'RSI_idade (17)'!P34/'RSI_idade (17)'!Q34</f>
        <v>0.105202312138728</v>
      </c>
      <c r="P34" s="422"/>
      <c r="Q34" s="157">
        <f>'RSI_idade (17)'!S34/'RSI_idade (17)'!Y34</f>
        <v>0.296213808463252</v>
      </c>
      <c r="R34" s="143">
        <f>'RSI_idade (17)'!T34/'RSI_idade (17)'!Y34</f>
        <v>0.076837416481069</v>
      </c>
      <c r="S34" s="143">
        <f>'RSI_idade (17)'!U34/'RSI_idade (17)'!Y34</f>
        <v>0.132516703786192</v>
      </c>
      <c r="T34" s="143">
        <f>'RSI_idade (17)'!V34/'RSI_idade (17)'!Y34</f>
        <v>0.189309576837416</v>
      </c>
      <c r="U34" s="143">
        <f>'RSI_idade (17)'!W34/'RSI_idade (17)'!Y34</f>
        <v>0.175946547884187</v>
      </c>
      <c r="V34" s="158">
        <f>'RSI_idade (17)'!X34/'RSI_idade (17)'!Y34</f>
        <v>0.103563474387528</v>
      </c>
      <c r="W34" s="172"/>
      <c r="X34" s="157">
        <f>'RSI_idade (17)'!AA34/'RSI_idade (17)'!AG34</f>
        <v>0.287991498405951</v>
      </c>
      <c r="Y34" s="143">
        <f>'RSI_idade (17)'!AB34/'RSI_idade (17)'!AG34</f>
        <v>0.104144527098831</v>
      </c>
      <c r="Z34" s="143">
        <f>'RSI_idade (17)'!AC34/'RSI_idade (17)'!AG34</f>
        <v>0.127523910733262</v>
      </c>
      <c r="AA34" s="143">
        <f>'RSI_idade (17)'!AD34/'RSI_idade (17)'!AG34</f>
        <v>0.191285866099894</v>
      </c>
      <c r="AB34" s="143">
        <f>'RSI_idade (17)'!AE34/'RSI_idade (17)'!AG34</f>
        <v>0.18278427205101</v>
      </c>
      <c r="AC34" s="158">
        <f>'RSI_idade (17)'!AF34/'RSI_idade (17)'!AG34</f>
        <v>0.106269925611052</v>
      </c>
      <c r="AD34" s="425"/>
      <c r="AE34" s="157">
        <f>'RSI_idade (17)'!AI34/'RSI_idade (17)'!AO34</f>
        <v>0.28125</v>
      </c>
      <c r="AF34" s="143">
        <f>'RSI_idade (17)'!AJ34/'RSI_idade (17)'!AO34</f>
        <v>0.110294117647059</v>
      </c>
      <c r="AG34" s="143">
        <f>'RSI_idade (17)'!AK34/'RSI_idade (17)'!AO34</f>
        <v>0.125</v>
      </c>
      <c r="AH34" s="143">
        <f>'RSI_idade (17)'!AL34/'RSI_idade (17)'!AO34</f>
        <v>0.199448529411765</v>
      </c>
      <c r="AI34" s="143">
        <f>'RSI_idade (17)'!AM34/'RSI_idade (17)'!AO34</f>
        <v>0.177389705882353</v>
      </c>
      <c r="AJ34" s="158">
        <f>'RSI_idade (17)'!AN34/'RSI_idade (17)'!AO34</f>
        <v>0.106617647058824</v>
      </c>
      <c r="AK34" s="74">
        <v>1256</v>
      </c>
      <c r="AL34" s="180"/>
    </row>
    <row r="35" ht="12.75" customHeight="1" spans="2:38">
      <c r="B35" s="148" t="s">
        <v>62</v>
      </c>
      <c r="C35" s="143">
        <f>'RSI_idade (17)'!C35/'RSI_idade (17)'!I35</f>
        <v>0.419191919191919</v>
      </c>
      <c r="D35" s="143">
        <f>'RSI_idade (17)'!D35/'RSI_idade (17)'!I35</f>
        <v>0.172882672882673</v>
      </c>
      <c r="E35" s="143">
        <f>'RSI_idade (17)'!E35/'RSI_idade (17)'!I35</f>
        <v>0.135586635586636</v>
      </c>
      <c r="F35" s="143">
        <f>'RSI_idade (17)'!F35/'RSI_idade (17)'!I35</f>
        <v>0.125874125874126</v>
      </c>
      <c r="G35" s="143">
        <f>'RSI_idade (17)'!G35/'RSI_idade (17)'!I35</f>
        <v>0.1002331002331</v>
      </c>
      <c r="H35" s="144">
        <f>'RSI_idade (17)'!H35/'RSI_idade (17)'!I35</f>
        <v>0.0462315462315462</v>
      </c>
      <c r="I35" s="164"/>
      <c r="J35" s="143">
        <f>'RSI_idade (17)'!K35/'RSI_idade (17)'!Q35</f>
        <v>0.41358024691358</v>
      </c>
      <c r="K35" s="143">
        <f>'RSI_idade (17)'!L35/'RSI_idade (17)'!Q35</f>
        <v>0.178626543209877</v>
      </c>
      <c r="L35" s="143">
        <f>'RSI_idade (17)'!M35/'RSI_idade (17)'!Q35</f>
        <v>0.132716049382716</v>
      </c>
      <c r="M35" s="143">
        <f>'RSI_idade (17)'!N35/'RSI_idade (17)'!Q35</f>
        <v>0.125385802469136</v>
      </c>
      <c r="N35" s="143">
        <f>'RSI_idade (17)'!O35/'RSI_idade (17)'!Q35</f>
        <v>0.102237654320988</v>
      </c>
      <c r="O35" s="144">
        <f>'RSI_idade (17)'!P35/'RSI_idade (17)'!Q35</f>
        <v>0.0474537037037037</v>
      </c>
      <c r="P35" s="422"/>
      <c r="Q35" s="157">
        <f>'RSI_idade (17)'!S35/'RSI_idade (17)'!Y35</f>
        <v>0.418278346605992</v>
      </c>
      <c r="R35" s="143">
        <f>'RSI_idade (17)'!T35/'RSI_idade (17)'!Y35</f>
        <v>0.13803564656807</v>
      </c>
      <c r="S35" s="143">
        <f>'RSI_idade (17)'!U35/'RSI_idade (17)'!Y35</f>
        <v>0.135381114903299</v>
      </c>
      <c r="T35" s="143">
        <f>'RSI_idade (17)'!V35/'RSI_idade (17)'!Y35</f>
        <v>0.12135001896094</v>
      </c>
      <c r="U35" s="143">
        <f>'RSI_idade (17)'!W35/'RSI_idade (17)'!Y35</f>
        <v>0.09935532802427</v>
      </c>
      <c r="V35" s="158">
        <f>'RSI_idade (17)'!X35/'RSI_idade (17)'!Y35</f>
        <v>0.0500568828213879</v>
      </c>
      <c r="W35" s="172"/>
      <c r="X35" s="157">
        <f>'RSI_idade (17)'!AA35/'RSI_idade (17)'!AG35</f>
        <v>0.418135095447871</v>
      </c>
      <c r="Y35" s="143">
        <f>'RSI_idade (17)'!AB35/'RSI_idade (17)'!AG35</f>
        <v>0.176945668135095</v>
      </c>
      <c r="Z35" s="143">
        <f>'RSI_idade (17)'!AC35/'RSI_idade (17)'!AG35</f>
        <v>0.137298091042584</v>
      </c>
      <c r="AA35" s="143">
        <f>'RSI_idade (17)'!AD35/'RSI_idade (17)'!AG35</f>
        <v>0.119676945668135</v>
      </c>
      <c r="AB35" s="143">
        <f>'RSI_idade (17)'!AE35/'RSI_idade (17)'!AG35</f>
        <v>0.0998531571218796</v>
      </c>
      <c r="AC35" s="158">
        <f>'RSI_idade (17)'!AF35/'RSI_idade (17)'!AG35</f>
        <v>0.0480910425844347</v>
      </c>
      <c r="AD35" s="425"/>
      <c r="AE35" s="157">
        <f>'RSI_idade (17)'!AI35/'RSI_idade (17)'!AO35</f>
        <v>0.407578253706755</v>
      </c>
      <c r="AF35" s="143">
        <f>'RSI_idade (17)'!AJ35/'RSI_idade (17)'!AO35</f>
        <v>0.176935749588138</v>
      </c>
      <c r="AG35" s="143">
        <f>'RSI_idade (17)'!AK35/'RSI_idade (17)'!AO35</f>
        <v>0.134761120263591</v>
      </c>
      <c r="AH35" s="143">
        <f>'RSI_idade (17)'!AL35/'RSI_idade (17)'!AO35</f>
        <v>0.123558484349259</v>
      </c>
      <c r="AI35" s="143">
        <f>'RSI_idade (17)'!AM35/'RSI_idade (17)'!AO35</f>
        <v>0.104448105436573</v>
      </c>
      <c r="AJ35" s="158">
        <f>'RSI_idade (17)'!AN35/'RSI_idade (17)'!AO35</f>
        <v>0.0527182866556837</v>
      </c>
      <c r="AK35" s="74">
        <v>2966</v>
      </c>
      <c r="AL35" s="180"/>
    </row>
    <row r="36" spans="2:38">
      <c r="B36" s="148" t="s">
        <v>63</v>
      </c>
      <c r="C36" s="143">
        <f>'RSI_idade (17)'!C36/'RSI_idade (17)'!I36</f>
        <v>0.148936170212766</v>
      </c>
      <c r="D36" s="143">
        <f>'RSI_idade (17)'!D36/'RSI_idade (17)'!I36</f>
        <v>0.0691489361702128</v>
      </c>
      <c r="E36" s="143">
        <f>'RSI_idade (17)'!E36/'RSI_idade (17)'!I36</f>
        <v>0.101063829787234</v>
      </c>
      <c r="F36" s="143">
        <f>'RSI_idade (17)'!F36/'RSI_idade (17)'!I36</f>
        <v>0.196808510638298</v>
      </c>
      <c r="G36" s="143">
        <f>'RSI_idade (17)'!G36/'RSI_idade (17)'!I36</f>
        <v>0.348404255319149</v>
      </c>
      <c r="H36" s="144">
        <f>'RSI_idade (17)'!H36/'RSI_idade (17)'!I36</f>
        <v>0.13563829787234</v>
      </c>
      <c r="I36" s="164"/>
      <c r="J36" s="143">
        <f>'RSI_idade (17)'!K36/'RSI_idade (17)'!Q36</f>
        <v>0.156498673740053</v>
      </c>
      <c r="K36" s="143">
        <f>'RSI_idade (17)'!L36/'RSI_idade (17)'!Q36</f>
        <v>0.0557029177718833</v>
      </c>
      <c r="L36" s="143">
        <f>'RSI_idade (17)'!M36/'RSI_idade (17)'!Q36</f>
        <v>0.10079575596817</v>
      </c>
      <c r="M36" s="143">
        <f>'RSI_idade (17)'!N36/'RSI_idade (17)'!Q36</f>
        <v>0.206896551724138</v>
      </c>
      <c r="N36" s="143">
        <f>'RSI_idade (17)'!O36/'RSI_idade (17)'!Q36</f>
        <v>0.331564986737401</v>
      </c>
      <c r="O36" s="144">
        <f>'RSI_idade (17)'!P36/'RSI_idade (17)'!Q36</f>
        <v>0.148541114058355</v>
      </c>
      <c r="P36" s="422"/>
      <c r="Q36" s="157">
        <f>'RSI_idade (17)'!S36/'RSI_idade (17)'!Y36</f>
        <v>0.146666666666667</v>
      </c>
      <c r="R36" s="143">
        <f>'RSI_idade (17)'!T36/'RSI_idade (17)'!Y36</f>
        <v>0.0346666666666667</v>
      </c>
      <c r="S36" s="143">
        <f>'RSI_idade (17)'!U36/'RSI_idade (17)'!Y36</f>
        <v>0.0933333333333333</v>
      </c>
      <c r="T36" s="143">
        <f>'RSI_idade (17)'!V36/'RSI_idade (17)'!Y36</f>
        <v>0.208</v>
      </c>
      <c r="U36" s="143">
        <f>'RSI_idade (17)'!W36/'RSI_idade (17)'!Y36</f>
        <v>0.336</v>
      </c>
      <c r="V36" s="158">
        <f>'RSI_idade (17)'!X36/'RSI_idade (17)'!Y36</f>
        <v>0.146666666666667</v>
      </c>
      <c r="W36" s="424"/>
      <c r="X36" s="157">
        <f>'RSI_idade (17)'!AA36/'RSI_idade (17)'!AG36</f>
        <v>0.136842105263158</v>
      </c>
      <c r="Y36" s="143">
        <f>'RSI_idade (17)'!AB36/'RSI_idade (17)'!AG36</f>
        <v>0.0763157894736842</v>
      </c>
      <c r="Z36" s="143">
        <f>'RSI_idade (17)'!AC36/'RSI_idade (17)'!AG36</f>
        <v>0.0868421052631579</v>
      </c>
      <c r="AA36" s="143">
        <f>'RSI_idade (17)'!AD36/'RSI_idade (17)'!AG36</f>
        <v>0.210526315789474</v>
      </c>
      <c r="AB36" s="143">
        <f>'RSI_idade (17)'!AE36/'RSI_idade (17)'!AG36</f>
        <v>0.334210526315789</v>
      </c>
      <c r="AC36" s="158">
        <f>'RSI_idade (17)'!AF36/'RSI_idade (17)'!AG36</f>
        <v>0.155263157894737</v>
      </c>
      <c r="AD36" s="425"/>
      <c r="AE36" s="157">
        <f>'RSI_idade (17)'!AI36/'RSI_idade (17)'!AO36</f>
        <v>0.140659340659341</v>
      </c>
      <c r="AF36" s="143">
        <f>'RSI_idade (17)'!AJ36/'RSI_idade (17)'!AO36</f>
        <v>0.0813186813186813</v>
      </c>
      <c r="AG36" s="143">
        <f>'RSI_idade (17)'!AK36/'RSI_idade (17)'!AO36</f>
        <v>0.0967032967032967</v>
      </c>
      <c r="AH36" s="143">
        <f>'RSI_idade (17)'!AL36/'RSI_idade (17)'!AO36</f>
        <v>0.206593406593407</v>
      </c>
      <c r="AI36" s="143">
        <f>'RSI_idade (17)'!AM36/'RSI_idade (17)'!AO36</f>
        <v>0.325274725274725</v>
      </c>
      <c r="AJ36" s="158">
        <f>'RSI_idade (17)'!AN36/'RSI_idade (17)'!AO36</f>
        <v>0.149450549450549</v>
      </c>
      <c r="AK36" s="367">
        <v>795</v>
      </c>
      <c r="AL36" s="180"/>
    </row>
    <row r="37" spans="2:38">
      <c r="B37" s="148" t="s">
        <v>64</v>
      </c>
      <c r="C37" s="143">
        <f>'RSI_idade (17)'!C37/'RSI_idade (17)'!I37</f>
        <v>0.122093023255814</v>
      </c>
      <c r="D37" s="143">
        <f>'RSI_idade (17)'!D37/'RSI_idade (17)'!I37</f>
        <v>0.104651162790698</v>
      </c>
      <c r="E37" s="143">
        <f>'RSI_idade (17)'!E37/'RSI_idade (17)'!I37</f>
        <v>0.104651162790698</v>
      </c>
      <c r="F37" s="143">
        <f>'RSI_idade (17)'!F37/'RSI_idade (17)'!I37</f>
        <v>0.145348837209302</v>
      </c>
      <c r="G37" s="143">
        <f>'RSI_idade (17)'!G37/'RSI_idade (17)'!I37</f>
        <v>0.319767441860465</v>
      </c>
      <c r="H37" s="144">
        <f>'RSI_idade (17)'!H37/'RSI_idade (17)'!I37</f>
        <v>0.203488372093023</v>
      </c>
      <c r="I37" s="164"/>
      <c r="J37" s="143">
        <f>'RSI_idade (17)'!K37/'RSI_idade (17)'!Q37</f>
        <v>0.140243902439024</v>
      </c>
      <c r="K37" s="143">
        <f>'RSI_idade (17)'!L37/'RSI_idade (17)'!Q37</f>
        <v>0.0853658536585366</v>
      </c>
      <c r="L37" s="143">
        <f>'RSI_idade (17)'!M37/'RSI_idade (17)'!Q37</f>
        <v>0.109756097560976</v>
      </c>
      <c r="M37" s="143">
        <f>'RSI_idade (17)'!N37/'RSI_idade (17)'!Q37</f>
        <v>0.146341463414634</v>
      </c>
      <c r="N37" s="143">
        <f>'RSI_idade (17)'!O37/'RSI_idade (17)'!Q37</f>
        <v>0.310975609756098</v>
      </c>
      <c r="O37" s="144">
        <f>'RSI_idade (17)'!P37/'RSI_idade (17)'!Q37</f>
        <v>0.207317073170732</v>
      </c>
      <c r="P37" s="422"/>
      <c r="Q37" s="157">
        <f>'RSI_idade (17)'!S37/'RSI_idade (17)'!Y37</f>
        <v>0.135294117647059</v>
      </c>
      <c r="R37" s="143">
        <f>'RSI_idade (17)'!T37/'RSI_idade (17)'!Y37</f>
        <v>0.0764705882352941</v>
      </c>
      <c r="S37" s="143">
        <f>'RSI_idade (17)'!U37/'RSI_idade (17)'!Y37</f>
        <v>0.105882352941176</v>
      </c>
      <c r="T37" s="143">
        <f>'RSI_idade (17)'!V37/'RSI_idade (17)'!Y37</f>
        <v>0.141176470588235</v>
      </c>
      <c r="U37" s="143">
        <f>'RSI_idade (17)'!W37/'RSI_idade (17)'!Y37</f>
        <v>0.3</v>
      </c>
      <c r="V37" s="158">
        <f>'RSI_idade (17)'!X37/'RSI_idade (17)'!Y37</f>
        <v>0.235294117647059</v>
      </c>
      <c r="W37" s="172"/>
      <c r="X37" s="157">
        <f>'RSI_idade (17)'!AA37/'RSI_idade (17)'!AG37</f>
        <v>0.148148148148148</v>
      </c>
      <c r="Y37" s="143">
        <f>'RSI_idade (17)'!AB37/'RSI_idade (17)'!AG37</f>
        <v>0.0952380952380952</v>
      </c>
      <c r="Z37" s="143">
        <f>'RSI_idade (17)'!AC37/'RSI_idade (17)'!AG37</f>
        <v>0.0952380952380952</v>
      </c>
      <c r="AA37" s="143">
        <f>'RSI_idade (17)'!AD37/'RSI_idade (17)'!AG37</f>
        <v>0.153439153439153</v>
      </c>
      <c r="AB37" s="143">
        <f>'RSI_idade (17)'!AE37/'RSI_idade (17)'!AG37</f>
        <v>0.296296296296296</v>
      </c>
      <c r="AC37" s="158">
        <f>'RSI_idade (17)'!AF37/'RSI_idade (17)'!AG37</f>
        <v>0.211640211640212</v>
      </c>
      <c r="AD37" s="425"/>
      <c r="AE37" s="157">
        <f>'RSI_idade (17)'!AI37/'RSI_idade (17)'!AO37</f>
        <v>0.135135135135135</v>
      </c>
      <c r="AF37" s="143">
        <f>'RSI_idade (17)'!AJ37/'RSI_idade (17)'!AO37</f>
        <v>0.108108108108108</v>
      </c>
      <c r="AG37" s="143">
        <f>'RSI_idade (17)'!AK37/'RSI_idade (17)'!AO37</f>
        <v>0.0945945945945946</v>
      </c>
      <c r="AH37" s="143">
        <f>'RSI_idade (17)'!AL37/'RSI_idade (17)'!AO37</f>
        <v>0.157657657657658</v>
      </c>
      <c r="AI37" s="143">
        <f>'RSI_idade (17)'!AM37/'RSI_idade (17)'!AO37</f>
        <v>0.301801801801802</v>
      </c>
      <c r="AJ37" s="158">
        <f>'RSI_idade (17)'!AN37/'RSI_idade (17)'!AO37</f>
        <v>0.202702702702703</v>
      </c>
      <c r="AK37" s="74">
        <v>272</v>
      </c>
      <c r="AL37" s="180"/>
    </row>
    <row r="38" spans="2:38">
      <c r="B38" s="148" t="s">
        <v>65</v>
      </c>
      <c r="C38" s="143">
        <f>'RSI_idade (17)'!C38/'RSI_idade (17)'!I38</f>
        <v>0.220338983050847</v>
      </c>
      <c r="D38" s="143">
        <f>'RSI_idade (17)'!D38/'RSI_idade (17)'!I38</f>
        <v>0.0932203389830508</v>
      </c>
      <c r="E38" s="143">
        <f>'RSI_idade (17)'!E38/'RSI_idade (17)'!I38</f>
        <v>0.122881355932203</v>
      </c>
      <c r="F38" s="143">
        <f>'RSI_idade (17)'!F38/'RSI_idade (17)'!I38</f>
        <v>0.194915254237288</v>
      </c>
      <c r="G38" s="143">
        <f>'RSI_idade (17)'!G38/'RSI_idade (17)'!I38</f>
        <v>0.228813559322034</v>
      </c>
      <c r="H38" s="144">
        <f>'RSI_idade (17)'!H38/'RSI_idade (17)'!I38</f>
        <v>0.139830508474576</v>
      </c>
      <c r="I38" s="164"/>
      <c r="J38" s="143">
        <f>'RSI_idade (17)'!K38/'RSI_idade (17)'!Q38</f>
        <v>0.201716738197425</v>
      </c>
      <c r="K38" s="143">
        <f>'RSI_idade (17)'!L38/'RSI_idade (17)'!Q38</f>
        <v>0.103004291845494</v>
      </c>
      <c r="L38" s="143">
        <f>'RSI_idade (17)'!M38/'RSI_idade (17)'!Q38</f>
        <v>0.103004291845494</v>
      </c>
      <c r="M38" s="143">
        <f>'RSI_idade (17)'!N38/'RSI_idade (17)'!Q38</f>
        <v>0.171673819742489</v>
      </c>
      <c r="N38" s="143">
        <f>'RSI_idade (17)'!O38/'RSI_idade (17)'!Q38</f>
        <v>0.261802575107296</v>
      </c>
      <c r="O38" s="144">
        <f>'RSI_idade (17)'!P38/'RSI_idade (17)'!Q38</f>
        <v>0.158798283261803</v>
      </c>
      <c r="P38" s="422"/>
      <c r="Q38" s="157">
        <f>'RSI_idade (17)'!S38/'RSI_idade (17)'!Y38</f>
        <v>0.224576271186441</v>
      </c>
      <c r="R38" s="143">
        <f>'RSI_idade (17)'!T38/'RSI_idade (17)'!Y38</f>
        <v>0.0805084745762712</v>
      </c>
      <c r="S38" s="143">
        <f>'RSI_idade (17)'!U38/'RSI_idade (17)'!Y38</f>
        <v>0.101694915254237</v>
      </c>
      <c r="T38" s="143">
        <f>'RSI_idade (17)'!V38/'RSI_idade (17)'!Y38</f>
        <v>0.156779661016949</v>
      </c>
      <c r="U38" s="143">
        <f>'RSI_idade (17)'!W38/'RSI_idade (17)'!Y38</f>
        <v>0.241525423728814</v>
      </c>
      <c r="V38" s="158">
        <f>'RSI_idade (17)'!X38/'RSI_idade (17)'!Y38</f>
        <v>0.169491525423729</v>
      </c>
      <c r="W38" s="172"/>
      <c r="X38" s="157">
        <f>'RSI_idade (17)'!AA38/'RSI_idade (17)'!AG38</f>
        <v>0.226720647773279</v>
      </c>
      <c r="Y38" s="143">
        <f>'RSI_idade (17)'!AB38/'RSI_idade (17)'!AG38</f>
        <v>0.109311740890688</v>
      </c>
      <c r="Z38" s="143">
        <f>'RSI_idade (17)'!AC38/'RSI_idade (17)'!AG38</f>
        <v>0.105263157894737</v>
      </c>
      <c r="AA38" s="143">
        <f>'RSI_idade (17)'!AD38/'RSI_idade (17)'!AG38</f>
        <v>0.157894736842105</v>
      </c>
      <c r="AB38" s="143">
        <f>'RSI_idade (17)'!AE38/'RSI_idade (17)'!AG38</f>
        <v>0.251012145748988</v>
      </c>
      <c r="AC38" s="158">
        <f>'RSI_idade (17)'!AF38/'RSI_idade (17)'!AG38</f>
        <v>0.149797570850202</v>
      </c>
      <c r="AD38" s="425"/>
      <c r="AE38" s="157">
        <f>'RSI_idade (17)'!AI38/'RSI_idade (17)'!AO38</f>
        <v>0.221498371335505</v>
      </c>
      <c r="AF38" s="143">
        <f>'RSI_idade (17)'!AJ38/'RSI_idade (17)'!AO38</f>
        <v>0.107491856677524</v>
      </c>
      <c r="AG38" s="143">
        <f>'RSI_idade (17)'!AK38/'RSI_idade (17)'!AO38</f>
        <v>0.127035830618893</v>
      </c>
      <c r="AH38" s="143">
        <f>'RSI_idade (17)'!AL38/'RSI_idade (17)'!AO38</f>
        <v>0.162866449511401</v>
      </c>
      <c r="AI38" s="143">
        <f>'RSI_idade (17)'!AM38/'RSI_idade (17)'!AO38</f>
        <v>0.234527687296417</v>
      </c>
      <c r="AJ38" s="158">
        <f>'RSI_idade (17)'!AN38/'RSI_idade (17)'!AO38</f>
        <v>0.146579804560261</v>
      </c>
      <c r="AK38" s="74">
        <v>319</v>
      </c>
      <c r="AL38" s="180"/>
    </row>
    <row r="39" spans="2:38">
      <c r="B39" s="148" t="s">
        <v>66</v>
      </c>
      <c r="C39" s="167">
        <f>'RSI_idade (17)'!C39/'RSI_idade (17)'!I39</f>
        <v>0.290465631929047</v>
      </c>
      <c r="D39" s="167">
        <f>'RSI_idade (17)'!D39/'RSI_idade (17)'!I39</f>
        <v>0.104212860310421</v>
      </c>
      <c r="E39" s="167">
        <f>'RSI_idade (17)'!E39/'RSI_idade (17)'!I39</f>
        <v>0.117516629711752</v>
      </c>
      <c r="F39" s="167">
        <f>'RSI_idade (17)'!F39/'RSI_idade (17)'!I39</f>
        <v>0.157427937915743</v>
      </c>
      <c r="G39" s="167">
        <f>'RSI_idade (17)'!G39/'RSI_idade (17)'!I39</f>
        <v>0.23059866962306</v>
      </c>
      <c r="H39" s="419">
        <f>'RSI_idade (17)'!H39/'RSI_idade (17)'!I39</f>
        <v>0.0997782705099778</v>
      </c>
      <c r="I39" s="164"/>
      <c r="J39" s="167">
        <f>'RSI_idade (17)'!K39/'RSI_idade (17)'!Q39</f>
        <v>0.297117516629712</v>
      </c>
      <c r="K39" s="167">
        <f>'RSI_idade (17)'!L39/'RSI_idade (17)'!Q39</f>
        <v>0.0953436807095344</v>
      </c>
      <c r="L39" s="167">
        <f>'RSI_idade (17)'!M39/'RSI_idade (17)'!Q39</f>
        <v>0.124168514412417</v>
      </c>
      <c r="M39" s="167">
        <f>'RSI_idade (17)'!N39/'RSI_idade (17)'!Q39</f>
        <v>0.150776053215078</v>
      </c>
      <c r="N39" s="167">
        <f>'RSI_idade (17)'!O39/'RSI_idade (17)'!Q39</f>
        <v>0.219512195121951</v>
      </c>
      <c r="O39" s="419">
        <f>'RSI_idade (17)'!P39/'RSI_idade (17)'!Q39</f>
        <v>0.113082039911308</v>
      </c>
      <c r="P39" s="423"/>
      <c r="Q39" s="166">
        <f>'RSI_idade (17)'!S39/'RSI_idade (17)'!Y39</f>
        <v>0.281464530892448</v>
      </c>
      <c r="R39" s="167">
        <f>'RSI_idade (17)'!T39/'RSI_idade (17)'!Y39</f>
        <v>0.0778032036613272</v>
      </c>
      <c r="S39" s="167">
        <f>'RSI_idade (17)'!U39/'RSI_idade (17)'!Y39</f>
        <v>0.11441647597254</v>
      </c>
      <c r="T39" s="167">
        <f>'RSI_idade (17)'!V39/'RSI_idade (17)'!Y39</f>
        <v>0.1441647597254</v>
      </c>
      <c r="U39" s="167">
        <f>'RSI_idade (17)'!W39/'RSI_idade (17)'!Y39</f>
        <v>0.235697940503432</v>
      </c>
      <c r="V39" s="168">
        <f>'RSI_idade (17)'!X39/'RSI_idade (17)'!Y39</f>
        <v>0.125858123569794</v>
      </c>
      <c r="W39" s="174"/>
      <c r="X39" s="166">
        <f>'RSI_idade (17)'!AA39/'RSI_idade (17)'!AG39</f>
        <v>0.27212389380531</v>
      </c>
      <c r="Y39" s="167">
        <f>'RSI_idade (17)'!AB39/'RSI_idade (17)'!AG39</f>
        <v>0.115044247787611</v>
      </c>
      <c r="Z39" s="167">
        <f>'RSI_idade (17)'!AC39/'RSI_idade (17)'!AG39</f>
        <v>0.11283185840708</v>
      </c>
      <c r="AA39" s="167">
        <f>'RSI_idade (17)'!AD39/'RSI_idade (17)'!AG39</f>
        <v>0.134955752212389</v>
      </c>
      <c r="AB39" s="167">
        <f>'RSI_idade (17)'!AE39/'RSI_idade (17)'!AG39</f>
        <v>0.22787610619469</v>
      </c>
      <c r="AC39" s="168">
        <f>'RSI_idade (17)'!AF39/'RSI_idade (17)'!AG39</f>
        <v>0.13716814159292</v>
      </c>
      <c r="AD39" s="425"/>
      <c r="AE39" s="166">
        <f>'RSI_idade (17)'!AI39/'RSI_idade (17)'!AO39</f>
        <v>0.266791044776119</v>
      </c>
      <c r="AF39" s="167">
        <f>'RSI_idade (17)'!AJ39/'RSI_idade (17)'!AO39</f>
        <v>0.117537313432836</v>
      </c>
      <c r="AG39" s="167">
        <f>'RSI_idade (17)'!AK39/'RSI_idade (17)'!AO39</f>
        <v>0.113805970149254</v>
      </c>
      <c r="AH39" s="167">
        <f>'RSI_idade (17)'!AL39/'RSI_idade (17)'!AO39</f>
        <v>0.14365671641791</v>
      </c>
      <c r="AI39" s="167">
        <f>'RSI_idade (17)'!AM39/'RSI_idade (17)'!AO39</f>
        <v>0.229477611940299</v>
      </c>
      <c r="AJ39" s="168">
        <f>'RSI_idade (17)'!AN39/'RSI_idade (17)'!AO39</f>
        <v>0.128731343283582</v>
      </c>
      <c r="AK39" s="368">
        <v>596</v>
      </c>
      <c r="AL39" s="180"/>
    </row>
    <row r="40" spans="2:36">
      <c r="B40" s="19"/>
      <c r="C40" s="360"/>
      <c r="D40" s="361"/>
      <c r="E40" s="361"/>
      <c r="F40" s="361"/>
      <c r="G40" s="361"/>
      <c r="H40" s="361"/>
      <c r="I40" s="360"/>
      <c r="J40" s="361"/>
      <c r="K40" s="361"/>
      <c r="L40" s="361"/>
      <c r="M40" s="361"/>
      <c r="N40" s="361"/>
      <c r="P40" s="365"/>
      <c r="Q40" s="365"/>
      <c r="R40" s="365"/>
      <c r="S40" s="365"/>
      <c r="AE40" s="176"/>
      <c r="AF40" s="176"/>
      <c r="AG40" s="176"/>
      <c r="AH40" s="176"/>
      <c r="AI40" s="176"/>
      <c r="AJ40" s="176"/>
    </row>
    <row r="41" spans="2:14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</row>
  </sheetData>
  <mergeCells count="9">
    <mergeCell ref="C9:AK9"/>
    <mergeCell ref="C10:H10"/>
    <mergeCell ref="J10:O10"/>
    <mergeCell ref="Q10:V10"/>
    <mergeCell ref="Y10:AC10"/>
    <mergeCell ref="AE10:AK10"/>
    <mergeCell ref="C40:H40"/>
    <mergeCell ref="I40:L40"/>
    <mergeCell ref="P40:Q40"/>
  </mergeCells>
  <conditionalFormatting sqref="W15;W36">
    <cfRule type="cellIs" dxfId="0" priority="2" operator="between">
      <formula>1</formula>
      <formula>2</formula>
    </cfRule>
  </conditionalFormatting>
  <conditionalFormatting sqref="AK15;AK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8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347" customWidth="1"/>
    <col min="3" max="8" width="10.7142857142857" style="347" customWidth="1"/>
    <col min="9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10">
      <c r="A5" s="3" t="s">
        <v>28</v>
      </c>
      <c r="B5" s="363" t="s">
        <v>323</v>
      </c>
      <c r="C5" s="363"/>
      <c r="D5" s="363"/>
      <c r="E5" s="363"/>
      <c r="F5" s="363"/>
      <c r="G5" s="363"/>
      <c r="H5" s="363"/>
      <c r="I5" s="363"/>
      <c r="J5" s="363"/>
    </row>
    <row r="6" ht="12" customHeight="1" spans="2:2">
      <c r="B6" s="5" t="s">
        <v>67</v>
      </c>
    </row>
    <row r="7" ht="12" customHeight="1"/>
    <row r="8" ht="44.25" customHeight="1" spans="2:9">
      <c r="B8" s="6"/>
      <c r="C8" s="63" t="s">
        <v>339</v>
      </c>
      <c r="D8" s="63"/>
      <c r="E8" s="63"/>
      <c r="F8" s="63"/>
      <c r="G8" s="63"/>
      <c r="H8" s="63"/>
      <c r="I8" s="418"/>
    </row>
    <row r="9" ht="24.95" customHeight="1" spans="2:8">
      <c r="B9" s="8"/>
      <c r="C9" s="65" t="s">
        <v>297</v>
      </c>
      <c r="D9" s="65"/>
      <c r="E9" s="65"/>
      <c r="F9" s="65"/>
      <c r="G9" s="65"/>
      <c r="H9" s="65"/>
    </row>
    <row r="10" customHeight="1" spans="2:8">
      <c r="B10" s="68" t="s">
        <v>35</v>
      </c>
      <c r="C10" s="69" t="s">
        <v>70</v>
      </c>
      <c r="D10" s="69" t="s">
        <v>71</v>
      </c>
      <c r="E10" s="69" t="s">
        <v>72</v>
      </c>
      <c r="F10" s="69" t="s">
        <v>73</v>
      </c>
      <c r="G10" s="69" t="s">
        <v>74</v>
      </c>
      <c r="H10" s="69" t="s">
        <v>75</v>
      </c>
    </row>
    <row r="11" spans="2:10">
      <c r="B11" s="71" t="s">
        <v>39</v>
      </c>
      <c r="C11" s="312">
        <f>'RSI_idade (17)'!AA12-'RSI_idade (17)'!C12</f>
        <v>-342</v>
      </c>
      <c r="D11" s="49">
        <f>'RSI_idade (17)'!AB12-'RSI_idade (17)'!D12</f>
        <v>-1050</v>
      </c>
      <c r="E11" s="49">
        <f>'RSI_idade (17)'!AC12-'RSI_idade (17)'!E12</f>
        <v>-974</v>
      </c>
      <c r="F11" s="49">
        <f>'RSI_idade (17)'!AD12-'RSI_idade (17)'!F12</f>
        <v>-1483</v>
      </c>
      <c r="G11" s="49">
        <f>'RSI_idade (17)'!AE12-'RSI_idade (17)'!G12</f>
        <v>702</v>
      </c>
      <c r="H11" s="319">
        <f>'RSI_idade (17)'!AF12-'RSI_idade (17)'!H12</f>
        <v>1918</v>
      </c>
      <c r="J11" s="364"/>
    </row>
    <row r="12" spans="2:8">
      <c r="B12" s="76" t="s">
        <v>40</v>
      </c>
      <c r="C12" s="313">
        <f>'RSI_idade (17)'!AA13-'RSI_idade (17)'!C13</f>
        <v>650</v>
      </c>
      <c r="D12" s="314">
        <f>'RSI_idade (17)'!AB13-'RSI_idade (17)'!D13</f>
        <v>-31</v>
      </c>
      <c r="E12" s="314">
        <f>'RSI_idade (17)'!AC13-'RSI_idade (17)'!E13</f>
        <v>-37</v>
      </c>
      <c r="F12" s="314">
        <f>'RSI_idade (17)'!AD13-'RSI_idade (17)'!F13</f>
        <v>-67</v>
      </c>
      <c r="G12" s="314">
        <f>'RSI_idade (17)'!AE13-'RSI_idade (17)'!G13</f>
        <v>276</v>
      </c>
      <c r="H12" s="320">
        <f>'RSI_idade (17)'!AF13-'RSI_idade (17)'!H13</f>
        <v>562</v>
      </c>
    </row>
    <row r="13" spans="2:8">
      <c r="B13" s="76" t="s">
        <v>41</v>
      </c>
      <c r="C13" s="313">
        <f>'RSI_idade (17)'!AA14-'RSI_idade (17)'!C14</f>
        <v>679</v>
      </c>
      <c r="D13" s="314">
        <f>'RSI_idade (17)'!AB14-'RSI_idade (17)'!D14</f>
        <v>124</v>
      </c>
      <c r="E13" s="314">
        <f>'RSI_idade (17)'!AC14-'RSI_idade (17)'!E14</f>
        <v>41</v>
      </c>
      <c r="F13" s="314">
        <f>'RSI_idade (17)'!AD14-'RSI_idade (17)'!F14</f>
        <v>9</v>
      </c>
      <c r="G13" s="314">
        <f>'RSI_idade (17)'!AE14-'RSI_idade (17)'!G14</f>
        <v>237</v>
      </c>
      <c r="H13" s="320">
        <f>'RSI_idade (17)'!AF14-'RSI_idade (17)'!H14</f>
        <v>477</v>
      </c>
    </row>
    <row r="14" spans="2:8">
      <c r="B14" s="76" t="s">
        <v>42</v>
      </c>
      <c r="C14" s="315">
        <f>'RSI_idade (17)'!AA15-'RSI_idade (17)'!C15</f>
        <v>264</v>
      </c>
      <c r="D14" s="316">
        <f>'RSI_idade (17)'!AB15-'RSI_idade (17)'!D15</f>
        <v>105</v>
      </c>
      <c r="E14" s="316">
        <f>'RSI_idade (17)'!AC15-'RSI_idade (17)'!E15</f>
        <v>45</v>
      </c>
      <c r="F14" s="316">
        <f>'RSI_idade (17)'!AD15-'RSI_idade (17)'!F15</f>
        <v>69</v>
      </c>
      <c r="G14" s="316">
        <f>'RSI_idade (17)'!AE15-'RSI_idade (17)'!G15</f>
        <v>146</v>
      </c>
      <c r="H14" s="321">
        <f>'RSI_idade (17)'!AF15-'RSI_idade (17)'!H15</f>
        <v>180</v>
      </c>
    </row>
    <row r="15" spans="2:8">
      <c r="B15" s="82" t="s">
        <v>43</v>
      </c>
      <c r="C15" s="312">
        <f>'RSI_idade (17)'!AA16-'RSI_idade (17)'!C16</f>
        <v>24</v>
      </c>
      <c r="D15" s="49">
        <f>'RSI_idade (17)'!AB16-'RSI_idade (17)'!D16</f>
        <v>-1</v>
      </c>
      <c r="E15" s="49">
        <f>'RSI_idade (17)'!AC16-'RSI_idade (17)'!E16</f>
        <v>4</v>
      </c>
      <c r="F15" s="49">
        <f>'RSI_idade (17)'!AD16-'RSI_idade (17)'!F16</f>
        <v>7</v>
      </c>
      <c r="G15" s="49">
        <f>'RSI_idade (17)'!AE16-'RSI_idade (17)'!G16</f>
        <v>3</v>
      </c>
      <c r="H15" s="319">
        <f>'RSI_idade (17)'!AF16-'RSI_idade (17)'!H16</f>
        <v>16</v>
      </c>
    </row>
    <row r="16" spans="2:8">
      <c r="B16" s="82" t="s">
        <v>44</v>
      </c>
      <c r="C16" s="313">
        <f>'RSI_idade (17)'!AA17-'RSI_idade (17)'!C17</f>
        <v>27</v>
      </c>
      <c r="D16" s="314">
        <f>'RSI_idade (17)'!AB17-'RSI_idade (17)'!D17</f>
        <v>6</v>
      </c>
      <c r="E16" s="314">
        <f>'RSI_idade (17)'!AC17-'RSI_idade (17)'!E17</f>
        <v>9</v>
      </c>
      <c r="F16" s="314">
        <f>'RSI_idade (17)'!AD17-'RSI_idade (17)'!F17</f>
        <v>12</v>
      </c>
      <c r="G16" s="314">
        <f>'RSI_idade (17)'!AE17-'RSI_idade (17)'!G17</f>
        <v>1</v>
      </c>
      <c r="H16" s="320">
        <f>'RSI_idade (17)'!AF17-'RSI_idade (17)'!H17</f>
        <v>6</v>
      </c>
    </row>
    <row r="17" spans="2:8">
      <c r="B17" s="82" t="s">
        <v>45</v>
      </c>
      <c r="C17" s="313">
        <f>'RSI_idade (17)'!AA18-'RSI_idade (17)'!C18</f>
        <v>13</v>
      </c>
      <c r="D17" s="314">
        <f>'RSI_idade (17)'!AB18-'RSI_idade (17)'!D18</f>
        <v>10</v>
      </c>
      <c r="E17" s="314">
        <f>'RSI_idade (17)'!AC18-'RSI_idade (17)'!E18</f>
        <v>-1</v>
      </c>
      <c r="F17" s="314">
        <f>'RSI_idade (17)'!AD18-'RSI_idade (17)'!F18</f>
        <v>7</v>
      </c>
      <c r="G17" s="314">
        <f>'RSI_idade (17)'!AE18-'RSI_idade (17)'!G18</f>
        <v>11</v>
      </c>
      <c r="H17" s="320">
        <f>'RSI_idade (17)'!AF18-'RSI_idade (17)'!H18</f>
        <v>5</v>
      </c>
    </row>
    <row r="18" spans="2:8">
      <c r="B18" s="82" t="s">
        <v>46</v>
      </c>
      <c r="C18" s="313">
        <f>'RSI_idade (17)'!AA19-'RSI_idade (17)'!C19</f>
        <v>18</v>
      </c>
      <c r="D18" s="314">
        <f>'RSI_idade (17)'!AB19-'RSI_idade (17)'!D19</f>
        <v>5</v>
      </c>
      <c r="E18" s="314">
        <f>'RSI_idade (17)'!AC19-'RSI_idade (17)'!E19</f>
        <v>6</v>
      </c>
      <c r="F18" s="314">
        <f>'RSI_idade (17)'!AD19-'RSI_idade (17)'!F19</f>
        <v>5</v>
      </c>
      <c r="G18" s="314">
        <f>'RSI_idade (17)'!AE19-'RSI_idade (17)'!G19</f>
        <v>9</v>
      </c>
      <c r="H18" s="320">
        <f>'RSI_idade (17)'!AF19-'RSI_idade (17)'!H19</f>
        <v>0</v>
      </c>
    </row>
    <row r="19" spans="2:8">
      <c r="B19" s="82" t="s">
        <v>47</v>
      </c>
      <c r="C19" s="313">
        <f>'RSI_idade (17)'!AA20-'RSI_idade (17)'!C20</f>
        <v>13</v>
      </c>
      <c r="D19" s="314">
        <f>'RSI_idade (17)'!AB20-'RSI_idade (17)'!D20</f>
        <v>8</v>
      </c>
      <c r="E19" s="314">
        <f>'RSI_idade (17)'!AC20-'RSI_idade (17)'!E20</f>
        <v>-8</v>
      </c>
      <c r="F19" s="314">
        <f>'RSI_idade (17)'!AD20-'RSI_idade (17)'!F20</f>
        <v>9</v>
      </c>
      <c r="G19" s="314">
        <f>'RSI_idade (17)'!AE20-'RSI_idade (17)'!G20</f>
        <v>-10</v>
      </c>
      <c r="H19" s="320">
        <f>'RSI_idade (17)'!AF20-'RSI_idade (17)'!H20</f>
        <v>19</v>
      </c>
    </row>
    <row r="20" spans="2:8">
      <c r="B20" s="82" t="s">
        <v>48</v>
      </c>
      <c r="C20" s="313">
        <f>'RSI_idade (17)'!AA21-'RSI_idade (17)'!C21</f>
        <v>-1</v>
      </c>
      <c r="D20" s="314">
        <f>'RSI_idade (17)'!AB21-'RSI_idade (17)'!D21</f>
        <v>-8</v>
      </c>
      <c r="E20" s="314">
        <f>'RSI_idade (17)'!AC21-'RSI_idade (17)'!E21</f>
        <v>-2</v>
      </c>
      <c r="F20" s="314">
        <f>'RSI_idade (17)'!AD21-'RSI_idade (17)'!F21</f>
        <v>-3</v>
      </c>
      <c r="G20" s="314">
        <f>'RSI_idade (17)'!AE21-'RSI_idade (17)'!G21</f>
        <v>-3</v>
      </c>
      <c r="H20" s="320">
        <f>'RSI_idade (17)'!AF21-'RSI_idade (17)'!H21</f>
        <v>1</v>
      </c>
    </row>
    <row r="21" spans="2:8">
      <c r="B21" s="82" t="s">
        <v>49</v>
      </c>
      <c r="C21" s="313">
        <f>'RSI_idade (17)'!AA22-'RSI_idade (17)'!C22</f>
        <v>27</v>
      </c>
      <c r="D21" s="314">
        <f>'RSI_idade (17)'!AB22-'RSI_idade (17)'!D22</f>
        <v>18</v>
      </c>
      <c r="E21" s="314">
        <f>'RSI_idade (17)'!AC22-'RSI_idade (17)'!E22</f>
        <v>21</v>
      </c>
      <c r="F21" s="314">
        <f>'RSI_idade (17)'!AD22-'RSI_idade (17)'!F22</f>
        <v>8</v>
      </c>
      <c r="G21" s="314">
        <f>'RSI_idade (17)'!AE22-'RSI_idade (17)'!G22</f>
        <v>13</v>
      </c>
      <c r="H21" s="320">
        <f>'RSI_idade (17)'!AF22-'RSI_idade (17)'!H22</f>
        <v>8</v>
      </c>
    </row>
    <row r="22" spans="2:8">
      <c r="B22" s="82" t="s">
        <v>50</v>
      </c>
      <c r="C22" s="313">
        <f>'RSI_idade (17)'!AA23-'RSI_idade (17)'!C23</f>
        <v>2</v>
      </c>
      <c r="D22" s="314">
        <f>'RSI_idade (17)'!AB23-'RSI_idade (17)'!D23</f>
        <v>0</v>
      </c>
      <c r="E22" s="314">
        <f>'RSI_idade (17)'!AC23-'RSI_idade (17)'!E23</f>
        <v>3</v>
      </c>
      <c r="F22" s="314">
        <f>'RSI_idade (17)'!AD23-'RSI_idade (17)'!F23</f>
        <v>4</v>
      </c>
      <c r="G22" s="314">
        <f>'RSI_idade (17)'!AE23-'RSI_idade (17)'!G23</f>
        <v>3</v>
      </c>
      <c r="H22" s="320">
        <f>'RSI_idade (17)'!AF23-'RSI_idade (17)'!H23</f>
        <v>0</v>
      </c>
    </row>
    <row r="23" spans="2:8">
      <c r="B23" s="82" t="s">
        <v>51</v>
      </c>
      <c r="C23" s="313">
        <f>'RSI_idade (17)'!AA24-'RSI_idade (17)'!C24</f>
        <v>-2</v>
      </c>
      <c r="D23" s="314">
        <f>'RSI_idade (17)'!AB24-'RSI_idade (17)'!D24</f>
        <v>-6</v>
      </c>
      <c r="E23" s="314">
        <f>'RSI_idade (17)'!AC24-'RSI_idade (17)'!E24</f>
        <v>0</v>
      </c>
      <c r="F23" s="314">
        <f>'RSI_idade (17)'!AD24-'RSI_idade (17)'!F24</f>
        <v>4</v>
      </c>
      <c r="G23" s="314">
        <f>'RSI_idade (17)'!AE24-'RSI_idade (17)'!G24</f>
        <v>-4</v>
      </c>
      <c r="H23" s="320">
        <f>'RSI_idade (17)'!AF24-'RSI_idade (17)'!H24</f>
        <v>-2</v>
      </c>
    </row>
    <row r="24" spans="2:8">
      <c r="B24" s="82" t="s">
        <v>52</v>
      </c>
      <c r="C24" s="313">
        <f>'RSI_idade (17)'!AA25-'RSI_idade (17)'!C25</f>
        <v>2</v>
      </c>
      <c r="D24" s="314">
        <f>'RSI_idade (17)'!AB25-'RSI_idade (17)'!D25</f>
        <v>6</v>
      </c>
      <c r="E24" s="314">
        <f>'RSI_idade (17)'!AC25-'RSI_idade (17)'!E25</f>
        <v>3</v>
      </c>
      <c r="F24" s="314">
        <f>'RSI_idade (17)'!AD25-'RSI_idade (17)'!F25</f>
        <v>11</v>
      </c>
      <c r="G24" s="314">
        <f>'RSI_idade (17)'!AE25-'RSI_idade (17)'!G25</f>
        <v>-2</v>
      </c>
      <c r="H24" s="320">
        <f>'RSI_idade (17)'!AF25-'RSI_idade (17)'!H25</f>
        <v>10</v>
      </c>
    </row>
    <row r="25" spans="2:8">
      <c r="B25" s="82" t="s">
        <v>53</v>
      </c>
      <c r="C25" s="313">
        <f>'RSI_idade (17)'!AA26-'RSI_idade (17)'!C26</f>
        <v>25</v>
      </c>
      <c r="D25" s="314">
        <f>'RSI_idade (17)'!AB26-'RSI_idade (17)'!D26</f>
        <v>13</v>
      </c>
      <c r="E25" s="314">
        <f>'RSI_idade (17)'!AC26-'RSI_idade (17)'!E26</f>
        <v>9</v>
      </c>
      <c r="F25" s="314">
        <f>'RSI_idade (17)'!AD26-'RSI_idade (17)'!F26</f>
        <v>-11</v>
      </c>
      <c r="G25" s="314">
        <f>'RSI_idade (17)'!AE26-'RSI_idade (17)'!G26</f>
        <v>16</v>
      </c>
      <c r="H25" s="320">
        <f>'RSI_idade (17)'!AF26-'RSI_idade (17)'!H26</f>
        <v>5</v>
      </c>
    </row>
    <row r="26" spans="2:8">
      <c r="B26" s="82" t="s">
        <v>54</v>
      </c>
      <c r="C26" s="313">
        <f>'RSI_idade (17)'!AA27-'RSI_idade (17)'!C27</f>
        <v>-10</v>
      </c>
      <c r="D26" s="314">
        <f>'RSI_idade (17)'!AB27-'RSI_idade (17)'!D27</f>
        <v>-7</v>
      </c>
      <c r="E26" s="314">
        <f>'RSI_idade (17)'!AC27-'RSI_idade (17)'!E27</f>
        <v>-10</v>
      </c>
      <c r="F26" s="314">
        <f>'RSI_idade (17)'!AD27-'RSI_idade (17)'!F27</f>
        <v>0</v>
      </c>
      <c r="G26" s="314">
        <f>'RSI_idade (17)'!AE27-'RSI_idade (17)'!G27</f>
        <v>2</v>
      </c>
      <c r="H26" s="320">
        <f>'RSI_idade (17)'!AF27-'RSI_idade (17)'!H27</f>
        <v>14</v>
      </c>
    </row>
    <row r="27" spans="2:8">
      <c r="B27" s="82" t="s">
        <v>55</v>
      </c>
      <c r="C27" s="313">
        <f>'RSI_idade (17)'!AA28-'RSI_idade (17)'!C28</f>
        <v>10</v>
      </c>
      <c r="D27" s="314">
        <f>'RSI_idade (17)'!AB28-'RSI_idade (17)'!D28</f>
        <v>5</v>
      </c>
      <c r="E27" s="314">
        <f>'RSI_idade (17)'!AC28-'RSI_idade (17)'!E28</f>
        <v>-2</v>
      </c>
      <c r="F27" s="314">
        <f>'RSI_idade (17)'!AD28-'RSI_idade (17)'!F28</f>
        <v>4</v>
      </c>
      <c r="G27" s="314">
        <f>'RSI_idade (17)'!AE28-'RSI_idade (17)'!G28</f>
        <v>-4</v>
      </c>
      <c r="H27" s="320">
        <f>'RSI_idade (17)'!AF28-'RSI_idade (17)'!H28</f>
        <v>7</v>
      </c>
    </row>
    <row r="28" spans="2:8">
      <c r="B28" s="82" t="s">
        <v>56</v>
      </c>
      <c r="C28" s="313">
        <f>'RSI_idade (17)'!AA29-'RSI_idade (17)'!C29</f>
        <v>13</v>
      </c>
      <c r="D28" s="314">
        <f>'RSI_idade (17)'!AB29-'RSI_idade (17)'!D29</f>
        <v>9</v>
      </c>
      <c r="E28" s="314">
        <f>'RSI_idade (17)'!AC29-'RSI_idade (17)'!E29</f>
        <v>-3</v>
      </c>
      <c r="F28" s="314">
        <f>'RSI_idade (17)'!AD29-'RSI_idade (17)'!F29</f>
        <v>8</v>
      </c>
      <c r="G28" s="314">
        <f>'RSI_idade (17)'!AE29-'RSI_idade (17)'!G29</f>
        <v>-3</v>
      </c>
      <c r="H28" s="320">
        <f>'RSI_idade (17)'!AF29-'RSI_idade (17)'!H29</f>
        <v>2</v>
      </c>
    </row>
    <row r="29" spans="2:8">
      <c r="B29" s="82" t="s">
        <v>57</v>
      </c>
      <c r="C29" s="313">
        <f>'RSI_idade (17)'!AA30-'RSI_idade (17)'!C30</f>
        <v>25</v>
      </c>
      <c r="D29" s="314">
        <f>'RSI_idade (17)'!AB30-'RSI_idade (17)'!D30</f>
        <v>-23</v>
      </c>
      <c r="E29" s="314">
        <f>'RSI_idade (17)'!AC30-'RSI_idade (17)'!E30</f>
        <v>2</v>
      </c>
      <c r="F29" s="314">
        <f>'RSI_idade (17)'!AD30-'RSI_idade (17)'!F30</f>
        <v>-19</v>
      </c>
      <c r="G29" s="314">
        <f>'RSI_idade (17)'!AE30-'RSI_idade (17)'!G30</f>
        <v>11</v>
      </c>
      <c r="H29" s="320">
        <f>'RSI_idade (17)'!AF30-'RSI_idade (17)'!H30</f>
        <v>16</v>
      </c>
    </row>
    <row r="30" spans="2:8">
      <c r="B30" s="82" t="s">
        <v>58</v>
      </c>
      <c r="C30" s="313">
        <f>'RSI_idade (17)'!AA31-'RSI_idade (17)'!C31</f>
        <v>-1</v>
      </c>
      <c r="D30" s="314">
        <f>'RSI_idade (17)'!AB31-'RSI_idade (17)'!D31</f>
        <v>12</v>
      </c>
      <c r="E30" s="314">
        <f>'RSI_idade (17)'!AC31-'RSI_idade (17)'!E31</f>
        <v>0</v>
      </c>
      <c r="F30" s="314">
        <f>'RSI_idade (17)'!AD31-'RSI_idade (17)'!F31</f>
        <v>25</v>
      </c>
      <c r="G30" s="314">
        <f>'RSI_idade (17)'!AE31-'RSI_idade (17)'!G31</f>
        <v>27</v>
      </c>
      <c r="H30" s="320">
        <f>'RSI_idade (17)'!AF31-'RSI_idade (17)'!H31</f>
        <v>1</v>
      </c>
    </row>
    <row r="31" spans="2:8">
      <c r="B31" s="82" t="s">
        <v>59</v>
      </c>
      <c r="C31" s="313">
        <f>'RSI_idade (17)'!AA32-'RSI_idade (17)'!C32</f>
        <v>-6</v>
      </c>
      <c r="D31" s="314">
        <f>'RSI_idade (17)'!AB32-'RSI_idade (17)'!D32</f>
        <v>6</v>
      </c>
      <c r="E31" s="314">
        <f>'RSI_idade (17)'!AC32-'RSI_idade (17)'!E32</f>
        <v>-5</v>
      </c>
      <c r="F31" s="314">
        <f>'RSI_idade (17)'!AD32-'RSI_idade (17)'!F32</f>
        <v>-7</v>
      </c>
      <c r="G31" s="314">
        <f>'RSI_idade (17)'!AE32-'RSI_idade (17)'!G32</f>
        <v>9</v>
      </c>
      <c r="H31" s="320">
        <f>'RSI_idade (17)'!AF32-'RSI_idade (17)'!H32</f>
        <v>16</v>
      </c>
    </row>
    <row r="32" spans="2:8">
      <c r="B32" s="82" t="s">
        <v>60</v>
      </c>
      <c r="C32" s="313">
        <f>'RSI_idade (17)'!AA33-'RSI_idade (17)'!C33</f>
        <v>2</v>
      </c>
      <c r="D32" s="314">
        <f>'RSI_idade (17)'!AB33-'RSI_idade (17)'!D33</f>
        <v>-7</v>
      </c>
      <c r="E32" s="314">
        <f>'RSI_idade (17)'!AC33-'RSI_idade (17)'!E33</f>
        <v>-6</v>
      </c>
      <c r="F32" s="314">
        <f>'RSI_idade (17)'!AD33-'RSI_idade (17)'!F33</f>
        <v>-8</v>
      </c>
      <c r="G32" s="314">
        <f>'RSI_idade (17)'!AE33-'RSI_idade (17)'!G33</f>
        <v>13</v>
      </c>
      <c r="H32" s="320">
        <f>'RSI_idade (17)'!AF33-'RSI_idade (17)'!H33</f>
        <v>1</v>
      </c>
    </row>
    <row r="33" spans="2:8">
      <c r="B33" s="82" t="s">
        <v>61</v>
      </c>
      <c r="C33" s="313">
        <f>'RSI_idade (17)'!AA34-'RSI_idade (17)'!C34</f>
        <v>24</v>
      </c>
      <c r="D33" s="314">
        <f>'RSI_idade (17)'!AB34-'RSI_idade (17)'!D34</f>
        <v>9</v>
      </c>
      <c r="E33" s="314">
        <f>'RSI_idade (17)'!AC34-'RSI_idade (17)'!E34</f>
        <v>10</v>
      </c>
      <c r="F33" s="314">
        <f>'RSI_idade (17)'!AD34-'RSI_idade (17)'!F34</f>
        <v>18</v>
      </c>
      <c r="G33" s="314">
        <f>'RSI_idade (17)'!AE34-'RSI_idade (17)'!G34</f>
        <v>36</v>
      </c>
      <c r="H33" s="320">
        <f>'RSI_idade (17)'!AF34-'RSI_idade (17)'!H34</f>
        <v>9</v>
      </c>
    </row>
    <row r="34" ht="12.75" customHeight="1" spans="2:8">
      <c r="B34" s="82" t="s">
        <v>62</v>
      </c>
      <c r="C34" s="313">
        <f>'RSI_idade (17)'!AA35-'RSI_idade (17)'!C35</f>
        <v>60</v>
      </c>
      <c r="D34" s="314">
        <f>'RSI_idade (17)'!AB35-'RSI_idade (17)'!D35</f>
        <v>37</v>
      </c>
      <c r="E34" s="314">
        <f>'RSI_idade (17)'!AC35-'RSI_idade (17)'!E35</f>
        <v>25</v>
      </c>
      <c r="F34" s="314">
        <f>'RSI_idade (17)'!AD35-'RSI_idade (17)'!F35</f>
        <v>2</v>
      </c>
      <c r="G34" s="314">
        <f>'RSI_idade (17)'!AE35-'RSI_idade (17)'!G35</f>
        <v>14</v>
      </c>
      <c r="H34" s="320">
        <f>'RSI_idade (17)'!AF35-'RSI_idade (17)'!H35</f>
        <v>12</v>
      </c>
    </row>
    <row r="35" spans="2:8">
      <c r="B35" s="82" t="s">
        <v>63</v>
      </c>
      <c r="C35" s="313">
        <f>'RSI_idade (17)'!AA36-'RSI_idade (17)'!C36</f>
        <v>-4</v>
      </c>
      <c r="D35" s="314">
        <f>'RSI_idade (17)'!AB36-'RSI_idade (17)'!D36</f>
        <v>3</v>
      </c>
      <c r="E35" s="314">
        <f>'RSI_idade (17)'!AC36-'RSI_idade (17)'!E36</f>
        <v>-5</v>
      </c>
      <c r="F35" s="314">
        <f>'RSI_idade (17)'!AD36-'RSI_idade (17)'!F36</f>
        <v>6</v>
      </c>
      <c r="G35" s="314">
        <f>'RSI_idade (17)'!AE36-'RSI_idade (17)'!G36</f>
        <v>-4</v>
      </c>
      <c r="H35" s="320">
        <f>'RSI_idade (17)'!AF36-'RSI_idade (17)'!H36</f>
        <v>8</v>
      </c>
    </row>
    <row r="36" spans="2:8">
      <c r="B36" s="82" t="s">
        <v>64</v>
      </c>
      <c r="C36" s="313">
        <f>'RSI_idade (17)'!AA37-'RSI_idade (17)'!C37</f>
        <v>7</v>
      </c>
      <c r="D36" s="314">
        <f>'RSI_idade (17)'!AB37-'RSI_idade (17)'!D37</f>
        <v>0</v>
      </c>
      <c r="E36" s="314">
        <f>'RSI_idade (17)'!AC37-'RSI_idade (17)'!E37</f>
        <v>0</v>
      </c>
      <c r="F36" s="314">
        <f>'RSI_idade (17)'!AD37-'RSI_idade (17)'!F37</f>
        <v>4</v>
      </c>
      <c r="G36" s="314">
        <f>'RSI_idade (17)'!AE37-'RSI_idade (17)'!G37</f>
        <v>1</v>
      </c>
      <c r="H36" s="320">
        <f>'RSI_idade (17)'!AF37-'RSI_idade (17)'!H37</f>
        <v>5</v>
      </c>
    </row>
    <row r="37" spans="2:8">
      <c r="B37" s="82" t="s">
        <v>65</v>
      </c>
      <c r="C37" s="313">
        <f>'RSI_idade (17)'!AA38-'RSI_idade (17)'!C38</f>
        <v>4</v>
      </c>
      <c r="D37" s="314">
        <f>'RSI_idade (17)'!AB38-'RSI_idade (17)'!D38</f>
        <v>5</v>
      </c>
      <c r="E37" s="314">
        <f>'RSI_idade (17)'!AC38-'RSI_idade (17)'!E38</f>
        <v>-3</v>
      </c>
      <c r="F37" s="314">
        <f>'RSI_idade (17)'!AD38-'RSI_idade (17)'!F38</f>
        <v>-7</v>
      </c>
      <c r="G37" s="314">
        <f>'RSI_idade (17)'!AE38-'RSI_idade (17)'!G38</f>
        <v>8</v>
      </c>
      <c r="H37" s="320">
        <f>'RSI_idade (17)'!AF38-'RSI_idade (17)'!H38</f>
        <v>4</v>
      </c>
    </row>
    <row r="38" spans="2:8">
      <c r="B38" s="82" t="s">
        <v>66</v>
      </c>
      <c r="C38" s="317">
        <f>'RSI_idade (17)'!AA39-'RSI_idade (17)'!C39</f>
        <v>-8</v>
      </c>
      <c r="D38" s="318">
        <f>'RSI_idade (17)'!AB39-'RSI_idade (17)'!D39</f>
        <v>5</v>
      </c>
      <c r="E38" s="318">
        <f>'RSI_idade (17)'!AC39-'RSI_idade (17)'!E39</f>
        <v>-2</v>
      </c>
      <c r="F38" s="318">
        <f>'RSI_idade (17)'!AD39-'RSI_idade (17)'!F39</f>
        <v>-10</v>
      </c>
      <c r="G38" s="318">
        <f>'RSI_idade (17)'!AE39-'RSI_idade (17)'!G39</f>
        <v>-1</v>
      </c>
      <c r="H38" s="322">
        <f>'RSI_idade (17)'!AF39-'RSI_idade (17)'!H39</f>
        <v>17</v>
      </c>
    </row>
  </sheetData>
  <mergeCells count="3">
    <mergeCell ref="B5:J5"/>
    <mergeCell ref="C8:H8"/>
    <mergeCell ref="C9:H9"/>
  </mergeCells>
  <pageMargins left="0.7" right="0.7" top="0.75" bottom="0.75" header="0.3" footer="0.3"/>
  <pageSetup paperSize="1" orientation="portrait"/>
  <headerFooter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0"/>
  <sheetViews>
    <sheetView showGridLines="0" showRowColHeaders="0" workbookViewId="0">
      <selection activeCell="B6" sqref="B6"/>
    </sheetView>
  </sheetViews>
  <sheetFormatPr defaultColWidth="12" defaultRowHeight="15" outlineLevelCol="7"/>
  <cols>
    <col min="2" max="2" width="38" style="2" customWidth="1"/>
    <col min="3" max="8" width="10.7142857142857" style="2" customWidth="1"/>
    <col min="9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30</v>
      </c>
      <c r="B5" s="4" t="s">
        <v>324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customHeight="1"/>
    <row r="8" ht="48" customHeight="1" spans="2:8">
      <c r="B8" s="6"/>
      <c r="C8" s="63" t="s">
        <v>339</v>
      </c>
      <c r="D8" s="63"/>
      <c r="E8" s="63"/>
      <c r="F8" s="63"/>
      <c r="G8" s="63"/>
      <c r="H8" s="63"/>
    </row>
    <row r="9" ht="24.95" customHeight="1" spans="2:8">
      <c r="B9" s="8"/>
      <c r="C9" s="65" t="s">
        <v>297</v>
      </c>
      <c r="D9" s="65"/>
      <c r="E9" s="65"/>
      <c r="F9" s="65"/>
      <c r="G9" s="65"/>
      <c r="H9" s="65"/>
    </row>
    <row r="10" customHeight="1" spans="2:8">
      <c r="B10" s="68" t="s">
        <v>68</v>
      </c>
      <c r="C10" s="69" t="s">
        <v>70</v>
      </c>
      <c r="D10" s="69" t="s">
        <v>71</v>
      </c>
      <c r="E10" s="69" t="s">
        <v>72</v>
      </c>
      <c r="F10" s="69" t="s">
        <v>73</v>
      </c>
      <c r="G10" s="69" t="s">
        <v>74</v>
      </c>
      <c r="H10" s="69" t="s">
        <v>75</v>
      </c>
    </row>
    <row r="11" spans="2:8">
      <c r="B11" s="71" t="s">
        <v>39</v>
      </c>
      <c r="C11" s="300">
        <f>('RSI_idade (17)'!AA12-'RSI_idade (17)'!C12)/'RSI_idade (17)'!C12</f>
        <v>-0.00456164219118883</v>
      </c>
      <c r="D11" s="301">
        <f>('RSI_idade (17)'!AB12-'RSI_idade (17)'!D12)/'RSI_idade (17)'!D12</f>
        <v>-0.0292756370936263</v>
      </c>
      <c r="E11" s="301">
        <f>('RSI_idade (17)'!AC12-'RSI_idade (17)'!E12)/'RSI_idade (17)'!E12</f>
        <v>-0.0351599162515342</v>
      </c>
      <c r="F11" s="301">
        <f>('RSI_idade (17)'!AD12-'RSI_idade (17)'!F12)/'RSI_idade (17)'!F12</f>
        <v>-0.0400745825001351</v>
      </c>
      <c r="G11" s="301">
        <f>('RSI_idade (17)'!AE12-'RSI_idade (17)'!G12)/'RSI_idade (17)'!G12</f>
        <v>0.0171303074670571</v>
      </c>
      <c r="H11" s="308">
        <f>('RSI_idade (17)'!AF12-'RSI_idade (17)'!H12)/'RSI_idade (17)'!H12</f>
        <v>0.10885975367501</v>
      </c>
    </row>
    <row r="12" spans="2:8">
      <c r="B12" s="76" t="s">
        <v>40</v>
      </c>
      <c r="C12" s="302">
        <f>('RSI_idade (17)'!AA13-'RSI_idade (17)'!C13)/'RSI_idade (17)'!C13</f>
        <v>0.0328332575642774</v>
      </c>
      <c r="D12" s="303">
        <f>('RSI_idade (17)'!AB13-'RSI_idade (17)'!D13)/'RSI_idade (17)'!D13</f>
        <v>-0.00389349409696056</v>
      </c>
      <c r="E12" s="303">
        <f>('RSI_idade (17)'!AC13-'RSI_idade (17)'!E13)/'RSI_idade (17)'!E13</f>
        <v>-0.00546286726708992</v>
      </c>
      <c r="F12" s="303">
        <f>('RSI_idade (17)'!AD13-'RSI_idade (17)'!F13)/'RSI_idade (17)'!F13</f>
        <v>-0.007766315057378</v>
      </c>
      <c r="G12" s="303">
        <f>('RSI_idade (17)'!AE13-'RSI_idade (17)'!G13)/'RSI_idade (17)'!G13</f>
        <v>0.0304568527918782</v>
      </c>
      <c r="H12" s="309">
        <f>('RSI_idade (17)'!AF13-'RSI_idade (17)'!H13)/'RSI_idade (17)'!H13</f>
        <v>0.12417145382236</v>
      </c>
    </row>
    <row r="13" spans="2:8">
      <c r="B13" s="76" t="s">
        <v>41</v>
      </c>
      <c r="C13" s="302">
        <f>('RSI_idade (17)'!AA14-'RSI_idade (17)'!C14)/'RSI_idade (17)'!C14</f>
        <v>0.0504870250576251</v>
      </c>
      <c r="D13" s="303">
        <f>('RSI_idade (17)'!AB14-'RSI_idade (17)'!D14)/'RSI_idade (17)'!D14</f>
        <v>0.0231472839275714</v>
      </c>
      <c r="E13" s="303">
        <f>('RSI_idade (17)'!AC14-'RSI_idade (17)'!E14)/'RSI_idade (17)'!E14</f>
        <v>0.0088134135855546</v>
      </c>
      <c r="F13" s="303">
        <f>('RSI_idade (17)'!AD14-'RSI_idade (17)'!F14)/'RSI_idade (17)'!F14</f>
        <v>0.00148075024679171</v>
      </c>
      <c r="G13" s="303">
        <f>('RSI_idade (17)'!AE14-'RSI_idade (17)'!G14)/'RSI_idade (17)'!G14</f>
        <v>0.0362440740174339</v>
      </c>
      <c r="H13" s="309">
        <f>('RSI_idade (17)'!AF14-'RSI_idade (17)'!H14)/'RSI_idade (17)'!H14</f>
        <v>0.145117128080316</v>
      </c>
    </row>
    <row r="14" spans="2:8">
      <c r="B14" s="76" t="s">
        <v>42</v>
      </c>
      <c r="C14" s="304">
        <f>('RSI_idade (17)'!AA15-'RSI_idade (17)'!C15)/'RSI_idade (17)'!C15</f>
        <v>0.0510046367851623</v>
      </c>
      <c r="D14" s="305">
        <f>('RSI_idade (17)'!AB15-'RSI_idade (17)'!D15)/'RSI_idade (17)'!D15</f>
        <v>0.0472760018009905</v>
      </c>
      <c r="E14" s="305">
        <f>('RSI_idade (17)'!AC15-'RSI_idade (17)'!E15)/'RSI_idade (17)'!E15</f>
        <v>0.0230296827021494</v>
      </c>
      <c r="F14" s="305">
        <f>('RSI_idade (17)'!AD15-'RSI_idade (17)'!F15)/'RSI_idade (17)'!F15</f>
        <v>0.0279465370595383</v>
      </c>
      <c r="G14" s="305">
        <f>('RSI_idade (17)'!AE15-'RSI_idade (17)'!G15)/'RSI_idade (17)'!G15</f>
        <v>0.0543356903609974</v>
      </c>
      <c r="H14" s="310">
        <f>('RSI_idade (17)'!AF15-'RSI_idade (17)'!H15)/'RSI_idade (17)'!H15</f>
        <v>0.138674884437596</v>
      </c>
    </row>
    <row r="15" spans="2:8">
      <c r="B15" s="82" t="s">
        <v>43</v>
      </c>
      <c r="C15" s="300">
        <f>('RSI_idade (17)'!AA16-'RSI_idade (17)'!C16)/'RSI_idade (17)'!C16</f>
        <v>0.0789473684210526</v>
      </c>
      <c r="D15" s="301">
        <f>('RSI_idade (17)'!AB16-'RSI_idade (17)'!D16)/'RSI_idade (17)'!D16</f>
        <v>-0.00763358778625954</v>
      </c>
      <c r="E15" s="301">
        <f>('RSI_idade (17)'!AC16-'RSI_idade (17)'!E16)/'RSI_idade (17)'!E16</f>
        <v>0.0388349514563107</v>
      </c>
      <c r="F15" s="301">
        <f>('RSI_idade (17)'!AD16-'RSI_idade (17)'!F16)/'RSI_idade (17)'!F16</f>
        <v>0.0693069306930693</v>
      </c>
      <c r="G15" s="301">
        <f>('RSI_idade (17)'!AE16-'RSI_idade (17)'!G16)/'RSI_idade (17)'!G16</f>
        <v>0.0260869565217391</v>
      </c>
      <c r="H15" s="308">
        <f>('RSI_idade (17)'!AF16-'RSI_idade (17)'!H16)/'RSI_idade (17)'!H16</f>
        <v>0.363636363636364</v>
      </c>
    </row>
    <row r="16" spans="2:8">
      <c r="B16" s="82" t="s">
        <v>44</v>
      </c>
      <c r="C16" s="302">
        <f>('RSI_idade (17)'!AA17-'RSI_idade (17)'!C17)/'RSI_idade (17)'!C17</f>
        <v>0.264705882352941</v>
      </c>
      <c r="D16" s="303">
        <f>('RSI_idade (17)'!AB17-'RSI_idade (17)'!D17)/'RSI_idade (17)'!D17</f>
        <v>0.2</v>
      </c>
      <c r="E16" s="303">
        <f>('RSI_idade (17)'!AC17-'RSI_idade (17)'!E17)/'RSI_idade (17)'!E17</f>
        <v>0.191489361702128</v>
      </c>
      <c r="F16" s="303">
        <f>('RSI_idade (17)'!AD17-'RSI_idade (17)'!F17)/'RSI_idade (17)'!F17</f>
        <v>0.166666666666667</v>
      </c>
      <c r="G16" s="303">
        <f>('RSI_idade (17)'!AE17-'RSI_idade (17)'!G17)/'RSI_idade (17)'!G17</f>
        <v>0.0147058823529412</v>
      </c>
      <c r="H16" s="309">
        <f>('RSI_idade (17)'!AF17-'RSI_idade (17)'!H17)/'RSI_idade (17)'!H17</f>
        <v>0.171428571428571</v>
      </c>
    </row>
    <row r="17" spans="2:8">
      <c r="B17" s="82" t="s">
        <v>45</v>
      </c>
      <c r="C17" s="302">
        <f>('RSI_idade (17)'!AA18-'RSI_idade (17)'!C18)/'RSI_idade (17)'!C18</f>
        <v>0.0802469135802469</v>
      </c>
      <c r="D17" s="303">
        <f>('RSI_idade (17)'!AB18-'RSI_idade (17)'!D18)/'RSI_idade (17)'!D18</f>
        <v>0.196078431372549</v>
      </c>
      <c r="E17" s="303">
        <f>('RSI_idade (17)'!AC18-'RSI_idade (17)'!E18)/'RSI_idade (17)'!E18</f>
        <v>-0.0135135135135135</v>
      </c>
      <c r="F17" s="303">
        <f>('RSI_idade (17)'!AD18-'RSI_idade (17)'!F18)/'RSI_idade (17)'!F18</f>
        <v>0.114754098360656</v>
      </c>
      <c r="G17" s="303">
        <f>('RSI_idade (17)'!AE18-'RSI_idade (17)'!G18)/'RSI_idade (17)'!G18</f>
        <v>0.150684931506849</v>
      </c>
      <c r="H17" s="309">
        <f>('RSI_idade (17)'!AF18-'RSI_idade (17)'!H18)/'RSI_idade (17)'!H18</f>
        <v>0.172413793103448</v>
      </c>
    </row>
    <row r="18" spans="2:8">
      <c r="B18" s="82" t="s">
        <v>46</v>
      </c>
      <c r="C18" s="302">
        <f>('RSI_idade (17)'!AA19-'RSI_idade (17)'!C19)/'RSI_idade (17)'!C19</f>
        <v>0.123287671232877</v>
      </c>
      <c r="D18" s="303">
        <f>('RSI_idade (17)'!AB19-'RSI_idade (17)'!D19)/'RSI_idade (17)'!D19</f>
        <v>0.0862068965517241</v>
      </c>
      <c r="E18" s="303">
        <f>('RSI_idade (17)'!AC19-'RSI_idade (17)'!E19)/'RSI_idade (17)'!E19</f>
        <v>0.130434782608696</v>
      </c>
      <c r="F18" s="303">
        <f>('RSI_idade (17)'!AD19-'RSI_idade (17)'!F19)/'RSI_idade (17)'!F19</f>
        <v>0.0892857142857143</v>
      </c>
      <c r="G18" s="303">
        <f>('RSI_idade (17)'!AE19-'RSI_idade (17)'!G19)/'RSI_idade (17)'!G19</f>
        <v>0.155172413793103</v>
      </c>
      <c r="H18" s="309">
        <f>('RSI_idade (17)'!AF19-'RSI_idade (17)'!H19)/'RSI_idade (17)'!H19</f>
        <v>0</v>
      </c>
    </row>
    <row r="19" spans="2:8">
      <c r="B19" s="82" t="s">
        <v>47</v>
      </c>
      <c r="C19" s="302">
        <f>('RSI_idade (17)'!AA20-'RSI_idade (17)'!C20)/'RSI_idade (17)'!C20</f>
        <v>0.213114754098361</v>
      </c>
      <c r="D19" s="303">
        <f>('RSI_idade (17)'!AB20-'RSI_idade (17)'!D20)/'RSI_idade (17)'!D20</f>
        <v>0.170212765957447</v>
      </c>
      <c r="E19" s="303">
        <f>('RSI_idade (17)'!AC20-'RSI_idade (17)'!E20)/'RSI_idade (17)'!E20</f>
        <v>-0.115942028985507</v>
      </c>
      <c r="F19" s="303">
        <f>('RSI_idade (17)'!AD20-'RSI_idade (17)'!F20)/'RSI_idade (17)'!F20</f>
        <v>0.0529411764705882</v>
      </c>
      <c r="G19" s="303">
        <f>('RSI_idade (17)'!AE20-'RSI_idade (17)'!G20)/'RSI_idade (17)'!G20</f>
        <v>-0.0458715596330275</v>
      </c>
      <c r="H19" s="309">
        <f>('RSI_idade (17)'!AF20-'RSI_idade (17)'!H20)/'RSI_idade (17)'!H20</f>
        <v>0.135714285714286</v>
      </c>
    </row>
    <row r="20" spans="2:8">
      <c r="B20" s="82" t="s">
        <v>48</v>
      </c>
      <c r="C20" s="302">
        <f>('RSI_idade (17)'!AA21-'RSI_idade (17)'!C21)/'RSI_idade (17)'!C21</f>
        <v>-0.0117647058823529</v>
      </c>
      <c r="D20" s="303">
        <f>('RSI_idade (17)'!AB21-'RSI_idade (17)'!D21)/'RSI_idade (17)'!D21</f>
        <v>-0.170212765957447</v>
      </c>
      <c r="E20" s="303">
        <f>('RSI_idade (17)'!AC21-'RSI_idade (17)'!E21)/'RSI_idade (17)'!E21</f>
        <v>-0.0588235294117647</v>
      </c>
      <c r="F20" s="303">
        <f>('RSI_idade (17)'!AD21-'RSI_idade (17)'!F21)/'RSI_idade (17)'!F21</f>
        <v>-0.0588235294117647</v>
      </c>
      <c r="G20" s="303">
        <f>('RSI_idade (17)'!AE21-'RSI_idade (17)'!G21)/'RSI_idade (17)'!G21</f>
        <v>-0.0545454545454545</v>
      </c>
      <c r="H20" s="309">
        <f>('RSI_idade (17)'!AF21-'RSI_idade (17)'!H21)/'RSI_idade (17)'!H21</f>
        <v>0.0238095238095238</v>
      </c>
    </row>
    <row r="21" spans="2:8">
      <c r="B21" s="82" t="s">
        <v>49</v>
      </c>
      <c r="C21" s="302">
        <f>('RSI_idade (17)'!AA22-'RSI_idade (17)'!C22)/'RSI_idade (17)'!C22</f>
        <v>0.108433734939759</v>
      </c>
      <c r="D21" s="303">
        <f>('RSI_idade (17)'!AB22-'RSI_idade (17)'!D22)/'RSI_idade (17)'!D22</f>
        <v>0.157894736842105</v>
      </c>
      <c r="E21" s="303">
        <f>('RSI_idade (17)'!AC22-'RSI_idade (17)'!E22)/'RSI_idade (17)'!E22</f>
        <v>0.276315789473684</v>
      </c>
      <c r="F21" s="303">
        <f>('RSI_idade (17)'!AD22-'RSI_idade (17)'!F22)/'RSI_idade (17)'!F22</f>
        <v>0.0740740740740741</v>
      </c>
      <c r="G21" s="303">
        <f>('RSI_idade (17)'!AE22-'RSI_idade (17)'!G22)/'RSI_idade (17)'!G22</f>
        <v>0.102362204724409</v>
      </c>
      <c r="H21" s="309">
        <f>('RSI_idade (17)'!AF22-'RSI_idade (17)'!H22)/'RSI_idade (17)'!H22</f>
        <v>0.150943396226415</v>
      </c>
    </row>
    <row r="22" spans="2:8">
      <c r="B22" s="82" t="s">
        <v>50</v>
      </c>
      <c r="C22" s="302">
        <f>('RSI_idade (17)'!AA23-'RSI_idade (17)'!C23)/'RSI_idade (17)'!C23</f>
        <v>0.0869565217391304</v>
      </c>
      <c r="D22" s="303">
        <f>('RSI_idade (17)'!AB23-'RSI_idade (17)'!D23)/'RSI_idade (17)'!D23</f>
        <v>0</v>
      </c>
      <c r="E22" s="303">
        <f>('RSI_idade (17)'!AC23-'RSI_idade (17)'!E23)/'RSI_idade (17)'!E23</f>
        <v>0.2</v>
      </c>
      <c r="F22" s="303">
        <f>('RSI_idade (17)'!AD23-'RSI_idade (17)'!F23)/'RSI_idade (17)'!F23</f>
        <v>0.181818181818182</v>
      </c>
      <c r="G22" s="303">
        <f>('RSI_idade (17)'!AE23-'RSI_idade (17)'!G23)/'RSI_idade (17)'!G23</f>
        <v>0.157894736842105</v>
      </c>
      <c r="H22" s="309">
        <f>('RSI_idade (17)'!AF23-'RSI_idade (17)'!H23)/'RSI_idade (17)'!H23</f>
        <v>0</v>
      </c>
    </row>
    <row r="23" spans="2:8">
      <c r="B23" s="82" t="s">
        <v>51</v>
      </c>
      <c r="C23" s="302">
        <f>('RSI_idade (17)'!AA24-'RSI_idade (17)'!C24)/'RSI_idade (17)'!C24</f>
        <v>-0.00714285714285714</v>
      </c>
      <c r="D23" s="303">
        <f>('RSI_idade (17)'!AB24-'RSI_idade (17)'!D24)/'RSI_idade (17)'!D24</f>
        <v>-0.0458015267175573</v>
      </c>
      <c r="E23" s="303">
        <f>('RSI_idade (17)'!AC24-'RSI_idade (17)'!E24)/'RSI_idade (17)'!E24</f>
        <v>0</v>
      </c>
      <c r="F23" s="303">
        <f>('RSI_idade (17)'!AD24-'RSI_idade (17)'!F24)/'RSI_idade (17)'!F24</f>
        <v>0.0272108843537415</v>
      </c>
      <c r="G23" s="303">
        <f>('RSI_idade (17)'!AE24-'RSI_idade (17)'!G24)/'RSI_idade (17)'!G24</f>
        <v>-0.0283687943262411</v>
      </c>
      <c r="H23" s="309">
        <f>('RSI_idade (17)'!AF24-'RSI_idade (17)'!H24)/'RSI_idade (17)'!H24</f>
        <v>-0.025</v>
      </c>
    </row>
    <row r="24" spans="2:8">
      <c r="B24" s="82" t="s">
        <v>52</v>
      </c>
      <c r="C24" s="302">
        <f>('RSI_idade (17)'!AA25-'RSI_idade (17)'!C25)/'RSI_idade (17)'!C25</f>
        <v>0.0202020202020202</v>
      </c>
      <c r="D24" s="303">
        <f>('RSI_idade (17)'!AB25-'RSI_idade (17)'!D25)/'RSI_idade (17)'!D25</f>
        <v>0.206896551724138</v>
      </c>
      <c r="E24" s="303">
        <f>('RSI_idade (17)'!AC25-'RSI_idade (17)'!E25)/'RSI_idade (17)'!E25</f>
        <v>0.0967741935483871</v>
      </c>
      <c r="F24" s="303">
        <f>('RSI_idade (17)'!AD25-'RSI_idade (17)'!F25)/'RSI_idade (17)'!F25</f>
        <v>0.2</v>
      </c>
      <c r="G24" s="303">
        <f>('RSI_idade (17)'!AE25-'RSI_idade (17)'!G25)/'RSI_idade (17)'!G25</f>
        <v>-0.024390243902439</v>
      </c>
      <c r="H24" s="309">
        <f>('RSI_idade (17)'!AF25-'RSI_idade (17)'!H25)/'RSI_idade (17)'!H25</f>
        <v>0.25</v>
      </c>
    </row>
    <row r="25" spans="2:8">
      <c r="B25" s="82" t="s">
        <v>53</v>
      </c>
      <c r="C25" s="302">
        <f>('RSI_idade (17)'!AA26-'RSI_idade (17)'!C26)/'RSI_idade (17)'!C26</f>
        <v>0.416666666666667</v>
      </c>
      <c r="D25" s="303">
        <f>('RSI_idade (17)'!AB26-'RSI_idade (17)'!D26)/'RSI_idade (17)'!D26</f>
        <v>0.40625</v>
      </c>
      <c r="E25" s="303">
        <f>('RSI_idade (17)'!AC26-'RSI_idade (17)'!E26)/'RSI_idade (17)'!E26</f>
        <v>0.428571428571429</v>
      </c>
      <c r="F25" s="303">
        <f>('RSI_idade (17)'!AD26-'RSI_idade (17)'!F26)/'RSI_idade (17)'!F26</f>
        <v>-0.192982456140351</v>
      </c>
      <c r="G25" s="303">
        <f>('RSI_idade (17)'!AE26-'RSI_idade (17)'!G26)/'RSI_idade (17)'!G26</f>
        <v>0.262295081967213</v>
      </c>
      <c r="H25" s="309">
        <f>('RSI_idade (17)'!AF26-'RSI_idade (17)'!H26)/'RSI_idade (17)'!H26</f>
        <v>0.151515151515152</v>
      </c>
    </row>
    <row r="26" spans="2:8">
      <c r="B26" s="82" t="s">
        <v>54</v>
      </c>
      <c r="C26" s="302">
        <f>('RSI_idade (17)'!AA27-'RSI_idade (17)'!C27)/'RSI_idade (17)'!C27</f>
        <v>-0.0465116279069767</v>
      </c>
      <c r="D26" s="303">
        <f>('RSI_idade (17)'!AB27-'RSI_idade (17)'!D27)/'RSI_idade (17)'!D27</f>
        <v>-0.0679611650485437</v>
      </c>
      <c r="E26" s="303">
        <f>('RSI_idade (17)'!AC27-'RSI_idade (17)'!E27)/'RSI_idade (17)'!E27</f>
        <v>-0.144927536231884</v>
      </c>
      <c r="F26" s="303">
        <f>('RSI_idade (17)'!AD27-'RSI_idade (17)'!F27)/'RSI_idade (17)'!F27</f>
        <v>0</v>
      </c>
      <c r="G26" s="303">
        <f>('RSI_idade (17)'!AE27-'RSI_idade (17)'!G27)/'RSI_idade (17)'!G27</f>
        <v>0.0222222222222222</v>
      </c>
      <c r="H26" s="309">
        <f>('RSI_idade (17)'!AF27-'RSI_idade (17)'!H27)/'RSI_idade (17)'!H27</f>
        <v>0.35</v>
      </c>
    </row>
    <row r="27" spans="2:8">
      <c r="B27" s="82" t="s">
        <v>55</v>
      </c>
      <c r="C27" s="302">
        <f>('RSI_idade (17)'!AA28-'RSI_idade (17)'!C28)/'RSI_idade (17)'!C28</f>
        <v>0.303030303030303</v>
      </c>
      <c r="D27" s="303">
        <f>('RSI_idade (17)'!AB28-'RSI_idade (17)'!D28)/'RSI_idade (17)'!D28</f>
        <v>0.3125</v>
      </c>
      <c r="E27" s="303">
        <f>('RSI_idade (17)'!AC28-'RSI_idade (17)'!E28)/'RSI_idade (17)'!E28</f>
        <v>-0.08</v>
      </c>
      <c r="F27" s="303">
        <f>('RSI_idade (17)'!AD28-'RSI_idade (17)'!F28)/'RSI_idade (17)'!F28</f>
        <v>0.111111111111111</v>
      </c>
      <c r="G27" s="303">
        <f>('RSI_idade (17)'!AE28-'RSI_idade (17)'!G28)/'RSI_idade (17)'!G28</f>
        <v>-0.0740740740740741</v>
      </c>
      <c r="H27" s="309">
        <f>('RSI_idade (17)'!AF28-'RSI_idade (17)'!H28)/'RSI_idade (17)'!H28</f>
        <v>0.25</v>
      </c>
    </row>
    <row r="28" spans="2:8">
      <c r="B28" s="82" t="s">
        <v>56</v>
      </c>
      <c r="C28" s="302">
        <f>('RSI_idade (17)'!AA29-'RSI_idade (17)'!C29)/'RSI_idade (17)'!C29</f>
        <v>0.0402476780185759</v>
      </c>
      <c r="D28" s="303">
        <f>('RSI_idade (17)'!AB29-'RSI_idade (17)'!D29)/'RSI_idade (17)'!D29</f>
        <v>0.0703125</v>
      </c>
      <c r="E28" s="303">
        <f>('RSI_idade (17)'!AC29-'RSI_idade (17)'!E29)/'RSI_idade (17)'!E29</f>
        <v>-0.025</v>
      </c>
      <c r="F28" s="303">
        <f>('RSI_idade (17)'!AD29-'RSI_idade (17)'!F29)/'RSI_idade (17)'!F29</f>
        <v>0.0784313725490196</v>
      </c>
      <c r="G28" s="303">
        <f>('RSI_idade (17)'!AE29-'RSI_idade (17)'!G29)/'RSI_idade (17)'!G29</f>
        <v>-0.0252100840336134</v>
      </c>
      <c r="H28" s="309">
        <f>('RSI_idade (17)'!AF29-'RSI_idade (17)'!H29)/'RSI_idade (17)'!H29</f>
        <v>0.0384615384615385</v>
      </c>
    </row>
    <row r="29" spans="2:8">
      <c r="B29" s="82" t="s">
        <v>57</v>
      </c>
      <c r="C29" s="302">
        <f>('RSI_idade (17)'!AA30-'RSI_idade (17)'!C30)/'RSI_idade (17)'!C30</f>
        <v>0.0304878048780488</v>
      </c>
      <c r="D29" s="303">
        <f>('RSI_idade (17)'!AB30-'RSI_idade (17)'!D30)/'RSI_idade (17)'!D30</f>
        <v>-0.0694864048338369</v>
      </c>
      <c r="E29" s="303">
        <f>('RSI_idade (17)'!AC30-'RSI_idade (17)'!E30)/'RSI_idade (17)'!E30</f>
        <v>0.00699300699300699</v>
      </c>
      <c r="F29" s="303">
        <f>('RSI_idade (17)'!AD30-'RSI_idade (17)'!F30)/'RSI_idade (17)'!F30</f>
        <v>-0.0579268292682927</v>
      </c>
      <c r="G29" s="303">
        <f>('RSI_idade (17)'!AE30-'RSI_idade (17)'!G30)/'RSI_idade (17)'!G30</f>
        <v>0.0345911949685535</v>
      </c>
      <c r="H29" s="309">
        <f>('RSI_idade (17)'!AF30-'RSI_idade (17)'!H30)/'RSI_idade (17)'!H30</f>
        <v>0.115942028985507</v>
      </c>
    </row>
    <row r="30" spans="2:8">
      <c r="B30" s="82" t="s">
        <v>58</v>
      </c>
      <c r="C30" s="302">
        <f>('RSI_idade (17)'!AA31-'RSI_idade (17)'!C31)/'RSI_idade (17)'!C31</f>
        <v>-0.032258064516129</v>
      </c>
      <c r="D30" s="303">
        <f>('RSI_idade (17)'!AB31-'RSI_idade (17)'!D31)/'RSI_idade (17)'!D31</f>
        <v>0.48</v>
      </c>
      <c r="E30" s="303">
        <f>('RSI_idade (17)'!AC31-'RSI_idade (17)'!E31)/'RSI_idade (17)'!E31</f>
        <v>0</v>
      </c>
      <c r="F30" s="303">
        <f>('RSI_idade (17)'!AD31-'RSI_idade (17)'!F31)/'RSI_idade (17)'!F31</f>
        <v>0.320512820512821</v>
      </c>
      <c r="G30" s="303">
        <f>('RSI_idade (17)'!AE31-'RSI_idade (17)'!G31)/'RSI_idade (17)'!G31</f>
        <v>0.310344827586207</v>
      </c>
      <c r="H30" s="309">
        <f>('RSI_idade (17)'!AF31-'RSI_idade (17)'!H31)/'RSI_idade (17)'!H31</f>
        <v>0.0217391304347826</v>
      </c>
    </row>
    <row r="31" spans="2:8">
      <c r="B31" s="82" t="s">
        <v>59</v>
      </c>
      <c r="C31" s="302">
        <f>('RSI_idade (17)'!AA32-'RSI_idade (17)'!C32)/'RSI_idade (17)'!C32</f>
        <v>-0.0130718954248366</v>
      </c>
      <c r="D31" s="303">
        <f>('RSI_idade (17)'!AB32-'RSI_idade (17)'!D32)/'RSI_idade (17)'!D32</f>
        <v>0.0265486725663717</v>
      </c>
      <c r="E31" s="303">
        <f>('RSI_idade (17)'!AC32-'RSI_idade (17)'!E32)/'RSI_idade (17)'!E32</f>
        <v>-0.0390625</v>
      </c>
      <c r="F31" s="303">
        <f>('RSI_idade (17)'!AD32-'RSI_idade (17)'!F32)/'RSI_idade (17)'!F32</f>
        <v>-0.0406976744186047</v>
      </c>
      <c r="G31" s="303">
        <f>('RSI_idade (17)'!AE32-'RSI_idade (17)'!G32)/'RSI_idade (17)'!G32</f>
        <v>0.0463917525773196</v>
      </c>
      <c r="H31" s="309">
        <f>('RSI_idade (17)'!AF32-'RSI_idade (17)'!H32)/'RSI_idade (17)'!H32</f>
        <v>0.30188679245283</v>
      </c>
    </row>
    <row r="32" spans="2:8">
      <c r="B32" s="82" t="s">
        <v>60</v>
      </c>
      <c r="C32" s="302">
        <f>('RSI_idade (17)'!AA33-'RSI_idade (17)'!C33)/'RSI_idade (17)'!C33</f>
        <v>0.0144927536231884</v>
      </c>
      <c r="D32" s="303">
        <f>('RSI_idade (17)'!AB33-'RSI_idade (17)'!D33)/'RSI_idade (17)'!D33</f>
        <v>-0.102941176470588</v>
      </c>
      <c r="E32" s="303">
        <f>('RSI_idade (17)'!AC33-'RSI_idade (17)'!E33)/'RSI_idade (17)'!E33</f>
        <v>-0.09375</v>
      </c>
      <c r="F32" s="303">
        <f>('RSI_idade (17)'!AD33-'RSI_idade (17)'!F33)/'RSI_idade (17)'!F33</f>
        <v>-0.137931034482759</v>
      </c>
      <c r="G32" s="303">
        <f>('RSI_idade (17)'!AE33-'RSI_idade (17)'!G33)/'RSI_idade (17)'!G33</f>
        <v>0.185714285714286</v>
      </c>
      <c r="H32" s="309">
        <f>('RSI_idade (17)'!AF33-'RSI_idade (17)'!H33)/'RSI_idade (17)'!H33</f>
        <v>0.04</v>
      </c>
    </row>
    <row r="33" spans="2:8">
      <c r="B33" s="82" t="s">
        <v>61</v>
      </c>
      <c r="C33" s="302">
        <f>('RSI_idade (17)'!AA34-'RSI_idade (17)'!C34)/'RSI_idade (17)'!C34</f>
        <v>0.097165991902834</v>
      </c>
      <c r="D33" s="303">
        <f>('RSI_idade (17)'!AB34-'RSI_idade (17)'!D34)/'RSI_idade (17)'!D34</f>
        <v>0.101123595505618</v>
      </c>
      <c r="E33" s="303">
        <f>('RSI_idade (17)'!AC34-'RSI_idade (17)'!E34)/'RSI_idade (17)'!E34</f>
        <v>0.0909090909090909</v>
      </c>
      <c r="F33" s="303">
        <f>('RSI_idade (17)'!AD34-'RSI_idade (17)'!F34)/'RSI_idade (17)'!F34</f>
        <v>0.111111111111111</v>
      </c>
      <c r="G33" s="303">
        <f>('RSI_idade (17)'!AE34-'RSI_idade (17)'!G34)/'RSI_idade (17)'!G34</f>
        <v>0.264705882352941</v>
      </c>
      <c r="H33" s="309">
        <f>('RSI_idade (17)'!AF34-'RSI_idade (17)'!H34)/'RSI_idade (17)'!H34</f>
        <v>0.0989010989010989</v>
      </c>
    </row>
    <row r="34" ht="12.75" customHeight="1" spans="2:8">
      <c r="B34" s="82" t="s">
        <v>62</v>
      </c>
      <c r="C34" s="302">
        <f>('RSI_idade (17)'!AA35-'RSI_idade (17)'!C35)/'RSI_idade (17)'!C35</f>
        <v>0.0556070435588508</v>
      </c>
      <c r="D34" s="303">
        <f>('RSI_idade (17)'!AB35-'RSI_idade (17)'!D35)/'RSI_idade (17)'!D35</f>
        <v>0.0831460674157303</v>
      </c>
      <c r="E34" s="303">
        <f>('RSI_idade (17)'!AC35-'RSI_idade (17)'!E35)/'RSI_idade (17)'!E35</f>
        <v>0.0716332378223496</v>
      </c>
      <c r="F34" s="303">
        <f>('RSI_idade (17)'!AD35-'RSI_idade (17)'!F35)/'RSI_idade (17)'!F35</f>
        <v>0.00617283950617284</v>
      </c>
      <c r="G34" s="303">
        <f>('RSI_idade (17)'!AE35-'RSI_idade (17)'!G35)/'RSI_idade (17)'!G35</f>
        <v>0.0542635658914729</v>
      </c>
      <c r="H34" s="309">
        <f>('RSI_idade (17)'!AF35-'RSI_idade (17)'!H35)/'RSI_idade (17)'!H35</f>
        <v>0.100840336134454</v>
      </c>
    </row>
    <row r="35" spans="2:8">
      <c r="B35" s="82" t="s">
        <v>63</v>
      </c>
      <c r="C35" s="302">
        <f>('RSI_idade (17)'!AA36-'RSI_idade (17)'!C36)/'RSI_idade (17)'!C36</f>
        <v>-0.0714285714285714</v>
      </c>
      <c r="D35" s="303">
        <f>('RSI_idade (17)'!AB36-'RSI_idade (17)'!D36)/'RSI_idade (17)'!D36</f>
        <v>0.115384615384615</v>
      </c>
      <c r="E35" s="303">
        <f>('RSI_idade (17)'!AC36-'RSI_idade (17)'!E36)/'RSI_idade (17)'!E36</f>
        <v>-0.131578947368421</v>
      </c>
      <c r="F35" s="303">
        <f>('RSI_idade (17)'!AD36-'RSI_idade (17)'!F36)/'RSI_idade (17)'!F36</f>
        <v>0.0810810810810811</v>
      </c>
      <c r="G35" s="303">
        <f>('RSI_idade (17)'!AE36-'RSI_idade (17)'!G36)/'RSI_idade (17)'!G36</f>
        <v>-0.0305343511450382</v>
      </c>
      <c r="H35" s="309">
        <f>('RSI_idade (17)'!AF36-'RSI_idade (17)'!H36)/'RSI_idade (17)'!H36</f>
        <v>0.156862745098039</v>
      </c>
    </row>
    <row r="36" spans="2:8">
      <c r="B36" s="82" t="s">
        <v>64</v>
      </c>
      <c r="C36" s="302">
        <f>('RSI_idade (17)'!AA37-'RSI_idade (17)'!C37)/'RSI_idade (17)'!C37</f>
        <v>0.333333333333333</v>
      </c>
      <c r="D36" s="303">
        <f>('RSI_idade (17)'!AB37-'RSI_idade (17)'!D37)/'RSI_idade (17)'!D37</f>
        <v>0</v>
      </c>
      <c r="E36" s="303">
        <f>('RSI_idade (17)'!AC37-'RSI_idade (17)'!E37)/'RSI_idade (17)'!E37</f>
        <v>0</v>
      </c>
      <c r="F36" s="303">
        <f>('RSI_idade (17)'!AD37-'RSI_idade (17)'!F37)/'RSI_idade (17)'!F37</f>
        <v>0.16</v>
      </c>
      <c r="G36" s="303">
        <f>('RSI_idade (17)'!AE37-'RSI_idade (17)'!G37)/'RSI_idade (17)'!G37</f>
        <v>0.0181818181818182</v>
      </c>
      <c r="H36" s="309">
        <f>('RSI_idade (17)'!AF37-'RSI_idade (17)'!H37)/'RSI_idade (17)'!H37</f>
        <v>0.142857142857143</v>
      </c>
    </row>
    <row r="37" spans="2:8">
      <c r="B37" s="82" t="s">
        <v>65</v>
      </c>
      <c r="C37" s="302">
        <f>('RSI_idade (17)'!AA38-'RSI_idade (17)'!C38)/'RSI_idade (17)'!C38</f>
        <v>0.0769230769230769</v>
      </c>
      <c r="D37" s="303">
        <f>('RSI_idade (17)'!AB38-'RSI_idade (17)'!D38)/'RSI_idade (17)'!D38</f>
        <v>0.227272727272727</v>
      </c>
      <c r="E37" s="303">
        <f>('RSI_idade (17)'!AC38-'RSI_idade (17)'!E38)/'RSI_idade (17)'!E38</f>
        <v>-0.103448275862069</v>
      </c>
      <c r="F37" s="303">
        <f>('RSI_idade (17)'!AD38-'RSI_idade (17)'!F38)/'RSI_idade (17)'!F38</f>
        <v>-0.152173913043478</v>
      </c>
      <c r="G37" s="303">
        <f>('RSI_idade (17)'!AE38-'RSI_idade (17)'!G38)/'RSI_idade (17)'!G38</f>
        <v>0.148148148148148</v>
      </c>
      <c r="H37" s="309">
        <f>('RSI_idade (17)'!AF38-'RSI_idade (17)'!H38)/'RSI_idade (17)'!H38</f>
        <v>0.121212121212121</v>
      </c>
    </row>
    <row r="38" spans="2:8">
      <c r="B38" s="82" t="s">
        <v>66</v>
      </c>
      <c r="C38" s="306">
        <f>('RSI_idade (17)'!AA39-'RSI_idade (17)'!C39)/'RSI_idade (17)'!C39</f>
        <v>-0.0610687022900763</v>
      </c>
      <c r="D38" s="307">
        <f>('RSI_idade (17)'!AB39-'RSI_idade (17)'!D39)/'RSI_idade (17)'!D39</f>
        <v>0.106382978723404</v>
      </c>
      <c r="E38" s="307">
        <f>('RSI_idade (17)'!AC39-'RSI_idade (17)'!E39)/'RSI_idade (17)'!E39</f>
        <v>-0.0377358490566038</v>
      </c>
      <c r="F38" s="307">
        <f>('RSI_idade (17)'!AD39-'RSI_idade (17)'!F39)/'RSI_idade (17)'!F39</f>
        <v>-0.140845070422535</v>
      </c>
      <c r="G38" s="307">
        <f>('RSI_idade (17)'!AE39-'RSI_idade (17)'!G39)/'RSI_idade (17)'!G39</f>
        <v>-0.00961538461538462</v>
      </c>
      <c r="H38" s="311">
        <f>('RSI_idade (17)'!AF39-'RSI_idade (17)'!H39)/'RSI_idade (17)'!H39</f>
        <v>0.377777777777778</v>
      </c>
    </row>
    <row r="39" spans="2:8">
      <c r="B39" s="19"/>
      <c r="C39" s="354"/>
      <c r="D39" s="362"/>
      <c r="E39" s="362"/>
      <c r="F39" s="362"/>
      <c r="G39" s="362"/>
      <c r="H39" s="362"/>
    </row>
    <row r="40" spans="2:8">
      <c r="B40" s="19"/>
      <c r="C40" s="21"/>
      <c r="D40" s="21"/>
      <c r="E40" s="21"/>
      <c r="F40" s="21"/>
      <c r="G40" s="21"/>
      <c r="H40" s="21"/>
    </row>
  </sheetData>
  <mergeCells count="3">
    <mergeCell ref="C8:H8"/>
    <mergeCell ref="C9:H9"/>
    <mergeCell ref="C39:H39"/>
  </mergeCells>
  <pageMargins left="0.7" right="0.7" top="0.75" bottom="0.75" header="0.3" footer="0.3"/>
  <pageSetup paperSize="1" orientation="portrait"/>
  <headerFooter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12" style="2" customWidth="1"/>
    <col min="4" max="4" width="1.14285714285714" style="2" customWidth="1"/>
    <col min="5" max="5" width="12.2857142857143" style="2" customWidth="1"/>
    <col min="6" max="6" width="1.14285714285714" style="2" customWidth="1"/>
    <col min="7" max="7" width="13.1428571428571" style="2" customWidth="1"/>
    <col min="8" max="8" width="1.14285714285714" style="2" customWidth="1"/>
    <col min="9" max="9" width="13.1428571428571" style="2" customWidth="1"/>
    <col min="10" max="10" width="1.28571428571429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32</v>
      </c>
      <c r="B5" s="4" t="s">
        <v>340</v>
      </c>
      <c r="E5" s="88"/>
      <c r="F5" s="88"/>
    </row>
    <row r="6" s="1" customFormat="1" ht="12" customHeight="1" spans="1:6">
      <c r="A6" s="3"/>
      <c r="B6" s="25" t="s">
        <v>34</v>
      </c>
      <c r="E6" s="88"/>
      <c r="F6" s="88"/>
    </row>
    <row r="7" s="1" customFormat="1" ht="12" customHeight="1" spans="1:6">
      <c r="A7" s="3"/>
      <c r="B7" s="25"/>
      <c r="E7" s="88"/>
      <c r="F7" s="88"/>
    </row>
    <row r="8" customHeight="1" spans="9:10">
      <c r="I8" s="6"/>
      <c r="J8" s="6"/>
    </row>
    <row r="9" ht="24.95" customHeight="1" spans="2:11">
      <c r="B9" s="6"/>
      <c r="C9" s="63" t="s">
        <v>340</v>
      </c>
      <c r="D9" s="63"/>
      <c r="E9" s="63"/>
      <c r="F9" s="63"/>
      <c r="G9" s="63"/>
      <c r="H9" s="63"/>
      <c r="I9" s="63"/>
      <c r="J9" s="63"/>
      <c r="K9" s="63"/>
    </row>
    <row r="10" ht="24.95" customHeight="1" spans="2:11">
      <c r="B10" s="8"/>
      <c r="C10" s="65" t="s">
        <v>286</v>
      </c>
      <c r="D10" s="66"/>
      <c r="E10" s="65" t="s">
        <v>287</v>
      </c>
      <c r="F10" s="66"/>
      <c r="G10" s="65" t="s">
        <v>288</v>
      </c>
      <c r="H10" s="66"/>
      <c r="I10" s="65" t="s">
        <v>289</v>
      </c>
      <c r="J10" s="100"/>
      <c r="K10" s="87" t="s">
        <v>290</v>
      </c>
    </row>
    <row r="11" spans="2:11">
      <c r="B11" s="356" t="s">
        <v>77</v>
      </c>
      <c r="C11" s="69"/>
      <c r="D11" s="70"/>
      <c r="E11" s="69"/>
      <c r="F11" s="70"/>
      <c r="G11" s="69"/>
      <c r="H11" s="70"/>
      <c r="I11" s="69"/>
      <c r="J11" s="101"/>
      <c r="K11" s="69"/>
    </row>
    <row r="12" spans="2:11">
      <c r="B12" s="71" t="s">
        <v>39</v>
      </c>
      <c r="C12" s="414">
        <v>112.122595575766</v>
      </c>
      <c r="D12" s="357"/>
      <c r="E12" s="414">
        <v>111.721512728477</v>
      </c>
      <c r="F12" s="357"/>
      <c r="G12" s="414">
        <v>111.340204680433</v>
      </c>
      <c r="H12" s="92"/>
      <c r="I12" s="414">
        <v>111.707529274815</v>
      </c>
      <c r="J12" s="109"/>
      <c r="K12" s="414">
        <v>111.559763313322</v>
      </c>
    </row>
    <row r="13" spans="2:11">
      <c r="B13" s="76" t="s">
        <v>40</v>
      </c>
      <c r="C13" s="415">
        <v>117.376435278528</v>
      </c>
      <c r="D13" s="357"/>
      <c r="E13" s="415">
        <v>116.578120396336</v>
      </c>
      <c r="F13" s="357"/>
      <c r="G13" s="415">
        <v>116.134545301797</v>
      </c>
      <c r="H13" s="357"/>
      <c r="I13" s="415">
        <v>116.078903407169</v>
      </c>
      <c r="J13" s="109"/>
      <c r="K13" s="415">
        <v>116.35487251424</v>
      </c>
    </row>
    <row r="14" spans="2:11">
      <c r="B14" s="76" t="s">
        <v>41</v>
      </c>
      <c r="C14" s="415">
        <v>115.657300597092</v>
      </c>
      <c r="D14" s="357"/>
      <c r="E14" s="415">
        <v>114.705533502621</v>
      </c>
      <c r="F14" s="357"/>
      <c r="G14" s="415">
        <v>114.232994865808</v>
      </c>
      <c r="H14" s="357"/>
      <c r="I14" s="415">
        <v>114.502518823576</v>
      </c>
      <c r="J14" s="109"/>
      <c r="K14" s="415">
        <v>114.613783134578</v>
      </c>
    </row>
    <row r="15" spans="2:11">
      <c r="B15" s="76" t="s">
        <v>42</v>
      </c>
      <c r="C15" s="416">
        <v>125.917305199071</v>
      </c>
      <c r="D15" s="359"/>
      <c r="E15" s="416">
        <v>125.351463558726</v>
      </c>
      <c r="F15" s="359"/>
      <c r="G15" s="416">
        <v>124.698840671963</v>
      </c>
      <c r="H15" s="96"/>
      <c r="I15" s="416">
        <v>125.048979218289</v>
      </c>
      <c r="J15" s="110"/>
      <c r="K15" s="416">
        <v>125.119378510138</v>
      </c>
    </row>
    <row r="16" spans="2:11">
      <c r="B16" s="82" t="s">
        <v>43</v>
      </c>
      <c r="C16" s="414">
        <v>111.826358399768</v>
      </c>
      <c r="D16" s="357"/>
      <c r="E16" s="414">
        <v>110.956542390685</v>
      </c>
      <c r="F16" s="357"/>
      <c r="G16" s="414">
        <v>109.904367256392</v>
      </c>
      <c r="H16" s="92"/>
      <c r="I16" s="414">
        <v>106.003628695247</v>
      </c>
      <c r="J16" s="109"/>
      <c r="K16" s="414">
        <v>109.576430324302</v>
      </c>
    </row>
    <row r="17" spans="2:11">
      <c r="B17" s="82" t="s">
        <v>44</v>
      </c>
      <c r="C17" s="415">
        <v>122.985128768793</v>
      </c>
      <c r="D17" s="357"/>
      <c r="E17" s="415">
        <v>121.353334926674</v>
      </c>
      <c r="F17" s="357"/>
      <c r="G17" s="415">
        <v>122.575151822975</v>
      </c>
      <c r="H17" s="92"/>
      <c r="I17" s="415">
        <v>126.393773885337</v>
      </c>
      <c r="J17" s="109"/>
      <c r="K17" s="415">
        <v>125.03258706346</v>
      </c>
    </row>
    <row r="18" spans="2:11">
      <c r="B18" s="82" t="s">
        <v>45</v>
      </c>
      <c r="C18" s="415">
        <v>114.620402943122</v>
      </c>
      <c r="D18" s="357"/>
      <c r="E18" s="415">
        <v>114.946559433474</v>
      </c>
      <c r="F18" s="357"/>
      <c r="G18" s="415">
        <v>115.392033626226</v>
      </c>
      <c r="H18" s="92"/>
      <c r="I18" s="415">
        <v>115.520137382136</v>
      </c>
      <c r="J18" s="109"/>
      <c r="K18" s="415">
        <v>114.311909514919</v>
      </c>
    </row>
    <row r="19" spans="2:11">
      <c r="B19" s="82" t="s">
        <v>46</v>
      </c>
      <c r="C19" s="415">
        <v>125.192731458659</v>
      </c>
      <c r="D19" s="357"/>
      <c r="E19" s="415">
        <v>125.625805032961</v>
      </c>
      <c r="F19" s="357"/>
      <c r="G19" s="415">
        <v>123.749268361264</v>
      </c>
      <c r="H19" s="92"/>
      <c r="I19" s="415">
        <v>122.88262402221</v>
      </c>
      <c r="J19" s="109"/>
      <c r="K19" s="415">
        <v>124.7874005894</v>
      </c>
    </row>
    <row r="20" spans="2:11">
      <c r="B20" s="82" t="s">
        <v>47</v>
      </c>
      <c r="C20" s="415">
        <v>160.644225992028</v>
      </c>
      <c r="D20" s="357"/>
      <c r="E20" s="415">
        <v>158.501468387152</v>
      </c>
      <c r="F20" s="357"/>
      <c r="G20" s="415">
        <v>157.03425349961</v>
      </c>
      <c r="H20" s="92"/>
      <c r="I20" s="415">
        <v>157.259732488931</v>
      </c>
      <c r="J20" s="109"/>
      <c r="K20" s="415">
        <v>158.251745231888</v>
      </c>
    </row>
    <row r="21" spans="2:11">
      <c r="B21" s="82" t="s">
        <v>48</v>
      </c>
      <c r="C21" s="415">
        <v>125.601015852597</v>
      </c>
      <c r="D21" s="357"/>
      <c r="E21" s="415">
        <v>123.919994292736</v>
      </c>
      <c r="F21" s="357"/>
      <c r="G21" s="415">
        <v>122.459610351754</v>
      </c>
      <c r="H21" s="92"/>
      <c r="I21" s="415">
        <v>122.174031511979</v>
      </c>
      <c r="J21" s="109"/>
      <c r="K21" s="415">
        <v>123.094461693601</v>
      </c>
    </row>
    <row r="22" spans="2:11">
      <c r="B22" s="82" t="s">
        <v>49</v>
      </c>
      <c r="C22" s="415">
        <v>121.550246962787</v>
      </c>
      <c r="D22" s="357"/>
      <c r="E22" s="415">
        <v>119.100989858286</v>
      </c>
      <c r="F22" s="357"/>
      <c r="G22" s="415">
        <v>117.711089637506</v>
      </c>
      <c r="H22" s="92"/>
      <c r="I22" s="415">
        <v>117.711508462842</v>
      </c>
      <c r="J22" s="109"/>
      <c r="K22" s="415">
        <v>118.348089710687</v>
      </c>
    </row>
    <row r="23" spans="2:11">
      <c r="B23" s="82" t="s">
        <v>50</v>
      </c>
      <c r="C23" s="415">
        <v>133.893195300634</v>
      </c>
      <c r="D23" s="357"/>
      <c r="E23" s="415">
        <v>133.30688844086</v>
      </c>
      <c r="F23" s="357"/>
      <c r="G23" s="415">
        <v>129.220906156594</v>
      </c>
      <c r="H23" s="92"/>
      <c r="I23" s="415">
        <v>132.250716621345</v>
      </c>
      <c r="J23" s="109"/>
      <c r="K23" s="415">
        <v>132.405431481178</v>
      </c>
    </row>
    <row r="24" spans="2:11">
      <c r="B24" s="82" t="s">
        <v>51</v>
      </c>
      <c r="C24" s="415">
        <v>111.91583381364</v>
      </c>
      <c r="D24" s="357"/>
      <c r="E24" s="415">
        <v>112.552976277866</v>
      </c>
      <c r="F24" s="357"/>
      <c r="G24" s="415">
        <v>113.403810892682</v>
      </c>
      <c r="H24" s="92"/>
      <c r="I24" s="415">
        <v>112.289407352217</v>
      </c>
      <c r="J24" s="109"/>
      <c r="K24" s="415">
        <v>112.696590070524</v>
      </c>
    </row>
    <row r="25" spans="2:11">
      <c r="B25" s="82" t="s">
        <v>52</v>
      </c>
      <c r="C25" s="415">
        <v>123.022710644442</v>
      </c>
      <c r="D25" s="357"/>
      <c r="E25" s="415">
        <v>124.91444118636</v>
      </c>
      <c r="F25" s="357"/>
      <c r="G25" s="415">
        <v>125.211232849973</v>
      </c>
      <c r="H25" s="92"/>
      <c r="I25" s="415">
        <v>122.515307687884</v>
      </c>
      <c r="J25" s="109"/>
      <c r="K25" s="415">
        <v>123.987532177483</v>
      </c>
    </row>
    <row r="26" spans="2:11">
      <c r="B26" s="82" t="s">
        <v>53</v>
      </c>
      <c r="C26" s="415">
        <v>129.921826204613</v>
      </c>
      <c r="D26" s="357"/>
      <c r="E26" s="415">
        <v>129.275569658503</v>
      </c>
      <c r="F26" s="357"/>
      <c r="G26" s="415">
        <v>127.791363115649</v>
      </c>
      <c r="H26" s="92"/>
      <c r="I26" s="415">
        <v>127.167577281742</v>
      </c>
      <c r="J26" s="109"/>
      <c r="K26" s="415">
        <v>125.796370587486</v>
      </c>
    </row>
    <row r="27" spans="2:11">
      <c r="B27" s="82" t="s">
        <v>54</v>
      </c>
      <c r="C27" s="415">
        <v>104.839693957214</v>
      </c>
      <c r="D27" s="357"/>
      <c r="E27" s="415">
        <v>103.518610153015</v>
      </c>
      <c r="F27" s="357"/>
      <c r="G27" s="415">
        <v>107.638665114975</v>
      </c>
      <c r="H27" s="92"/>
      <c r="I27" s="415">
        <v>108.748831813388</v>
      </c>
      <c r="J27" s="109"/>
      <c r="K27" s="415">
        <v>106.054149770248</v>
      </c>
    </row>
    <row r="28" spans="2:11">
      <c r="B28" s="82" t="s">
        <v>55</v>
      </c>
      <c r="C28" s="415">
        <v>141.572676948944</v>
      </c>
      <c r="D28" s="357"/>
      <c r="E28" s="415">
        <v>137.023951625137</v>
      </c>
      <c r="F28" s="357"/>
      <c r="G28" s="415">
        <v>139.107254136438</v>
      </c>
      <c r="H28" s="92"/>
      <c r="I28" s="415">
        <v>138.148090868645</v>
      </c>
      <c r="J28" s="109"/>
      <c r="K28" s="415">
        <v>138.652391961963</v>
      </c>
    </row>
    <row r="29" spans="2:11">
      <c r="B29" s="82" t="s">
        <v>56</v>
      </c>
      <c r="C29" s="415">
        <v>109.469977516196</v>
      </c>
      <c r="D29" s="357"/>
      <c r="E29" s="415">
        <v>108.335500024052</v>
      </c>
      <c r="F29" s="357"/>
      <c r="G29" s="415">
        <v>108.735935152854</v>
      </c>
      <c r="H29" s="92"/>
      <c r="I29" s="415">
        <v>109.558038910575</v>
      </c>
      <c r="J29" s="109"/>
      <c r="K29" s="415">
        <v>108.989556425227</v>
      </c>
    </row>
    <row r="30" spans="2:11">
      <c r="B30" s="82" t="s">
        <v>57</v>
      </c>
      <c r="C30" s="415">
        <v>110.038571663021</v>
      </c>
      <c r="D30" s="357"/>
      <c r="E30" s="415">
        <v>109.018293453441</v>
      </c>
      <c r="F30" s="357"/>
      <c r="G30" s="415">
        <v>107.461853566619</v>
      </c>
      <c r="H30" s="92"/>
      <c r="I30" s="415">
        <v>107.479908504106</v>
      </c>
      <c r="J30" s="109"/>
      <c r="K30" s="415">
        <v>107.982760683691</v>
      </c>
    </row>
    <row r="31" spans="2:11">
      <c r="B31" s="82" t="s">
        <v>58</v>
      </c>
      <c r="C31" s="415">
        <v>158.980486215358</v>
      </c>
      <c r="D31" s="357"/>
      <c r="E31" s="415">
        <v>164.525644986036</v>
      </c>
      <c r="F31" s="357"/>
      <c r="G31" s="415">
        <v>161.581663935166</v>
      </c>
      <c r="H31" s="92"/>
      <c r="I31" s="415">
        <v>161.186432343634</v>
      </c>
      <c r="J31" s="109"/>
      <c r="K31" s="415">
        <v>161.703972477654</v>
      </c>
    </row>
    <row r="32" spans="2:11">
      <c r="B32" s="82" t="s">
        <v>59</v>
      </c>
      <c r="C32" s="415">
        <v>112.888811383798</v>
      </c>
      <c r="D32" s="357"/>
      <c r="E32" s="415">
        <v>110.923333468027</v>
      </c>
      <c r="F32" s="357"/>
      <c r="G32" s="415">
        <v>110.391870948802</v>
      </c>
      <c r="H32" s="92"/>
      <c r="I32" s="415">
        <v>111.147539109353</v>
      </c>
      <c r="J32" s="109"/>
      <c r="K32" s="415">
        <v>111.029513277531</v>
      </c>
    </row>
    <row r="33" spans="2:11">
      <c r="B33" s="82" t="s">
        <v>60</v>
      </c>
      <c r="C33" s="415">
        <v>108.250196458635</v>
      </c>
      <c r="D33" s="357"/>
      <c r="E33" s="415">
        <v>111.520134012255</v>
      </c>
      <c r="F33" s="357"/>
      <c r="G33" s="415">
        <v>113.393737795707</v>
      </c>
      <c r="H33" s="92"/>
      <c r="I33" s="415">
        <v>113.808193729751</v>
      </c>
      <c r="J33" s="109"/>
      <c r="K33" s="415">
        <v>111.783268261093</v>
      </c>
    </row>
    <row r="34" spans="2:11">
      <c r="B34" s="82" t="s">
        <v>61</v>
      </c>
      <c r="C34" s="415">
        <v>124.733287299031</v>
      </c>
      <c r="D34" s="357"/>
      <c r="E34" s="415">
        <v>124.430871296285</v>
      </c>
      <c r="F34" s="357"/>
      <c r="G34" s="415">
        <v>122.939604297386</v>
      </c>
      <c r="H34" s="92"/>
      <c r="I34" s="415">
        <v>125.200024460332</v>
      </c>
      <c r="J34" s="109"/>
      <c r="K34" s="415">
        <v>124.382046713827</v>
      </c>
    </row>
    <row r="35" ht="12.75" customHeight="1" spans="2:11">
      <c r="B35" s="82" t="s">
        <v>62</v>
      </c>
      <c r="C35" s="415">
        <v>108.765199942876</v>
      </c>
      <c r="D35" s="357"/>
      <c r="E35" s="415">
        <v>108.218054936961</v>
      </c>
      <c r="F35" s="357"/>
      <c r="G35" s="415">
        <v>106.850728586861</v>
      </c>
      <c r="H35" s="92"/>
      <c r="I35" s="415">
        <v>107.969745133654</v>
      </c>
      <c r="J35" s="109"/>
      <c r="K35" s="415">
        <v>107.98561467191</v>
      </c>
    </row>
    <row r="36" spans="2:11">
      <c r="B36" s="82" t="s">
        <v>63</v>
      </c>
      <c r="C36" s="415">
        <v>152.929944730743</v>
      </c>
      <c r="D36" s="357"/>
      <c r="E36" s="415">
        <v>151.758132978146</v>
      </c>
      <c r="F36" s="357"/>
      <c r="G36" s="415">
        <v>149.87901780033</v>
      </c>
      <c r="H36" s="92"/>
      <c r="I36" s="415">
        <v>150.867280573805</v>
      </c>
      <c r="J36" s="109"/>
      <c r="K36" s="415">
        <v>150.94892640227</v>
      </c>
    </row>
    <row r="37" spans="2:11">
      <c r="B37" s="82" t="s">
        <v>64</v>
      </c>
      <c r="C37" s="415">
        <v>153.222681539744</v>
      </c>
      <c r="D37" s="357"/>
      <c r="E37" s="415">
        <v>152.624743065387</v>
      </c>
      <c r="F37" s="357"/>
      <c r="G37" s="415">
        <v>151.55132425208</v>
      </c>
      <c r="H37" s="92"/>
      <c r="I37" s="415">
        <v>153.929728607626</v>
      </c>
      <c r="J37" s="109"/>
      <c r="K37" s="415">
        <v>153.044194605171</v>
      </c>
    </row>
    <row r="38" spans="2:11">
      <c r="B38" s="82" t="s">
        <v>65</v>
      </c>
      <c r="C38" s="415">
        <v>125.640091177873</v>
      </c>
      <c r="D38" s="357"/>
      <c r="E38" s="415">
        <v>125.090913202008</v>
      </c>
      <c r="F38" s="357"/>
      <c r="G38" s="415">
        <v>119.23190705187</v>
      </c>
      <c r="H38" s="92"/>
      <c r="I38" s="415">
        <v>118.562320591522</v>
      </c>
      <c r="J38" s="109"/>
      <c r="K38" s="415">
        <v>122.164425854152</v>
      </c>
    </row>
    <row r="39" spans="2:11">
      <c r="B39" s="82" t="s">
        <v>66</v>
      </c>
      <c r="C39" s="417">
        <v>129.510029603187</v>
      </c>
      <c r="D39" s="357"/>
      <c r="E39" s="417">
        <v>126.992372323122</v>
      </c>
      <c r="F39" s="357"/>
      <c r="G39" s="417">
        <v>129.555525917397</v>
      </c>
      <c r="H39" s="92"/>
      <c r="I39" s="417">
        <v>132.400921200668</v>
      </c>
      <c r="J39" s="111"/>
      <c r="K39" s="417">
        <v>129.855714693651</v>
      </c>
    </row>
    <row r="40" spans="2:10">
      <c r="B40" s="19"/>
      <c r="C40" s="360"/>
      <c r="D40" s="361"/>
      <c r="E40" s="361"/>
      <c r="F40" s="361"/>
      <c r="G40" s="361"/>
      <c r="H40" s="360"/>
      <c r="I40" s="104"/>
      <c r="J40" s="361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</sheetData>
  <mergeCells count="3">
    <mergeCell ref="C9:K9"/>
    <mergeCell ref="C40:G40"/>
    <mergeCell ref="H40:J40"/>
  </mergeCells>
  <conditionalFormatting sqref="C12:C39">
    <cfRule type="cellIs" dxfId="0" priority="6" operator="between">
      <formula>1</formula>
      <formula>2</formula>
    </cfRule>
  </conditionalFormatting>
  <conditionalFormatting sqref="E12:E39">
    <cfRule type="cellIs" dxfId="0" priority="5" operator="between">
      <formula>1</formula>
      <formula>2</formula>
    </cfRule>
  </conditionalFormatting>
  <conditionalFormatting sqref="G12:G39">
    <cfRule type="cellIs" dxfId="0" priority="4" operator="between">
      <formula>1</formula>
      <formula>2</formula>
    </cfRule>
  </conditionalFormatting>
  <conditionalFormatting sqref="I12:I39">
    <cfRule type="cellIs" dxfId="0" priority="3" operator="between">
      <formula>1</formula>
      <formula>2</formula>
    </cfRule>
  </conditionalFormatting>
  <conditionalFormatting sqref="K12:K39">
    <cfRule type="cellIs" dxfId="0" priority="1" operator="between">
      <formula>1</formula>
      <formula>2</formula>
    </cfRule>
  </conditionalFormatting>
  <conditionalFormatting sqref="D12:D39;F12:F39;H12:H39">
    <cfRule type="cellIs" dxfId="0" priority="33" operator="between">
      <formula>1</formula>
      <formula>2</formula>
    </cfRule>
  </conditionalFormatting>
  <conditionalFormatting sqref="F12:F16;H12:H16">
    <cfRule type="cellIs" dxfId="0" priority="3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262</v>
      </c>
      <c r="B5" s="4" t="s">
        <v>341</v>
      </c>
    </row>
    <row r="6" s="346" customFormat="1" ht="12" customHeight="1" spans="1:2">
      <c r="A6" s="3"/>
      <c r="B6" s="5" t="s">
        <v>67</v>
      </c>
    </row>
    <row r="7" customHeight="1"/>
    <row r="8" ht="43.5" customHeight="1" spans="2:3">
      <c r="B8" s="6"/>
      <c r="C8" s="63" t="s">
        <v>342</v>
      </c>
    </row>
    <row r="9" ht="24.95" customHeight="1" spans="2:3">
      <c r="B9" s="8"/>
      <c r="C9" s="65" t="s">
        <v>297</v>
      </c>
    </row>
    <row r="10" customHeight="1" spans="2:3">
      <c r="B10" s="68" t="s">
        <v>301</v>
      </c>
      <c r="C10" s="69"/>
    </row>
    <row r="11" spans="2:3">
      <c r="B11" s="71" t="s">
        <v>39</v>
      </c>
      <c r="C11" s="296">
        <f>'RSI_VMM € (17)'!I12-'RSI_VMM € (17)'!C12</f>
        <v>-0.415066300950983</v>
      </c>
    </row>
    <row r="12" spans="2:3">
      <c r="B12" s="76" t="s">
        <v>40</v>
      </c>
      <c r="C12" s="297">
        <f>'RSI_VMM € (17)'!I13-'RSI_VMM € (17)'!C13</f>
        <v>-1.297531871359</v>
      </c>
    </row>
    <row r="13" spans="2:3">
      <c r="B13" s="76" t="s">
        <v>41</v>
      </c>
      <c r="C13" s="297">
        <f>'RSI_VMM € (17)'!I14-'RSI_VMM € (17)'!C14</f>
        <v>-1.15478177351599</v>
      </c>
    </row>
    <row r="14" spans="2:3">
      <c r="B14" s="76" t="s">
        <v>42</v>
      </c>
      <c r="C14" s="298">
        <f>'RSI_VMM € (17)'!I15-'RSI_VMM € (17)'!C15</f>
        <v>-0.868325980782402</v>
      </c>
    </row>
    <row r="15" spans="2:3">
      <c r="B15" s="82" t="s">
        <v>43</v>
      </c>
      <c r="C15" s="296">
        <f>'RSI_VMM € (17)'!I16-'RSI_VMM € (17)'!C16</f>
        <v>-5.82272970452134</v>
      </c>
    </row>
    <row r="16" spans="2:3">
      <c r="B16" s="82" t="s">
        <v>44</v>
      </c>
      <c r="C16" s="297">
        <f>'RSI_VMM € (17)'!I17-'RSI_VMM € (17)'!C17</f>
        <v>3.40864511654367</v>
      </c>
    </row>
    <row r="17" spans="2:3">
      <c r="B17" s="82" t="s">
        <v>45</v>
      </c>
      <c r="C17" s="297">
        <f>'RSI_VMM € (17)'!I18-'RSI_VMM € (17)'!C18</f>
        <v>0.899734439014651</v>
      </c>
    </row>
    <row r="18" spans="2:3">
      <c r="B18" s="82" t="s">
        <v>46</v>
      </c>
      <c r="C18" s="297">
        <f>'RSI_VMM € (17)'!I19-'RSI_VMM € (17)'!C19</f>
        <v>-2.31010743644967</v>
      </c>
    </row>
    <row r="19" spans="2:3">
      <c r="B19" s="82" t="s">
        <v>47</v>
      </c>
      <c r="C19" s="297">
        <f>'RSI_VMM € (17)'!I20-'RSI_VMM € (17)'!C20</f>
        <v>-3.38449350309696</v>
      </c>
    </row>
    <row r="20" spans="2:3">
      <c r="B20" s="82" t="s">
        <v>48</v>
      </c>
      <c r="C20" s="297">
        <f>'RSI_VMM € (17)'!I21-'RSI_VMM € (17)'!C21</f>
        <v>-3.42698434061799</v>
      </c>
    </row>
    <row r="21" spans="2:3">
      <c r="B21" s="82" t="s">
        <v>49</v>
      </c>
      <c r="C21" s="297">
        <f>'RSI_VMM € (17)'!I22-'RSI_VMM € (17)'!C22</f>
        <v>-3.83873849994468</v>
      </c>
    </row>
    <row r="22" spans="2:3">
      <c r="B22" s="82" t="s">
        <v>50</v>
      </c>
      <c r="C22" s="297">
        <f>'RSI_VMM € (17)'!I23-'RSI_VMM € (17)'!C23</f>
        <v>-1.64247867928901</v>
      </c>
    </row>
    <row r="23" spans="2:3">
      <c r="B23" s="82" t="s">
        <v>51</v>
      </c>
      <c r="C23" s="297">
        <f>'RSI_VMM € (17)'!I24-'RSI_VMM € (17)'!C24</f>
        <v>0.37357353857665</v>
      </c>
    </row>
    <row r="24" spans="2:3">
      <c r="B24" s="82" t="s">
        <v>52</v>
      </c>
      <c r="C24" s="297">
        <f>'RSI_VMM € (17)'!I25-'RSI_VMM € (17)'!C25</f>
        <v>-0.507402956558323</v>
      </c>
    </row>
    <row r="25" spans="2:3">
      <c r="B25" s="82" t="s">
        <v>53</v>
      </c>
      <c r="C25" s="297">
        <f>'RSI_VMM € (17)'!I26-'RSI_VMM € (17)'!C26</f>
        <v>-2.754248922871</v>
      </c>
    </row>
    <row r="26" spans="2:3">
      <c r="B26" s="82" t="s">
        <v>54</v>
      </c>
      <c r="C26" s="297">
        <f>'RSI_VMM € (17)'!I27-'RSI_VMM € (17)'!C27</f>
        <v>3.90913785617398</v>
      </c>
    </row>
    <row r="27" spans="2:3">
      <c r="B27" s="82" t="s">
        <v>55</v>
      </c>
      <c r="C27" s="297">
        <f>'RSI_VMM € (17)'!I28-'RSI_VMM € (17)'!C28</f>
        <v>-3.42458608029966</v>
      </c>
    </row>
    <row r="28" spans="2:3">
      <c r="B28" s="82" t="s">
        <v>56</v>
      </c>
      <c r="C28" s="297">
        <f>'RSI_VMM € (17)'!I29-'RSI_VMM € (17)'!C29</f>
        <v>0.0880613943786557</v>
      </c>
    </row>
    <row r="29" spans="2:3">
      <c r="B29" s="82" t="s">
        <v>57</v>
      </c>
      <c r="C29" s="297">
        <f>'RSI_VMM € (17)'!I30-'RSI_VMM € (17)'!C30</f>
        <v>-2.55866315891501</v>
      </c>
    </row>
    <row r="30" spans="2:3">
      <c r="B30" s="82" t="s">
        <v>58</v>
      </c>
      <c r="C30" s="297">
        <f>'RSI_VMM € (17)'!I31-'RSI_VMM € (17)'!C31</f>
        <v>2.205946128276</v>
      </c>
    </row>
    <row r="31" spans="2:3">
      <c r="B31" s="82" t="s">
        <v>59</v>
      </c>
      <c r="C31" s="297">
        <f>'RSI_VMM € (17)'!I32-'RSI_VMM € (17)'!C32</f>
        <v>-1.74127227444532</v>
      </c>
    </row>
    <row r="32" spans="2:3">
      <c r="B32" s="82" t="s">
        <v>60</v>
      </c>
      <c r="C32" s="297">
        <f>'RSI_VMM € (17)'!I33-'RSI_VMM € (17)'!C33</f>
        <v>5.55799727111599</v>
      </c>
    </row>
    <row r="33" spans="2:3">
      <c r="B33" s="82" t="s">
        <v>61</v>
      </c>
      <c r="C33" s="297">
        <f>'RSI_VMM € (17)'!I34-'RSI_VMM € (17)'!C34</f>
        <v>0.46673716130033</v>
      </c>
    </row>
    <row r="34" ht="12.75" customHeight="1" spans="2:3">
      <c r="B34" s="82" t="s">
        <v>62</v>
      </c>
      <c r="C34" s="297">
        <f>'RSI_VMM € (17)'!I35-'RSI_VMM € (17)'!C35</f>
        <v>-0.795454809222335</v>
      </c>
    </row>
    <row r="35" spans="2:3">
      <c r="B35" s="82" t="s">
        <v>63</v>
      </c>
      <c r="C35" s="297">
        <f>'RSI_VMM € (17)'!I36-'RSI_VMM € (17)'!C36</f>
        <v>-2.06266415693798</v>
      </c>
    </row>
    <row r="36" spans="2:3">
      <c r="B36" s="82" t="s">
        <v>64</v>
      </c>
      <c r="C36" s="297">
        <f>'RSI_VMM € (17)'!I37-'RSI_VMM € (17)'!C37</f>
        <v>0.70704706788166</v>
      </c>
    </row>
    <row r="37" spans="2:3">
      <c r="B37" s="82" t="s">
        <v>65</v>
      </c>
      <c r="C37" s="297">
        <f>'RSI_VMM € (17)'!I38-'RSI_VMM € (17)'!C38</f>
        <v>-7.07777058635099</v>
      </c>
    </row>
    <row r="38" spans="2:3">
      <c r="B38" s="82" t="s">
        <v>66</v>
      </c>
      <c r="C38" s="299"/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14.8571428571429" style="2" customWidth="1"/>
    <col min="4" max="4" width="1.14285714285714" style="2" customWidth="1"/>
    <col min="5" max="5" width="13.4285714285714" style="2" customWidth="1"/>
    <col min="6" max="6" width="1.14285714285714" style="2" customWidth="1"/>
    <col min="7" max="7" width="14.2857142857143" style="2" customWidth="1"/>
    <col min="8" max="8" width="1.14285714285714" style="2" customWidth="1"/>
    <col min="9" max="9" width="13" style="2" customWidth="1"/>
    <col min="10" max="10" width="1.28571428571429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264</v>
      </c>
      <c r="B5" s="4" t="s">
        <v>343</v>
      </c>
      <c r="E5" s="88"/>
      <c r="F5" s="88"/>
    </row>
    <row r="6" s="1" customFormat="1" ht="12" customHeight="1" spans="1:6">
      <c r="A6" s="3"/>
      <c r="B6" s="25" t="s">
        <v>34</v>
      </c>
      <c r="E6" s="88"/>
      <c r="F6" s="88"/>
    </row>
    <row r="7" s="1" customFormat="1" ht="12" customHeight="1" spans="1:6">
      <c r="A7" s="3"/>
      <c r="B7" s="25"/>
      <c r="E7" s="88"/>
      <c r="F7" s="88"/>
    </row>
    <row r="8" customHeight="1" spans="9:10">
      <c r="I8" s="6"/>
      <c r="J8" s="6"/>
    </row>
    <row r="9" ht="24.95" customHeight="1" spans="2:11">
      <c r="B9" s="6"/>
      <c r="C9" s="63" t="s">
        <v>343</v>
      </c>
      <c r="D9" s="63"/>
      <c r="E9" s="63"/>
      <c r="F9" s="63"/>
      <c r="G9" s="63"/>
      <c r="H9" s="63"/>
      <c r="I9" s="63"/>
      <c r="J9" s="63"/>
      <c r="K9" s="63"/>
    </row>
    <row r="10" ht="24.95" customHeight="1" spans="2:11">
      <c r="B10" s="8"/>
      <c r="C10" s="65" t="s">
        <v>286</v>
      </c>
      <c r="D10" s="66"/>
      <c r="E10" s="65" t="s">
        <v>287</v>
      </c>
      <c r="F10" s="66"/>
      <c r="G10" s="65" t="s">
        <v>288</v>
      </c>
      <c r="H10" s="66"/>
      <c r="I10" s="65" t="s">
        <v>289</v>
      </c>
      <c r="J10" s="100"/>
      <c r="K10" s="87" t="s">
        <v>290</v>
      </c>
    </row>
    <row r="11" spans="2:11">
      <c r="B11" s="356" t="s">
        <v>77</v>
      </c>
      <c r="C11" s="69"/>
      <c r="D11" s="70"/>
      <c r="E11" s="69"/>
      <c r="F11" s="70"/>
      <c r="G11" s="69"/>
      <c r="H11" s="70"/>
      <c r="I11" s="69"/>
      <c r="J11" s="101"/>
      <c r="K11" s="69"/>
    </row>
    <row r="12" spans="2:11">
      <c r="B12" s="71" t="s">
        <v>39</v>
      </c>
      <c r="C12" s="410">
        <v>255.25767894193</v>
      </c>
      <c r="D12" s="357"/>
      <c r="E12" s="410">
        <v>253.725509312297</v>
      </c>
      <c r="F12" s="357"/>
      <c r="G12" s="410">
        <v>251.815136278479</v>
      </c>
      <c r="H12" s="92"/>
      <c r="I12" s="410">
        <v>251.815136278479</v>
      </c>
      <c r="J12" s="101"/>
      <c r="K12" s="410">
        <v>252.981018503018</v>
      </c>
    </row>
    <row r="13" spans="2:11">
      <c r="B13" s="76" t="s">
        <v>40</v>
      </c>
      <c r="C13" s="411">
        <v>265.141705052656</v>
      </c>
      <c r="D13" s="357"/>
      <c r="E13" s="411">
        <v>263.611140379268</v>
      </c>
      <c r="F13" s="357"/>
      <c r="G13" s="411">
        <v>262.059640921983</v>
      </c>
      <c r="H13" s="357"/>
      <c r="I13" s="411">
        <v>262.059640921983</v>
      </c>
      <c r="J13" s="101"/>
      <c r="K13" s="411">
        <v>262.926516352966</v>
      </c>
    </row>
    <row r="14" spans="2:11">
      <c r="B14" s="76" t="s">
        <v>41</v>
      </c>
      <c r="C14" s="411">
        <v>260.249795914024</v>
      </c>
      <c r="D14" s="357"/>
      <c r="E14" s="411">
        <v>258.060033141792</v>
      </c>
      <c r="F14" s="357"/>
      <c r="G14" s="411">
        <v>255.771789659578</v>
      </c>
      <c r="H14" s="357"/>
      <c r="I14" s="411">
        <v>255.771789659578</v>
      </c>
      <c r="J14" s="101"/>
      <c r="K14" s="411">
        <v>257.258014909286</v>
      </c>
    </row>
    <row r="15" spans="2:11">
      <c r="B15" s="76" t="s">
        <v>42</v>
      </c>
      <c r="C15" s="412">
        <v>251.845377608945</v>
      </c>
      <c r="D15" s="359"/>
      <c r="E15" s="412">
        <v>250.221072407012</v>
      </c>
      <c r="F15" s="359"/>
      <c r="G15" s="412">
        <v>248.639590047019</v>
      </c>
      <c r="H15" s="96"/>
      <c r="I15" s="412">
        <v>248.639590047019</v>
      </c>
      <c r="J15" s="102"/>
      <c r="K15" s="412">
        <v>249.65053619787</v>
      </c>
    </row>
    <row r="16" spans="2:11">
      <c r="B16" s="82" t="s">
        <v>43</v>
      </c>
      <c r="C16" s="410">
        <v>342.764378596724</v>
      </c>
      <c r="D16" s="357"/>
      <c r="E16" s="410">
        <v>332.142076534596</v>
      </c>
      <c r="F16" s="357"/>
      <c r="G16" s="410">
        <v>323.070672084604</v>
      </c>
      <c r="H16" s="92"/>
      <c r="I16" s="410">
        <v>323.070672084604</v>
      </c>
      <c r="J16" s="101"/>
      <c r="K16" s="410">
        <v>326.978712936376</v>
      </c>
    </row>
    <row r="17" spans="2:11">
      <c r="B17" s="82" t="s">
        <v>44</v>
      </c>
      <c r="C17" s="411">
        <v>220.940225434473</v>
      </c>
      <c r="D17" s="357"/>
      <c r="E17" s="411">
        <v>225.922138029109</v>
      </c>
      <c r="F17" s="357"/>
      <c r="G17" s="411">
        <v>228.420491514537</v>
      </c>
      <c r="H17" s="92"/>
      <c r="I17" s="411">
        <v>228.420491514537</v>
      </c>
      <c r="J17" s="101"/>
      <c r="K17" s="411">
        <v>222.251543617054</v>
      </c>
    </row>
    <row r="18" spans="2:11">
      <c r="B18" s="82" t="s">
        <v>45</v>
      </c>
      <c r="C18" s="411">
        <v>290.939285701411</v>
      </c>
      <c r="D18" s="357"/>
      <c r="E18" s="411">
        <v>280.897347942108</v>
      </c>
      <c r="F18" s="357"/>
      <c r="G18" s="411">
        <v>275.831902033323</v>
      </c>
      <c r="H18" s="92"/>
      <c r="I18" s="411">
        <v>275.831902033323</v>
      </c>
      <c r="J18" s="101"/>
      <c r="K18" s="411">
        <v>281.628311036051</v>
      </c>
    </row>
    <row r="19" spans="2:11">
      <c r="B19" s="82" t="s">
        <v>46</v>
      </c>
      <c r="C19" s="411">
        <v>280.527785417789</v>
      </c>
      <c r="D19" s="357"/>
      <c r="E19" s="411">
        <v>271.174227341035</v>
      </c>
      <c r="F19" s="357"/>
      <c r="G19" s="411">
        <v>265.25838750616</v>
      </c>
      <c r="H19" s="92"/>
      <c r="I19" s="411">
        <v>265.25838750616</v>
      </c>
      <c r="J19" s="101"/>
      <c r="K19" s="411">
        <v>268.881921039995</v>
      </c>
    </row>
    <row r="20" spans="2:11">
      <c r="B20" s="82" t="s">
        <v>47</v>
      </c>
      <c r="C20" s="411">
        <v>197.167139384972</v>
      </c>
      <c r="D20" s="357"/>
      <c r="E20" s="411">
        <v>196.736233213869</v>
      </c>
      <c r="F20" s="357"/>
      <c r="G20" s="411">
        <v>195.402909111356</v>
      </c>
      <c r="H20" s="92"/>
      <c r="I20" s="411">
        <v>195.402909111356</v>
      </c>
      <c r="J20" s="101"/>
      <c r="K20" s="411">
        <v>196.006649778292</v>
      </c>
    </row>
    <row r="21" spans="2:11">
      <c r="B21" s="82" t="s">
        <v>48</v>
      </c>
      <c r="C21" s="411">
        <v>260.791808312366</v>
      </c>
      <c r="D21" s="357"/>
      <c r="E21" s="411">
        <v>260.511305892194</v>
      </c>
      <c r="F21" s="357"/>
      <c r="G21" s="411">
        <v>257.616437338228</v>
      </c>
      <c r="H21" s="92"/>
      <c r="I21" s="411">
        <v>257.616437338228</v>
      </c>
      <c r="J21" s="101"/>
      <c r="K21" s="411">
        <v>261.153011336115</v>
      </c>
    </row>
    <row r="22" spans="2:11">
      <c r="B22" s="82" t="s">
        <v>49</v>
      </c>
      <c r="C22" s="411">
        <v>268.427616264849</v>
      </c>
      <c r="D22" s="357"/>
      <c r="E22" s="411">
        <v>261.363885240934</v>
      </c>
      <c r="F22" s="357"/>
      <c r="G22" s="411">
        <v>262.73219234885</v>
      </c>
      <c r="H22" s="92"/>
      <c r="I22" s="411">
        <v>262.73219234885</v>
      </c>
      <c r="J22" s="101"/>
      <c r="K22" s="411">
        <v>264.205002412042</v>
      </c>
    </row>
    <row r="23" spans="2:11">
      <c r="B23" s="82" t="s">
        <v>50</v>
      </c>
      <c r="C23" s="411">
        <v>214.723208525937</v>
      </c>
      <c r="D23" s="357"/>
      <c r="E23" s="411">
        <v>217.287782103198</v>
      </c>
      <c r="F23" s="357"/>
      <c r="G23" s="411">
        <v>221.606674788136</v>
      </c>
      <c r="H23" s="92"/>
      <c r="I23" s="411">
        <v>221.606674788136</v>
      </c>
      <c r="J23" s="101"/>
      <c r="K23" s="411">
        <v>217.963346618608</v>
      </c>
    </row>
    <row r="24" spans="2:11">
      <c r="B24" s="82" t="s">
        <v>51</v>
      </c>
      <c r="C24" s="411">
        <v>273.239002613026</v>
      </c>
      <c r="D24" s="357"/>
      <c r="E24" s="411">
        <v>273.734255092946</v>
      </c>
      <c r="F24" s="357"/>
      <c r="G24" s="411">
        <v>273.261327967488</v>
      </c>
      <c r="H24" s="92"/>
      <c r="I24" s="411">
        <v>273.261327967488</v>
      </c>
      <c r="J24" s="101"/>
      <c r="K24" s="411">
        <v>273.586311467166</v>
      </c>
    </row>
    <row r="25" spans="2:11">
      <c r="B25" s="82" t="s">
        <v>52</v>
      </c>
      <c r="C25" s="411">
        <v>226.302640301226</v>
      </c>
      <c r="D25" s="357"/>
      <c r="E25" s="411">
        <v>228.072037852067</v>
      </c>
      <c r="F25" s="357"/>
      <c r="G25" s="411">
        <v>227.211025919635</v>
      </c>
      <c r="H25" s="92"/>
      <c r="I25" s="411">
        <v>227.211025919635</v>
      </c>
      <c r="J25" s="101"/>
      <c r="K25" s="411">
        <v>225.1706304914</v>
      </c>
    </row>
    <row r="26" spans="2:11">
      <c r="B26" s="82" t="s">
        <v>53</v>
      </c>
      <c r="C26" s="411">
        <v>217.746210448231</v>
      </c>
      <c r="D26" s="357"/>
      <c r="E26" s="411">
        <v>225.035551063193</v>
      </c>
      <c r="F26" s="357"/>
      <c r="G26" s="411">
        <v>222.009216432195</v>
      </c>
      <c r="H26" s="92"/>
      <c r="I26" s="411">
        <v>222.009216432195</v>
      </c>
      <c r="J26" s="101"/>
      <c r="K26" s="411">
        <v>223.150626218461</v>
      </c>
    </row>
    <row r="27" spans="2:11">
      <c r="B27" s="82" t="s">
        <v>54</v>
      </c>
      <c r="C27" s="411">
        <v>282.676815816393</v>
      </c>
      <c r="D27" s="357"/>
      <c r="E27" s="411">
        <v>273.047512618144</v>
      </c>
      <c r="F27" s="357"/>
      <c r="G27" s="411">
        <v>274.257560394041</v>
      </c>
      <c r="H27" s="92"/>
      <c r="I27" s="411">
        <v>274.257560394041</v>
      </c>
      <c r="J27" s="101"/>
      <c r="K27" s="411">
        <v>276.270286209012</v>
      </c>
    </row>
    <row r="28" spans="2:11">
      <c r="B28" s="82" t="s">
        <v>55</v>
      </c>
      <c r="C28" s="411">
        <v>205.33139451564</v>
      </c>
      <c r="D28" s="357"/>
      <c r="E28" s="411">
        <v>206.45235311828</v>
      </c>
      <c r="F28" s="357"/>
      <c r="G28" s="411">
        <v>209.273605346745</v>
      </c>
      <c r="H28" s="92"/>
      <c r="I28" s="411">
        <v>209.273605346745</v>
      </c>
      <c r="J28" s="101"/>
      <c r="K28" s="411">
        <v>209.599549897593</v>
      </c>
    </row>
    <row r="29" spans="2:11">
      <c r="B29" s="82" t="s">
        <v>56</v>
      </c>
      <c r="C29" s="411">
        <v>294.267075767092</v>
      </c>
      <c r="D29" s="357"/>
      <c r="E29" s="411">
        <v>291.328063958624</v>
      </c>
      <c r="F29" s="357"/>
      <c r="G29" s="411">
        <v>287.438538861917</v>
      </c>
      <c r="H29" s="92"/>
      <c r="I29" s="411">
        <v>287.438538861917</v>
      </c>
      <c r="J29" s="101"/>
      <c r="K29" s="411">
        <v>290.495763109046</v>
      </c>
    </row>
    <row r="30" spans="2:11">
      <c r="B30" s="82" t="s">
        <v>57</v>
      </c>
      <c r="C30" s="411">
        <v>282.440629042977</v>
      </c>
      <c r="D30" s="357"/>
      <c r="E30" s="411">
        <v>283.524372579989</v>
      </c>
      <c r="F30" s="357"/>
      <c r="G30" s="411">
        <v>279.880396971709</v>
      </c>
      <c r="H30" s="92"/>
      <c r="I30" s="411">
        <v>279.880396971709</v>
      </c>
      <c r="J30" s="101"/>
      <c r="K30" s="411">
        <v>281.522608925661</v>
      </c>
    </row>
    <row r="31" spans="2:11">
      <c r="B31" s="82" t="s">
        <v>58</v>
      </c>
      <c r="C31" s="411">
        <v>194.370010062893</v>
      </c>
      <c r="D31" s="357"/>
      <c r="E31" s="411">
        <v>195.160922198928</v>
      </c>
      <c r="F31" s="357"/>
      <c r="G31" s="411">
        <v>196.460790072354</v>
      </c>
      <c r="H31" s="92"/>
      <c r="I31" s="411">
        <v>196.460790072354</v>
      </c>
      <c r="J31" s="101"/>
      <c r="K31" s="411">
        <v>194.961564857731</v>
      </c>
    </row>
    <row r="32" spans="2:11">
      <c r="B32" s="82" t="s">
        <v>59</v>
      </c>
      <c r="C32" s="411">
        <v>299.82487403293</v>
      </c>
      <c r="D32" s="357"/>
      <c r="E32" s="411">
        <v>295.89132021488</v>
      </c>
      <c r="F32" s="357"/>
      <c r="G32" s="411">
        <v>291.708745131466</v>
      </c>
      <c r="H32" s="92"/>
      <c r="I32" s="411">
        <v>291.708745131466</v>
      </c>
      <c r="J32" s="101"/>
      <c r="K32" s="411">
        <v>295.716791384722</v>
      </c>
    </row>
    <row r="33" spans="2:11">
      <c r="B33" s="82" t="s">
        <v>60</v>
      </c>
      <c r="C33" s="411">
        <v>262.045113590264</v>
      </c>
      <c r="D33" s="357"/>
      <c r="E33" s="411">
        <v>268.868704001087</v>
      </c>
      <c r="F33" s="357"/>
      <c r="G33" s="411">
        <v>265.822005266229</v>
      </c>
      <c r="H33" s="92"/>
      <c r="I33" s="411">
        <v>265.822005266229</v>
      </c>
      <c r="J33" s="101"/>
      <c r="K33" s="411">
        <v>265.849980262451</v>
      </c>
    </row>
    <row r="34" spans="2:11">
      <c r="B34" s="82" t="s">
        <v>61</v>
      </c>
      <c r="C34" s="411">
        <v>226.947293029933</v>
      </c>
      <c r="D34" s="357"/>
      <c r="E34" s="411">
        <v>222.77111378339</v>
      </c>
      <c r="F34" s="357"/>
      <c r="G34" s="411">
        <v>223.91482495879</v>
      </c>
      <c r="H34" s="92"/>
      <c r="I34" s="411">
        <v>223.91482495879</v>
      </c>
      <c r="J34" s="101"/>
      <c r="K34" s="411">
        <v>224.043166254923</v>
      </c>
    </row>
    <row r="35" ht="12.75" customHeight="1" spans="2:11">
      <c r="B35" s="82" t="s">
        <v>62</v>
      </c>
      <c r="C35" s="411">
        <v>339.507406678134</v>
      </c>
      <c r="D35" s="357"/>
      <c r="E35" s="411">
        <v>335.097699737075</v>
      </c>
      <c r="F35" s="357"/>
      <c r="G35" s="411">
        <v>327.534232086075</v>
      </c>
      <c r="H35" s="92"/>
      <c r="I35" s="411">
        <v>327.534232086075</v>
      </c>
      <c r="J35" s="101"/>
      <c r="K35" s="411">
        <v>331.962230811217</v>
      </c>
    </row>
    <row r="36" spans="2:11">
      <c r="B36" s="82" t="s">
        <v>63</v>
      </c>
      <c r="C36" s="411">
        <v>203.992915535957</v>
      </c>
      <c r="D36" s="357"/>
      <c r="E36" s="411">
        <v>205.679265284067</v>
      </c>
      <c r="F36" s="357"/>
      <c r="G36" s="411">
        <v>205.348265315452</v>
      </c>
      <c r="H36" s="92"/>
      <c r="I36" s="411">
        <v>205.348265315452</v>
      </c>
      <c r="J36" s="101"/>
      <c r="K36" s="411">
        <v>204.728634427942</v>
      </c>
    </row>
    <row r="37" spans="2:11">
      <c r="B37" s="82" t="s">
        <v>64</v>
      </c>
      <c r="C37" s="411">
        <v>210.813394723965</v>
      </c>
      <c r="D37" s="357"/>
      <c r="E37" s="411">
        <v>213.049882326542</v>
      </c>
      <c r="F37" s="357"/>
      <c r="G37" s="411">
        <v>215.473780778875</v>
      </c>
      <c r="H37" s="92"/>
      <c r="I37" s="411">
        <v>215.473780778875</v>
      </c>
      <c r="J37" s="101"/>
      <c r="K37" s="411">
        <v>213.724869707298</v>
      </c>
    </row>
    <row r="38" spans="2:11">
      <c r="B38" s="82" t="s">
        <v>65</v>
      </c>
      <c r="C38" s="411">
        <v>224.908107448107</v>
      </c>
      <c r="D38" s="357"/>
      <c r="E38" s="411">
        <v>213.510121569571</v>
      </c>
      <c r="F38" s="357"/>
      <c r="G38" s="411">
        <v>214.698285806452</v>
      </c>
      <c r="H38" s="92"/>
      <c r="I38" s="411">
        <v>214.698285806452</v>
      </c>
      <c r="J38" s="101"/>
      <c r="K38" s="411">
        <v>216.53014428557</v>
      </c>
    </row>
    <row r="39" spans="2:11">
      <c r="B39" s="82" t="s">
        <v>66</v>
      </c>
      <c r="C39" s="413">
        <v>223.594731369382</v>
      </c>
      <c r="D39" s="357"/>
      <c r="E39" s="413">
        <v>228.047566072454</v>
      </c>
      <c r="F39" s="357"/>
      <c r="G39" s="413">
        <v>223.117893093826</v>
      </c>
      <c r="H39" s="92"/>
      <c r="I39" s="413">
        <v>223.117893093826</v>
      </c>
      <c r="J39" s="103"/>
      <c r="K39" s="413">
        <v>225.23121166415</v>
      </c>
    </row>
    <row r="40" spans="2:10">
      <c r="B40" s="19"/>
      <c r="C40" s="360"/>
      <c r="D40" s="361"/>
      <c r="E40" s="361"/>
      <c r="F40" s="361"/>
      <c r="G40" s="361"/>
      <c r="H40" s="360"/>
      <c r="I40" s="104"/>
      <c r="J40" s="361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</sheetData>
  <mergeCells count="3">
    <mergeCell ref="C9:K9"/>
    <mergeCell ref="C40:G40"/>
    <mergeCell ref="H40:J40"/>
  </mergeCells>
  <conditionalFormatting sqref="C12:C39">
    <cfRule type="cellIs" dxfId="0" priority="11" operator="between">
      <formula>1</formula>
      <formula>2</formula>
    </cfRule>
    <cfRule type="cellIs" dxfId="0" priority="10" operator="between">
      <formula>1</formula>
      <formula>2</formula>
    </cfRule>
  </conditionalFormatting>
  <conditionalFormatting sqref="E12:E39">
    <cfRule type="cellIs" dxfId="0" priority="9" operator="between">
      <formula>1</formula>
      <formula>2</formula>
    </cfRule>
    <cfRule type="cellIs" dxfId="0" priority="8" operator="between">
      <formula>1</formula>
      <formula>2</formula>
    </cfRule>
  </conditionalFormatting>
  <conditionalFormatting sqref="G12:G39">
    <cfRule type="cellIs" dxfId="0" priority="7" operator="between">
      <formula>1</formula>
      <formula>2</formula>
    </cfRule>
    <cfRule type="cellIs" dxfId="0" priority="6" operator="between">
      <formula>1</formula>
      <formula>2</formula>
    </cfRule>
  </conditionalFormatting>
  <conditionalFormatting sqref="I12:I39">
    <cfRule type="cellIs" dxfId="0" priority="5" operator="between">
      <formula>1</formula>
      <formula>2</formula>
    </cfRule>
    <cfRule type="cellIs" dxfId="0" priority="4" operator="between">
      <formula>1</formula>
      <formula>2</formula>
    </cfRule>
  </conditionalFormatting>
  <conditionalFormatting sqref="K12:K39">
    <cfRule type="cellIs" dxfId="0" priority="2" operator="between">
      <formula>1</formula>
      <formula>2</formula>
    </cfRule>
    <cfRule type="cellIs" dxfId="0" priority="1" operator="between">
      <formula>1</formula>
      <formula>2</formula>
    </cfRule>
  </conditionalFormatting>
  <conditionalFormatting sqref="D12:D39;F12:F39;H12:H39">
    <cfRule type="cellIs" dxfId="0" priority="42" operator="between">
      <formula>1</formula>
      <formula>2</formula>
    </cfRule>
  </conditionalFormatting>
  <conditionalFormatting sqref="F12:F16;H12:H16">
    <cfRule type="cellIs" dxfId="0" priority="4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0"/>
  <sheetViews>
    <sheetView showGridLines="0" showRowColHeaders="0" workbookViewId="0">
      <selection activeCell="B6" sqref="B6"/>
    </sheetView>
  </sheetViews>
  <sheetFormatPr defaultColWidth="12" defaultRowHeight="15" outlineLevelCol="6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266</v>
      </c>
      <c r="B5" s="4" t="s">
        <v>344</v>
      </c>
    </row>
    <row r="6" s="346" customFormat="1" ht="12" customHeight="1" spans="1:2">
      <c r="A6" s="3"/>
      <c r="B6" s="5" t="s">
        <v>67</v>
      </c>
    </row>
    <row r="7" customHeight="1"/>
    <row r="8" ht="50.25" customHeight="1" spans="2:3">
      <c r="B8" s="6"/>
      <c r="C8" s="63" t="s">
        <v>345</v>
      </c>
    </row>
    <row r="9" ht="24.95" customHeight="1" spans="2:3">
      <c r="B9" s="8"/>
      <c r="C9" s="65" t="s">
        <v>297</v>
      </c>
    </row>
    <row r="10" customHeight="1" spans="2:3">
      <c r="B10" s="68" t="s">
        <v>301</v>
      </c>
      <c r="C10" s="69"/>
    </row>
    <row r="11" spans="2:3">
      <c r="B11" s="71" t="s">
        <v>39</v>
      </c>
      <c r="C11" s="296">
        <f>'RSI_VMP_AF€ (17)'!I12-'RSI_VMP_AF€ (17)'!C12</f>
        <v>-3.44254266345064</v>
      </c>
    </row>
    <row r="12" spans="2:3">
      <c r="B12" s="76" t="s">
        <v>40</v>
      </c>
      <c r="C12" s="297">
        <f>'RSI_VMP_AF€ (17)'!I13-'RSI_VMP_AF€ (17)'!C13</f>
        <v>-3.08206413067273</v>
      </c>
    </row>
    <row r="13" spans="2:7">
      <c r="B13" s="76" t="s">
        <v>41</v>
      </c>
      <c r="C13" s="297">
        <f>'RSI_VMP_AF€ (17)'!I14-'RSI_VMP_AF€ (17)'!C14</f>
        <v>-4.47800625444572</v>
      </c>
      <c r="F13" s="355"/>
      <c r="G13" s="355"/>
    </row>
    <row r="14" spans="2:7">
      <c r="B14" s="76" t="s">
        <v>42</v>
      </c>
      <c r="C14" s="298">
        <f>'RSI_VMP_AF€ (17)'!I15-'RSI_VMP_AF€ (17)'!C15</f>
        <v>-3.205787561926</v>
      </c>
      <c r="F14" s="355"/>
      <c r="G14" s="355"/>
    </row>
    <row r="15" spans="2:7">
      <c r="B15" s="82" t="s">
        <v>43</v>
      </c>
      <c r="C15" s="296">
        <f>'RSI_VMP_AF€ (17)'!I16-'RSI_VMP_AF€ (17)'!C16</f>
        <v>-19.69370651212</v>
      </c>
      <c r="F15" s="355"/>
      <c r="G15" s="355"/>
    </row>
    <row r="16" spans="2:7">
      <c r="B16" s="82" t="s">
        <v>44</v>
      </c>
      <c r="C16" s="297">
        <f>'RSI_VMP_AF€ (17)'!I17-'RSI_VMP_AF€ (17)'!C17</f>
        <v>7.48026608006438</v>
      </c>
      <c r="F16" s="355"/>
      <c r="G16" s="355"/>
    </row>
    <row r="17" spans="2:3">
      <c r="B17" s="82" t="s">
        <v>45</v>
      </c>
      <c r="C17" s="297">
        <f>'RSI_VMP_AF€ (17)'!I18-'RSI_VMP_AF€ (17)'!C18</f>
        <v>-15.1073836680877</v>
      </c>
    </row>
    <row r="18" spans="2:3">
      <c r="B18" s="82" t="s">
        <v>46</v>
      </c>
      <c r="C18" s="297">
        <f>'RSI_VMP_AF€ (17)'!I19-'RSI_VMP_AF€ (17)'!C19</f>
        <v>-15.2693979116286</v>
      </c>
    </row>
    <row r="19" spans="2:3">
      <c r="B19" s="82" t="s">
        <v>47</v>
      </c>
      <c r="C19" s="297">
        <f>'RSI_VMP_AF€ (17)'!I20-'RSI_VMP_AF€ (17)'!C20</f>
        <v>-1.76423027361562</v>
      </c>
    </row>
    <row r="20" spans="2:3">
      <c r="B20" s="82" t="s">
        <v>48</v>
      </c>
      <c r="C20" s="297">
        <f>'RSI_VMP_AF€ (17)'!I21-'RSI_VMP_AF€ (17)'!C21</f>
        <v>-3.17537097413793</v>
      </c>
    </row>
    <row r="21" spans="2:3">
      <c r="B21" s="82" t="s">
        <v>49</v>
      </c>
      <c r="C21" s="297">
        <f>'RSI_VMP_AF€ (17)'!I22-'RSI_VMP_AF€ (17)'!C22</f>
        <v>-5.69542391599902</v>
      </c>
    </row>
    <row r="22" spans="2:3">
      <c r="B22" s="82" t="s">
        <v>50</v>
      </c>
      <c r="C22" s="297">
        <f>'RSI_VMP_AF€ (17)'!I23-'RSI_VMP_AF€ (17)'!C23</f>
        <v>6.88346626219834</v>
      </c>
    </row>
    <row r="23" spans="2:3">
      <c r="B23" s="82" t="s">
        <v>51</v>
      </c>
      <c r="C23" s="297">
        <f>'RSI_VMP_AF€ (17)'!I24-'RSI_VMP_AF€ (17)'!C24</f>
        <v>0.02232535446268</v>
      </c>
    </row>
    <row r="24" spans="2:3">
      <c r="B24" s="82" t="s">
        <v>52</v>
      </c>
      <c r="C24" s="297">
        <f>'RSI_VMP_AF€ (17)'!I25-'RSI_VMP_AF€ (17)'!C25</f>
        <v>0.908385618409312</v>
      </c>
    </row>
    <row r="25" spans="2:3">
      <c r="B25" s="82" t="s">
        <v>53</v>
      </c>
      <c r="C25" s="297">
        <f>'RSI_VMP_AF€ (17)'!I26-'RSI_VMP_AF€ (17)'!C26</f>
        <v>4.26300598396404</v>
      </c>
    </row>
    <row r="26" spans="2:3">
      <c r="B26" s="82" t="s">
        <v>54</v>
      </c>
      <c r="C26" s="297">
        <f>'RSI_VMP_AF€ (17)'!I27-'RSI_VMP_AF€ (17)'!C27</f>
        <v>-8.41925542235197</v>
      </c>
    </row>
    <row r="27" spans="2:3">
      <c r="B27" s="82" t="s">
        <v>55</v>
      </c>
      <c r="C27" s="297">
        <f>'RSI_VMP_AF€ (17)'!I28-'RSI_VMP_AF€ (17)'!C28</f>
        <v>3.94221083110503</v>
      </c>
    </row>
    <row r="28" spans="2:3">
      <c r="B28" s="82" t="s">
        <v>56</v>
      </c>
      <c r="C28" s="297">
        <f>'RSI_VMP_AF€ (17)'!I29-'RSI_VMP_AF€ (17)'!C29</f>
        <v>-6.82853690517464</v>
      </c>
    </row>
    <row r="29" spans="2:3">
      <c r="B29" s="82" t="s">
        <v>57</v>
      </c>
      <c r="C29" s="297">
        <f>'RSI_VMP_AF€ (17)'!I30-'RSI_VMP_AF€ (17)'!C30</f>
        <v>-2.56023207126771</v>
      </c>
    </row>
    <row r="30" spans="2:3">
      <c r="B30" s="82" t="s">
        <v>58</v>
      </c>
      <c r="C30" s="297">
        <f>'RSI_VMP_AF€ (17)'!I31-'RSI_VMP_AF€ (17)'!C31</f>
        <v>2.09078000946099</v>
      </c>
    </row>
    <row r="31" spans="2:3">
      <c r="B31" s="82" t="s">
        <v>59</v>
      </c>
      <c r="C31" s="297">
        <f>'RSI_VMP_AF€ (17)'!I32-'RSI_VMP_AF€ (17)'!C32</f>
        <v>-8.11612890146341</v>
      </c>
    </row>
    <row r="32" spans="2:3">
      <c r="B32" s="82" t="s">
        <v>60</v>
      </c>
      <c r="C32" s="297">
        <f>'RSI_VMP_AF€ (17)'!I33-'RSI_VMP_AF€ (17)'!C33</f>
        <v>3.77689167596503</v>
      </c>
    </row>
    <row r="33" spans="2:3">
      <c r="B33" s="82" t="s">
        <v>61</v>
      </c>
      <c r="C33" s="297">
        <f>'RSI_VMP_AF€ (17)'!I34-'RSI_VMP_AF€ (17)'!C34</f>
        <v>-3.03246807114235</v>
      </c>
    </row>
    <row r="34" ht="12.75" customHeight="1" spans="2:3">
      <c r="B34" s="82" t="s">
        <v>62</v>
      </c>
      <c r="C34" s="297">
        <f>'RSI_VMP_AF€ (17)'!I35-'RSI_VMP_AF€ (17)'!C35</f>
        <v>-11.9731745920587</v>
      </c>
    </row>
    <row r="35" spans="2:3">
      <c r="B35" s="82" t="s">
        <v>63</v>
      </c>
      <c r="C35" s="297">
        <f>'RSI_VMP_AF€ (17)'!I36-'RSI_VMP_AF€ (17)'!C36</f>
        <v>1.35534977949533</v>
      </c>
    </row>
    <row r="36" spans="2:3">
      <c r="B36" s="82" t="s">
        <v>64</v>
      </c>
      <c r="C36" s="297">
        <f>'RSI_VMP_AF€ (17)'!I37-'RSI_VMP_AF€ (17)'!C37</f>
        <v>4.66038605491065</v>
      </c>
    </row>
    <row r="37" spans="2:3">
      <c r="B37" s="82" t="s">
        <v>65</v>
      </c>
      <c r="C37" s="297">
        <f>'RSI_VMP_AF€ (17)'!I38-'RSI_VMP_AF€ (17)'!C38</f>
        <v>-10.2098216416556</v>
      </c>
    </row>
    <row r="38" spans="2:3">
      <c r="B38" s="82" t="s">
        <v>66</v>
      </c>
      <c r="C38" s="299">
        <f>'RSI_VMP_AF€ (17)'!I39-'RSI_VMP_AF€ (17)'!C39</f>
        <v>-0.476838275556332</v>
      </c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3" width="13.4285714285714" style="2" customWidth="1"/>
    <col min="4" max="4" width="1.28571428571429" style="61" customWidth="1"/>
    <col min="5" max="5" width="13.4285714285714" style="2" customWidth="1"/>
    <col min="6" max="6" width="1.28571428571429" style="2" customWidth="1"/>
    <col min="7" max="7" width="13.4285714285714" style="2" customWidth="1"/>
    <col min="8" max="8" width="1.28571428571429" style="2" customWidth="1"/>
    <col min="9" max="9" width="13.4285714285714" style="2" customWidth="1"/>
    <col min="10" max="10" width="1.42857142857143" style="2" customWidth="1"/>
    <col min="11" max="16384" width="12" style="2"/>
  </cols>
  <sheetData>
    <row r="1" s="1" customFormat="1" ht="16.5" customHeight="1" spans="4:4">
      <c r="D1" s="62"/>
    </row>
    <row r="2" s="1" customFormat="1" ht="16.5" customHeight="1" spans="4:4">
      <c r="D2" s="62"/>
    </row>
    <row r="3" s="1" customFormat="1" ht="16.5" customHeight="1" spans="4:4">
      <c r="D3" s="62"/>
    </row>
    <row r="4" s="1" customFormat="1" ht="16.5" customHeight="1" spans="4:4">
      <c r="D4" s="62"/>
    </row>
    <row r="5" s="1" customFormat="1" ht="16.5" customHeight="1" spans="1:2">
      <c r="A5" s="23" t="s">
        <v>268</v>
      </c>
      <c r="B5" s="24" t="s">
        <v>346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11">
      <c r="B9" s="6"/>
      <c r="C9" s="63" t="s">
        <v>346</v>
      </c>
      <c r="D9" s="63"/>
      <c r="E9" s="63"/>
      <c r="F9" s="63"/>
      <c r="G9" s="63"/>
      <c r="H9" s="63"/>
      <c r="I9" s="63"/>
      <c r="J9" s="63"/>
      <c r="K9" s="63"/>
    </row>
    <row r="10" s="1" customFormat="1" ht="24.75" customHeight="1" spans="2:11">
      <c r="B10" s="6"/>
      <c r="C10" s="64" t="s">
        <v>286</v>
      </c>
      <c r="D10" s="27"/>
      <c r="E10" s="65" t="s">
        <v>287</v>
      </c>
      <c r="F10" s="66"/>
      <c r="G10" s="65" t="s">
        <v>288</v>
      </c>
      <c r="H10" s="67"/>
      <c r="I10" s="64" t="s">
        <v>289</v>
      </c>
      <c r="K10" s="87" t="s">
        <v>290</v>
      </c>
    </row>
    <row r="11" s="1" customFormat="1" ht="14.25" customHeight="1" spans="2:11">
      <c r="B11" s="68" t="s">
        <v>35</v>
      </c>
      <c r="C11" s="69" t="s">
        <v>38</v>
      </c>
      <c r="D11" s="67"/>
      <c r="E11" s="69" t="s">
        <v>38</v>
      </c>
      <c r="F11" s="70"/>
      <c r="G11" s="69" t="s">
        <v>38</v>
      </c>
      <c r="H11" s="67"/>
      <c r="I11" s="69" t="s">
        <v>38</v>
      </c>
      <c r="K11" s="69" t="s">
        <v>38</v>
      </c>
    </row>
    <row r="12" s="1" customFormat="1" ht="14.25" customHeight="1" spans="2:11">
      <c r="B12" s="71" t="s">
        <v>39</v>
      </c>
      <c r="C12" s="31">
        <v>105755</v>
      </c>
      <c r="D12" s="73"/>
      <c r="E12" s="31">
        <v>104939</v>
      </c>
      <c r="F12" s="74"/>
      <c r="G12" s="31">
        <v>103737</v>
      </c>
      <c r="H12" s="75"/>
      <c r="I12" s="31">
        <v>107093</v>
      </c>
      <c r="J12" s="50"/>
      <c r="K12" s="31">
        <v>134918</v>
      </c>
    </row>
    <row r="13" s="1" customFormat="1" ht="14.25" customHeight="1" spans="2:11">
      <c r="B13" s="76" t="s">
        <v>40</v>
      </c>
      <c r="C13" s="35">
        <v>25593</v>
      </c>
      <c r="D13" s="73"/>
      <c r="E13" s="35">
        <v>25685</v>
      </c>
      <c r="F13" s="74"/>
      <c r="G13" s="35">
        <v>25450</v>
      </c>
      <c r="H13" s="75"/>
      <c r="I13" s="35">
        <v>26382</v>
      </c>
      <c r="J13" s="50"/>
      <c r="K13" s="35">
        <v>32963</v>
      </c>
    </row>
    <row r="14" s="1" customFormat="1" ht="14.25" customHeight="1" spans="2:11">
      <c r="B14" s="76" t="s">
        <v>41</v>
      </c>
      <c r="C14" s="35">
        <v>17849</v>
      </c>
      <c r="D14" s="73"/>
      <c r="E14" s="35">
        <v>18084</v>
      </c>
      <c r="F14" s="74"/>
      <c r="G14" s="35">
        <v>18192</v>
      </c>
      <c r="H14" s="75"/>
      <c r="I14" s="35">
        <v>18665</v>
      </c>
      <c r="J14" s="50"/>
      <c r="K14" s="35">
        <v>23452</v>
      </c>
    </row>
    <row r="15" s="1" customFormat="1" ht="14.25" customHeight="1" spans="2:11">
      <c r="B15" s="76" t="s">
        <v>42</v>
      </c>
      <c r="C15" s="36">
        <v>7240</v>
      </c>
      <c r="D15" s="79"/>
      <c r="E15" s="36">
        <v>7252</v>
      </c>
      <c r="F15" s="80"/>
      <c r="G15" s="36">
        <v>7376</v>
      </c>
      <c r="H15" s="81"/>
      <c r="I15" s="36">
        <v>7661</v>
      </c>
      <c r="J15" s="51"/>
      <c r="K15" s="36">
        <v>9142</v>
      </c>
    </row>
    <row r="16" s="1" customFormat="1" ht="14.25" customHeight="1" spans="2:11">
      <c r="B16" s="82" t="s">
        <v>43</v>
      </c>
      <c r="C16" s="35">
        <v>264</v>
      </c>
      <c r="D16" s="83"/>
      <c r="E16" s="35">
        <v>264</v>
      </c>
      <c r="F16" s="74"/>
      <c r="G16" s="35">
        <v>276</v>
      </c>
      <c r="H16" s="75"/>
      <c r="I16" s="35">
        <v>281</v>
      </c>
      <c r="J16" s="50"/>
      <c r="K16" s="35">
        <v>325</v>
      </c>
    </row>
    <row r="17" s="1" customFormat="1" ht="14.25" customHeight="1" spans="2:12">
      <c r="B17" s="82" t="s">
        <v>44</v>
      </c>
      <c r="C17" s="35">
        <v>204</v>
      </c>
      <c r="D17" s="83"/>
      <c r="E17" s="35">
        <v>200</v>
      </c>
      <c r="F17" s="74"/>
      <c r="G17" s="35">
        <v>209</v>
      </c>
      <c r="H17" s="75"/>
      <c r="I17" s="35">
        <v>227</v>
      </c>
      <c r="J17" s="50"/>
      <c r="K17" s="35">
        <v>273</v>
      </c>
      <c r="L17" s="44"/>
    </row>
    <row r="18" s="1" customFormat="1" ht="14.25" customHeight="1" spans="2:11">
      <c r="B18" s="82" t="s">
        <v>45</v>
      </c>
      <c r="C18" s="35">
        <v>181</v>
      </c>
      <c r="D18" s="83"/>
      <c r="E18" s="35">
        <v>200</v>
      </c>
      <c r="F18" s="74"/>
      <c r="G18" s="35">
        <v>197</v>
      </c>
      <c r="H18" s="75"/>
      <c r="I18" s="35">
        <v>204</v>
      </c>
      <c r="J18" s="50"/>
      <c r="K18" s="35">
        <v>236</v>
      </c>
    </row>
    <row r="19" s="1" customFormat="1" ht="14.25" customHeight="1" spans="2:11">
      <c r="B19" s="82" t="s">
        <v>46</v>
      </c>
      <c r="C19" s="35">
        <v>183</v>
      </c>
      <c r="D19" s="83"/>
      <c r="E19" s="35">
        <v>182</v>
      </c>
      <c r="F19" s="74"/>
      <c r="G19" s="35">
        <v>191</v>
      </c>
      <c r="H19" s="75"/>
      <c r="I19" s="35">
        <v>204</v>
      </c>
      <c r="J19" s="50"/>
      <c r="K19" s="35">
        <v>232</v>
      </c>
    </row>
    <row r="20" s="1" customFormat="1" ht="14.25" customHeight="1" spans="2:11">
      <c r="B20" s="82" t="s">
        <v>47</v>
      </c>
      <c r="C20" s="35">
        <v>585</v>
      </c>
      <c r="D20" s="83"/>
      <c r="E20" s="35">
        <v>577</v>
      </c>
      <c r="F20" s="74"/>
      <c r="G20" s="35">
        <v>589</v>
      </c>
      <c r="H20" s="75"/>
      <c r="I20" s="35">
        <v>598</v>
      </c>
      <c r="J20" s="50"/>
      <c r="K20" s="35">
        <v>735</v>
      </c>
    </row>
    <row r="21" s="1" customFormat="1" ht="14.25" customHeight="1" spans="2:11">
      <c r="B21" s="82" t="s">
        <v>48</v>
      </c>
      <c r="C21" s="35">
        <v>152</v>
      </c>
      <c r="D21" s="83"/>
      <c r="E21" s="35">
        <v>146</v>
      </c>
      <c r="F21" s="74"/>
      <c r="G21" s="35">
        <v>144</v>
      </c>
      <c r="H21" s="75"/>
      <c r="I21" s="35">
        <v>142</v>
      </c>
      <c r="J21" s="50"/>
      <c r="K21" s="35">
        <v>175</v>
      </c>
    </row>
    <row r="22" s="1" customFormat="1" ht="14.25" customHeight="1" spans="2:11">
      <c r="B22" s="82" t="s">
        <v>49</v>
      </c>
      <c r="C22" s="35">
        <v>329</v>
      </c>
      <c r="D22" s="83"/>
      <c r="E22" s="35">
        <v>336</v>
      </c>
      <c r="F22" s="74"/>
      <c r="G22" s="35">
        <v>351</v>
      </c>
      <c r="H22" s="75"/>
      <c r="I22" s="35">
        <v>375</v>
      </c>
      <c r="J22" s="50"/>
      <c r="K22" s="35">
        <v>437</v>
      </c>
    </row>
    <row r="23" s="1" customFormat="1" ht="14.25" customHeight="1" spans="2:11">
      <c r="B23" s="82" t="s">
        <v>50</v>
      </c>
      <c r="C23" s="35">
        <v>61</v>
      </c>
      <c r="D23" s="83"/>
      <c r="E23" s="35">
        <v>61</v>
      </c>
      <c r="F23" s="74"/>
      <c r="G23" s="35">
        <v>63</v>
      </c>
      <c r="H23" s="75"/>
      <c r="I23" s="35">
        <v>69</v>
      </c>
      <c r="J23" s="50"/>
      <c r="K23" s="35">
        <v>81</v>
      </c>
    </row>
    <row r="24" s="1" customFormat="1" ht="14.25" customHeight="1" spans="2:11">
      <c r="B24" s="82" t="s">
        <v>51</v>
      </c>
      <c r="C24" s="35">
        <v>372</v>
      </c>
      <c r="D24" s="83"/>
      <c r="E24" s="35">
        <v>359</v>
      </c>
      <c r="F24" s="74"/>
      <c r="G24" s="35">
        <v>366</v>
      </c>
      <c r="H24" s="75"/>
      <c r="I24" s="35">
        <v>364</v>
      </c>
      <c r="J24" s="50"/>
      <c r="K24" s="35">
        <v>439</v>
      </c>
    </row>
    <row r="25" s="1" customFormat="1" ht="14.25" customHeight="1" spans="2:11">
      <c r="B25" s="82" t="s">
        <v>52</v>
      </c>
      <c r="C25" s="35">
        <v>187</v>
      </c>
      <c r="D25" s="83"/>
      <c r="E25" s="35">
        <v>194</v>
      </c>
      <c r="F25" s="74"/>
      <c r="G25" s="35">
        <v>196</v>
      </c>
      <c r="H25" s="75"/>
      <c r="I25" s="35">
        <v>209</v>
      </c>
      <c r="J25" s="50"/>
      <c r="K25" s="35">
        <v>250</v>
      </c>
    </row>
    <row r="26" s="1" customFormat="1" ht="14.25" customHeight="1" spans="2:11">
      <c r="B26" s="82" t="s">
        <v>53</v>
      </c>
      <c r="C26" s="35">
        <v>159</v>
      </c>
      <c r="D26" s="83"/>
      <c r="E26" s="35">
        <v>164</v>
      </c>
      <c r="F26" s="74"/>
      <c r="G26" s="35">
        <v>172</v>
      </c>
      <c r="H26" s="75"/>
      <c r="I26" s="35">
        <v>186</v>
      </c>
      <c r="J26" s="50"/>
      <c r="K26" s="35">
        <v>220</v>
      </c>
    </row>
    <row r="27" s="1" customFormat="1" ht="14.25" customHeight="1" spans="2:11">
      <c r="B27" s="82" t="s">
        <v>54</v>
      </c>
      <c r="C27" s="35">
        <v>233</v>
      </c>
      <c r="D27" s="83"/>
      <c r="E27" s="35">
        <v>227</v>
      </c>
      <c r="F27" s="74"/>
      <c r="G27" s="35">
        <v>236</v>
      </c>
      <c r="H27" s="75"/>
      <c r="I27" s="35">
        <v>239</v>
      </c>
      <c r="J27" s="50"/>
      <c r="K27" s="35">
        <v>291</v>
      </c>
    </row>
    <row r="28" s="1" customFormat="1" ht="14.25" customHeight="1" spans="2:11">
      <c r="B28" s="82" t="s">
        <v>55</v>
      </c>
      <c r="C28" s="35">
        <v>131</v>
      </c>
      <c r="D28" s="83"/>
      <c r="E28" s="35">
        <v>131</v>
      </c>
      <c r="F28" s="74"/>
      <c r="G28" s="35">
        <v>136</v>
      </c>
      <c r="H28" s="75"/>
      <c r="I28" s="35">
        <v>138</v>
      </c>
      <c r="J28" s="50"/>
      <c r="K28" s="35">
        <v>171</v>
      </c>
    </row>
    <row r="29" s="1" customFormat="1" ht="14.25" customHeight="1" spans="2:11">
      <c r="B29" s="82" t="s">
        <v>56</v>
      </c>
      <c r="C29" s="35">
        <v>322</v>
      </c>
      <c r="D29" s="83"/>
      <c r="E29" s="35">
        <v>312</v>
      </c>
      <c r="F29" s="74"/>
      <c r="G29" s="35">
        <v>318</v>
      </c>
      <c r="H29" s="75"/>
      <c r="I29" s="35">
        <v>330</v>
      </c>
      <c r="J29" s="50"/>
      <c r="K29" s="35">
        <v>401</v>
      </c>
    </row>
    <row r="30" s="1" customFormat="1" ht="14.25" customHeight="1" spans="2:11">
      <c r="B30" s="82" t="s">
        <v>57</v>
      </c>
      <c r="C30" s="35">
        <v>872</v>
      </c>
      <c r="D30" s="83"/>
      <c r="E30" s="35">
        <v>861</v>
      </c>
      <c r="F30" s="74"/>
      <c r="G30" s="35">
        <v>855</v>
      </c>
      <c r="H30" s="75"/>
      <c r="I30" s="35">
        <v>876</v>
      </c>
      <c r="J30" s="50"/>
      <c r="K30" s="35">
        <v>1043</v>
      </c>
    </row>
    <row r="31" s="1" customFormat="1" ht="14.25" customHeight="1" spans="2:11">
      <c r="B31" s="82" t="s">
        <v>58</v>
      </c>
      <c r="C31" s="35">
        <v>259</v>
      </c>
      <c r="D31" s="83"/>
      <c r="E31" s="35">
        <v>278</v>
      </c>
      <c r="F31" s="74"/>
      <c r="G31" s="35">
        <v>281</v>
      </c>
      <c r="H31" s="75"/>
      <c r="I31" s="35">
        <v>313</v>
      </c>
      <c r="J31" s="50"/>
      <c r="K31" s="35">
        <v>382</v>
      </c>
    </row>
    <row r="32" s="1" customFormat="1" ht="14.25" customHeight="1" spans="2:11">
      <c r="B32" s="82" t="s">
        <v>59</v>
      </c>
      <c r="C32" s="35">
        <v>468</v>
      </c>
      <c r="D32" s="83"/>
      <c r="E32" s="35">
        <v>459</v>
      </c>
      <c r="F32" s="74"/>
      <c r="G32" s="35">
        <v>472</v>
      </c>
      <c r="H32" s="75"/>
      <c r="I32" s="35">
        <v>473</v>
      </c>
      <c r="J32" s="50"/>
      <c r="K32" s="35">
        <v>548</v>
      </c>
    </row>
    <row r="33" s="1" customFormat="1" ht="14.25" customHeight="1" spans="2:11">
      <c r="B33" s="82" t="s">
        <v>60</v>
      </c>
      <c r="C33" s="35">
        <v>178</v>
      </c>
      <c r="D33" s="83"/>
      <c r="E33" s="35">
        <v>174</v>
      </c>
      <c r="F33" s="74"/>
      <c r="G33" s="35">
        <v>174</v>
      </c>
      <c r="H33" s="75"/>
      <c r="I33" s="35">
        <v>176</v>
      </c>
      <c r="J33" s="50"/>
      <c r="K33" s="35">
        <v>219</v>
      </c>
    </row>
    <row r="34" s="1" customFormat="1" ht="14.25" customHeight="1" spans="2:11">
      <c r="B34" s="82" t="s">
        <v>61</v>
      </c>
      <c r="C34" s="35">
        <v>465</v>
      </c>
      <c r="D34" s="83"/>
      <c r="E34" s="35">
        <v>485</v>
      </c>
      <c r="F34" s="74"/>
      <c r="G34" s="35">
        <v>501</v>
      </c>
      <c r="H34" s="75"/>
      <c r="I34" s="35">
        <v>527</v>
      </c>
      <c r="J34" s="50"/>
      <c r="K34" s="35">
        <v>629</v>
      </c>
    </row>
    <row r="35" s="1" customFormat="1" ht="14.25" customHeight="1" spans="2:11">
      <c r="B35" s="82" t="s">
        <v>62</v>
      </c>
      <c r="C35" s="35">
        <v>838</v>
      </c>
      <c r="D35" s="83"/>
      <c r="E35" s="35">
        <v>853</v>
      </c>
      <c r="F35" s="74"/>
      <c r="G35" s="35">
        <v>864</v>
      </c>
      <c r="H35" s="75"/>
      <c r="I35" s="35">
        <v>901</v>
      </c>
      <c r="J35" s="50"/>
      <c r="K35" s="35">
        <v>1044</v>
      </c>
    </row>
    <row r="36" s="1" customFormat="1" ht="14.25" customHeight="1" spans="2:11">
      <c r="B36" s="82" t="s">
        <v>63</v>
      </c>
      <c r="C36" s="35">
        <v>279</v>
      </c>
      <c r="D36" s="83"/>
      <c r="E36" s="35">
        <v>280</v>
      </c>
      <c r="F36" s="74"/>
      <c r="G36" s="35">
        <v>272</v>
      </c>
      <c r="H36" s="75"/>
      <c r="I36" s="35">
        <v>282</v>
      </c>
      <c r="J36" s="50"/>
      <c r="K36" s="35">
        <v>344</v>
      </c>
    </row>
    <row r="37" s="1" customFormat="1" ht="14.25" customHeight="1" spans="2:11">
      <c r="B37" s="82" t="s">
        <v>64</v>
      </c>
      <c r="C37" s="35">
        <v>127</v>
      </c>
      <c r="D37" s="83"/>
      <c r="E37" s="35">
        <v>118</v>
      </c>
      <c r="F37" s="74"/>
      <c r="G37" s="35">
        <v>122</v>
      </c>
      <c r="H37" s="75"/>
      <c r="I37" s="35">
        <v>136</v>
      </c>
      <c r="J37" s="50"/>
      <c r="K37" s="35">
        <v>164</v>
      </c>
    </row>
    <row r="38" s="1" customFormat="1" ht="14.25" customHeight="1" spans="2:11">
      <c r="B38" s="82" t="s">
        <v>65</v>
      </c>
      <c r="C38" s="35">
        <v>135</v>
      </c>
      <c r="D38" s="83"/>
      <c r="E38" s="35">
        <v>137</v>
      </c>
      <c r="F38" s="74"/>
      <c r="G38" s="35">
        <v>136</v>
      </c>
      <c r="H38" s="75"/>
      <c r="I38" s="35">
        <v>143</v>
      </c>
      <c r="J38" s="50"/>
      <c r="K38" s="35">
        <v>185</v>
      </c>
    </row>
    <row r="39" s="1" customFormat="1" ht="14.25" customHeight="1" spans="2:11">
      <c r="B39" s="82" t="s">
        <v>66</v>
      </c>
      <c r="C39" s="42">
        <v>256</v>
      </c>
      <c r="D39" s="83"/>
      <c r="E39" s="42">
        <v>254</v>
      </c>
      <c r="F39" s="74"/>
      <c r="G39" s="42">
        <v>255</v>
      </c>
      <c r="H39" s="75"/>
      <c r="I39" s="42">
        <v>268</v>
      </c>
      <c r="J39" s="50"/>
      <c r="K39" s="42">
        <v>318</v>
      </c>
    </row>
    <row r="40" s="22" customFormat="1" ht="15" spans="2:9">
      <c r="B40" s="19"/>
      <c r="C40"/>
      <c r="D40" s="85"/>
      <c r="E40" s="85"/>
      <c r="F40" s="85"/>
      <c r="G40" s="86"/>
      <c r="H40" s="85"/>
      <c r="I40" s="85"/>
    </row>
    <row r="41" ht="15" spans="2:8">
      <c r="B41" s="19"/>
      <c r="C41"/>
      <c r="E41" s="61"/>
      <c r="F41" s="61"/>
      <c r="G41" s="86"/>
      <c r="H41" s="61"/>
    </row>
    <row r="42" spans="5:8">
      <c r="E42" s="61"/>
      <c r="F42" s="61"/>
      <c r="G42" s="61"/>
      <c r="H42" s="61"/>
    </row>
    <row r="43" spans="5:8">
      <c r="E43" s="61"/>
      <c r="F43" s="61"/>
      <c r="G43" s="61"/>
      <c r="H43" s="61"/>
    </row>
    <row r="44" spans="5:8">
      <c r="E44" s="61"/>
      <c r="F44" s="61"/>
      <c r="G44" s="61"/>
      <c r="H44" s="61"/>
    </row>
    <row r="45" spans="5:8">
      <c r="E45" s="61"/>
      <c r="F45" s="61"/>
      <c r="G45" s="61"/>
      <c r="H45" s="61"/>
    </row>
    <row r="46" spans="5:8">
      <c r="E46" s="61"/>
      <c r="F46" s="61"/>
      <c r="G46" s="61"/>
      <c r="H46" s="61"/>
    </row>
    <row r="47" spans="5:8">
      <c r="E47" s="61"/>
      <c r="F47" s="61"/>
      <c r="G47" s="61"/>
      <c r="H47" s="61"/>
    </row>
    <row r="48" spans="5:8">
      <c r="E48" s="61"/>
      <c r="F48" s="61"/>
      <c r="G48" s="61"/>
      <c r="H48" s="61"/>
    </row>
    <row r="49" spans="5:8">
      <c r="E49" s="61"/>
      <c r="F49" s="61"/>
      <c r="G49" s="61"/>
      <c r="H49" s="61"/>
    </row>
    <row r="50" spans="5:8">
      <c r="E50" s="61"/>
      <c r="F50" s="61"/>
      <c r="G50" s="61"/>
      <c r="H50" s="61"/>
    </row>
    <row r="51" spans="5:8">
      <c r="E51" s="61"/>
      <c r="F51" s="61"/>
      <c r="G51" s="61"/>
      <c r="H51" s="61"/>
    </row>
    <row r="52" spans="5:8">
      <c r="E52" s="61"/>
      <c r="F52" s="61"/>
      <c r="G52" s="61"/>
      <c r="H52" s="61"/>
    </row>
    <row r="53" spans="5:8">
      <c r="E53" s="61"/>
      <c r="F53" s="61"/>
      <c r="G53" s="61"/>
      <c r="H53" s="61"/>
    </row>
    <row r="54" spans="5:8">
      <c r="E54" s="61"/>
      <c r="F54" s="61"/>
      <c r="G54" s="61"/>
      <c r="H54" s="61"/>
    </row>
    <row r="55" spans="5:8">
      <c r="E55" s="61"/>
      <c r="F55" s="61"/>
      <c r="G55" s="61"/>
      <c r="H55" s="61"/>
    </row>
    <row r="56" spans="5:8">
      <c r="E56" s="61"/>
      <c r="F56" s="61"/>
      <c r="G56" s="61"/>
      <c r="H56" s="61"/>
    </row>
    <row r="57" spans="5:8">
      <c r="E57" s="61"/>
      <c r="F57" s="61"/>
      <c r="G57" s="61"/>
      <c r="H57" s="61"/>
    </row>
    <row r="58" spans="5:8">
      <c r="E58" s="61"/>
      <c r="F58" s="61"/>
      <c r="G58" s="61"/>
      <c r="H58" s="61"/>
    </row>
    <row r="59" spans="5:8">
      <c r="E59" s="61"/>
      <c r="F59" s="61"/>
      <c r="G59" s="61"/>
      <c r="H59" s="61"/>
    </row>
    <row r="60" spans="5:8">
      <c r="E60" s="61"/>
      <c r="F60" s="61"/>
      <c r="G60" s="61"/>
      <c r="H60" s="61"/>
    </row>
    <row r="61" spans="5:8">
      <c r="E61" s="61"/>
      <c r="F61" s="61"/>
      <c r="G61" s="61"/>
      <c r="H61" s="61"/>
    </row>
    <row r="62" spans="5:8">
      <c r="E62" s="61"/>
      <c r="F62" s="61"/>
      <c r="G62" s="61"/>
      <c r="H62" s="61"/>
    </row>
    <row r="63" spans="5:8">
      <c r="E63" s="61"/>
      <c r="F63" s="61"/>
      <c r="G63" s="61"/>
      <c r="H63" s="61"/>
    </row>
    <row r="64" spans="5:8">
      <c r="E64" s="61"/>
      <c r="F64" s="61"/>
      <c r="G64" s="61"/>
      <c r="H64" s="61"/>
    </row>
    <row r="65" spans="5:8">
      <c r="E65" s="61"/>
      <c r="F65" s="61"/>
      <c r="G65" s="61"/>
      <c r="H65" s="61"/>
    </row>
    <row r="66" spans="5:8">
      <c r="E66" s="61"/>
      <c r="F66" s="61"/>
      <c r="G66" s="61"/>
      <c r="H66" s="61"/>
    </row>
    <row r="67" spans="5:8">
      <c r="E67" s="61"/>
      <c r="F67" s="61"/>
      <c r="G67" s="61"/>
      <c r="H67" s="61"/>
    </row>
    <row r="68" spans="5:8">
      <c r="E68" s="61"/>
      <c r="F68" s="61"/>
      <c r="G68" s="61"/>
      <c r="H68" s="61"/>
    </row>
    <row r="69" spans="5:8">
      <c r="E69" s="61"/>
      <c r="F69" s="61"/>
      <c r="G69" s="61"/>
      <c r="H69" s="61"/>
    </row>
    <row r="70" spans="5:8">
      <c r="E70" s="61"/>
      <c r="F70" s="61"/>
      <c r="G70" s="61"/>
      <c r="H70" s="61"/>
    </row>
    <row r="71" spans="5:8">
      <c r="E71" s="61"/>
      <c r="F71" s="61"/>
      <c r="G71" s="61"/>
      <c r="H71" s="61"/>
    </row>
    <row r="72" spans="5:8">
      <c r="E72" s="61"/>
      <c r="F72" s="61"/>
      <c r="G72" s="61"/>
      <c r="H72" s="61"/>
    </row>
    <row r="73" spans="5:8">
      <c r="E73" s="61"/>
      <c r="F73" s="61"/>
      <c r="G73" s="61"/>
      <c r="H73" s="61"/>
    </row>
    <row r="74" spans="5:8">
      <c r="E74" s="61"/>
      <c r="F74" s="61"/>
      <c r="G74" s="61"/>
      <c r="H74" s="61"/>
    </row>
    <row r="75" spans="5:8">
      <c r="E75" s="61"/>
      <c r="F75" s="61"/>
      <c r="G75" s="61"/>
      <c r="H75" s="61"/>
    </row>
    <row r="76" spans="5:8">
      <c r="E76" s="61"/>
      <c r="F76" s="61"/>
      <c r="G76" s="61"/>
      <c r="H76" s="61"/>
    </row>
    <row r="77" spans="5:8">
      <c r="E77" s="61"/>
      <c r="F77" s="61"/>
      <c r="G77" s="61"/>
      <c r="H77" s="61"/>
    </row>
    <row r="78" spans="5:8">
      <c r="E78" s="61"/>
      <c r="F78" s="61"/>
      <c r="G78" s="61"/>
      <c r="H78" s="61"/>
    </row>
    <row r="79" spans="5:8">
      <c r="E79" s="61"/>
      <c r="F79" s="61"/>
      <c r="G79" s="61"/>
      <c r="H79" s="61"/>
    </row>
    <row r="80" spans="5:8">
      <c r="E80" s="61"/>
      <c r="F80" s="61"/>
      <c r="G80" s="61"/>
      <c r="H80" s="61"/>
    </row>
    <row r="81" spans="5:8">
      <c r="E81" s="61"/>
      <c r="F81" s="61"/>
      <c r="G81" s="61"/>
      <c r="H81" s="61"/>
    </row>
    <row r="82" spans="5:8">
      <c r="E82" s="61"/>
      <c r="F82" s="61"/>
      <c r="G82" s="61"/>
      <c r="H82" s="61"/>
    </row>
    <row r="83" spans="5:8">
      <c r="E83" s="61"/>
      <c r="F83" s="61"/>
      <c r="G83" s="61"/>
      <c r="H83" s="61"/>
    </row>
    <row r="84" spans="5:8">
      <c r="E84" s="61"/>
      <c r="F84" s="61"/>
      <c r="G84" s="61"/>
      <c r="H84" s="61"/>
    </row>
    <row r="85" spans="5:8">
      <c r="E85" s="61"/>
      <c r="F85" s="61"/>
      <c r="G85" s="61"/>
      <c r="H85" s="61"/>
    </row>
    <row r="86" spans="5:8">
      <c r="E86" s="61"/>
      <c r="F86" s="61"/>
      <c r="G86" s="61"/>
      <c r="H86" s="61"/>
    </row>
    <row r="87" spans="5:8">
      <c r="E87" s="61"/>
      <c r="F87" s="61"/>
      <c r="G87" s="61"/>
      <c r="H87" s="61"/>
    </row>
    <row r="88" spans="5:8">
      <c r="E88" s="61"/>
      <c r="F88" s="61"/>
      <c r="G88" s="61"/>
      <c r="H88" s="61"/>
    </row>
    <row r="89" spans="5:8">
      <c r="E89" s="61"/>
      <c r="F89" s="61"/>
      <c r="G89" s="61"/>
      <c r="H89" s="61"/>
    </row>
    <row r="90" spans="5:8">
      <c r="E90" s="61"/>
      <c r="F90" s="61"/>
      <c r="G90" s="61"/>
      <c r="H90" s="61"/>
    </row>
    <row r="91" spans="5:8">
      <c r="E91" s="61"/>
      <c r="F91" s="61"/>
      <c r="G91" s="61"/>
      <c r="H91" s="61"/>
    </row>
    <row r="92" spans="5:8">
      <c r="E92" s="61"/>
      <c r="F92" s="61"/>
      <c r="G92" s="61"/>
      <c r="H92" s="61"/>
    </row>
    <row r="93" spans="5:8">
      <c r="E93" s="61"/>
      <c r="F93" s="61"/>
      <c r="G93" s="61"/>
      <c r="H93" s="61"/>
    </row>
    <row r="94" spans="5:8">
      <c r="E94" s="61"/>
      <c r="F94" s="61"/>
      <c r="G94" s="61"/>
      <c r="H94" s="61"/>
    </row>
    <row r="95" spans="5:8">
      <c r="E95" s="61"/>
      <c r="F95" s="61"/>
      <c r="G95" s="61"/>
      <c r="H95" s="61"/>
    </row>
    <row r="96" spans="5:8">
      <c r="E96" s="61"/>
      <c r="F96" s="61"/>
      <c r="G96" s="61"/>
      <c r="H96" s="61"/>
    </row>
    <row r="97" spans="5:8">
      <c r="E97" s="61"/>
      <c r="F97" s="61"/>
      <c r="G97" s="61"/>
      <c r="H97" s="61"/>
    </row>
    <row r="98" spans="5:8">
      <c r="E98" s="61"/>
      <c r="F98" s="61"/>
      <c r="G98" s="61"/>
      <c r="H98" s="61"/>
    </row>
    <row r="99" spans="5:8">
      <c r="E99" s="61"/>
      <c r="F99" s="61"/>
      <c r="G99" s="61"/>
      <c r="H99" s="61"/>
    </row>
    <row r="100" spans="5:8">
      <c r="E100" s="61"/>
      <c r="F100" s="61"/>
      <c r="G100" s="61"/>
      <c r="H100" s="61"/>
    </row>
    <row r="101" spans="5:8">
      <c r="E101" s="61"/>
      <c r="F101" s="61"/>
      <c r="G101" s="61"/>
      <c r="H101" s="61"/>
    </row>
    <row r="102" spans="5:8">
      <c r="E102" s="61"/>
      <c r="F102" s="61"/>
      <c r="G102" s="61"/>
      <c r="H102" s="61"/>
    </row>
    <row r="103" spans="5:8">
      <c r="E103" s="61"/>
      <c r="F103" s="61"/>
      <c r="G103" s="61"/>
      <c r="H103" s="61"/>
    </row>
    <row r="104" spans="5:8">
      <c r="E104" s="61"/>
      <c r="F104" s="61"/>
      <c r="G104" s="61"/>
      <c r="H104" s="61"/>
    </row>
    <row r="105" spans="5:8">
      <c r="E105" s="61"/>
      <c r="F105" s="61"/>
      <c r="G105" s="61"/>
      <c r="H105" s="61"/>
    </row>
    <row r="106" spans="5:8">
      <c r="E106" s="61"/>
      <c r="F106" s="61"/>
      <c r="G106" s="61"/>
      <c r="H106" s="61"/>
    </row>
    <row r="107" spans="5:8">
      <c r="E107" s="61"/>
      <c r="F107" s="61"/>
      <c r="G107" s="61"/>
      <c r="H107" s="61"/>
    </row>
    <row r="108" spans="5:8">
      <c r="E108" s="61"/>
      <c r="F108" s="61"/>
      <c r="G108" s="61"/>
      <c r="H108" s="61"/>
    </row>
    <row r="109" spans="5:8">
      <c r="E109" s="61"/>
      <c r="F109" s="61"/>
      <c r="G109" s="61"/>
      <c r="H109" s="61"/>
    </row>
    <row r="110" spans="5:8">
      <c r="E110" s="61"/>
      <c r="F110" s="61"/>
      <c r="G110" s="61"/>
      <c r="H110" s="61"/>
    </row>
    <row r="111" spans="5:8">
      <c r="E111" s="61"/>
      <c r="F111" s="61"/>
      <c r="G111" s="61"/>
      <c r="H111" s="61"/>
    </row>
    <row r="112" spans="5:8">
      <c r="E112" s="61"/>
      <c r="F112" s="61"/>
      <c r="G112" s="61"/>
      <c r="H112" s="61"/>
    </row>
    <row r="113" spans="5:8">
      <c r="E113" s="61"/>
      <c r="F113" s="61"/>
      <c r="G113" s="61"/>
      <c r="H113" s="61"/>
    </row>
    <row r="114" spans="5:8">
      <c r="E114" s="61"/>
      <c r="F114" s="61"/>
      <c r="G114" s="61"/>
      <c r="H114" s="61"/>
    </row>
    <row r="115" spans="5:8">
      <c r="E115" s="61"/>
      <c r="F115" s="61"/>
      <c r="G115" s="61"/>
      <c r="H115" s="61"/>
    </row>
    <row r="116" spans="5:8">
      <c r="E116" s="61"/>
      <c r="F116" s="61"/>
      <c r="G116" s="61"/>
      <c r="H116" s="61"/>
    </row>
    <row r="117" spans="5:8">
      <c r="E117" s="61"/>
      <c r="F117" s="61"/>
      <c r="G117" s="61"/>
      <c r="H117" s="61"/>
    </row>
    <row r="118" spans="5:8">
      <c r="E118" s="61"/>
      <c r="F118" s="61"/>
      <c r="G118" s="61"/>
      <c r="H118" s="61"/>
    </row>
    <row r="119" spans="5:8">
      <c r="E119" s="61"/>
      <c r="F119" s="61"/>
      <c r="G119" s="61"/>
      <c r="H119" s="61"/>
    </row>
    <row r="120" spans="5:8">
      <c r="E120" s="61"/>
      <c r="F120" s="61"/>
      <c r="G120" s="61"/>
      <c r="H120" s="61"/>
    </row>
    <row r="121" spans="5:8">
      <c r="E121" s="61"/>
      <c r="F121" s="61"/>
      <c r="G121" s="61"/>
      <c r="H121" s="61"/>
    </row>
    <row r="122" spans="5:8">
      <c r="E122" s="61"/>
      <c r="F122" s="61"/>
      <c r="G122" s="61"/>
      <c r="H122" s="61"/>
    </row>
    <row r="123" spans="5:8">
      <c r="E123" s="61"/>
      <c r="F123" s="61"/>
      <c r="G123" s="61"/>
      <c r="H123" s="61"/>
    </row>
    <row r="124" spans="5:8">
      <c r="E124" s="61"/>
      <c r="F124" s="61"/>
      <c r="G124" s="61"/>
      <c r="H124" s="61"/>
    </row>
    <row r="125" spans="5:8">
      <c r="E125" s="61"/>
      <c r="F125" s="61"/>
      <c r="G125" s="61"/>
      <c r="H125" s="61"/>
    </row>
    <row r="126" spans="5:8">
      <c r="E126" s="61"/>
      <c r="F126" s="61"/>
      <c r="G126" s="61"/>
      <c r="H126" s="61"/>
    </row>
    <row r="127" spans="5:8">
      <c r="E127" s="61"/>
      <c r="F127" s="61"/>
      <c r="G127" s="61"/>
      <c r="H127" s="61"/>
    </row>
    <row r="128" spans="5:8">
      <c r="E128" s="61"/>
      <c r="F128" s="61"/>
      <c r="G128" s="61"/>
      <c r="H128" s="61"/>
    </row>
    <row r="129" spans="5:8">
      <c r="E129" s="61"/>
      <c r="F129" s="61"/>
      <c r="G129" s="61"/>
      <c r="H129" s="61"/>
    </row>
    <row r="130" spans="5:8">
      <c r="E130" s="61"/>
      <c r="F130" s="61"/>
      <c r="G130" s="61"/>
      <c r="H130" s="61"/>
    </row>
    <row r="131" spans="5:8">
      <c r="E131" s="61"/>
      <c r="F131" s="61"/>
      <c r="G131" s="61"/>
      <c r="H131" s="61"/>
    </row>
    <row r="132" spans="5:8">
      <c r="E132" s="61"/>
      <c r="F132" s="61"/>
      <c r="G132" s="61"/>
      <c r="H132" s="61"/>
    </row>
    <row r="133" spans="5:8">
      <c r="E133" s="61"/>
      <c r="F133" s="61"/>
      <c r="G133" s="61"/>
      <c r="H133" s="61"/>
    </row>
    <row r="134" spans="5:8">
      <c r="E134" s="61"/>
      <c r="F134" s="61"/>
      <c r="G134" s="61"/>
      <c r="H134" s="61"/>
    </row>
    <row r="135" spans="5:8">
      <c r="E135" s="61"/>
      <c r="F135" s="61"/>
      <c r="G135" s="61"/>
      <c r="H135" s="61"/>
    </row>
    <row r="136" spans="5:8">
      <c r="E136" s="61"/>
      <c r="F136" s="61"/>
      <c r="G136" s="61"/>
      <c r="H136" s="61"/>
    </row>
    <row r="137" spans="5:8">
      <c r="E137" s="61"/>
      <c r="F137" s="61"/>
      <c r="G137" s="61"/>
      <c r="H137" s="61"/>
    </row>
    <row r="138" spans="5:8">
      <c r="E138" s="61"/>
      <c r="F138" s="61"/>
      <c r="G138" s="61"/>
      <c r="H138" s="61"/>
    </row>
    <row r="139" spans="5:8">
      <c r="E139" s="61"/>
      <c r="F139" s="61"/>
      <c r="G139" s="61"/>
      <c r="H139" s="61"/>
    </row>
    <row r="140" spans="5:8">
      <c r="E140" s="61"/>
      <c r="F140" s="61"/>
      <c r="G140" s="61"/>
      <c r="H140" s="61"/>
    </row>
    <row r="141" spans="5:8">
      <c r="E141" s="61"/>
      <c r="F141" s="61"/>
      <c r="G141" s="61"/>
      <c r="H141" s="61"/>
    </row>
    <row r="142" spans="5:8">
      <c r="E142" s="61"/>
      <c r="F142" s="61"/>
      <c r="G142" s="61"/>
      <c r="H142" s="61"/>
    </row>
    <row r="143" spans="5:8">
      <c r="E143" s="61"/>
      <c r="F143" s="61"/>
      <c r="G143" s="61"/>
      <c r="H143" s="61"/>
    </row>
    <row r="144" spans="5:8">
      <c r="E144" s="61"/>
      <c r="F144" s="61"/>
      <c r="G144" s="61"/>
      <c r="H144" s="61"/>
    </row>
    <row r="145" spans="5:8">
      <c r="E145" s="61"/>
      <c r="F145" s="61"/>
      <c r="G145" s="61"/>
      <c r="H145" s="61"/>
    </row>
    <row r="146" spans="5:8">
      <c r="E146" s="61"/>
      <c r="F146" s="61"/>
      <c r="G146" s="61"/>
      <c r="H146" s="61"/>
    </row>
    <row r="147" spans="5:8">
      <c r="E147" s="61"/>
      <c r="F147" s="61"/>
      <c r="G147" s="61"/>
      <c r="H147" s="61"/>
    </row>
    <row r="148" spans="5:8">
      <c r="E148" s="61"/>
      <c r="F148" s="61"/>
      <c r="G148" s="61"/>
      <c r="H148" s="61"/>
    </row>
    <row r="149" spans="5:8">
      <c r="E149" s="61"/>
      <c r="F149" s="61"/>
      <c r="G149" s="61"/>
      <c r="H149" s="61"/>
    </row>
    <row r="150" spans="5:8">
      <c r="E150" s="61"/>
      <c r="F150" s="61"/>
      <c r="G150" s="61"/>
      <c r="H150" s="61"/>
    </row>
    <row r="151" spans="5:8">
      <c r="E151" s="61"/>
      <c r="F151" s="61"/>
      <c r="G151" s="61"/>
      <c r="H151" s="61"/>
    </row>
    <row r="152" spans="5:8">
      <c r="E152" s="61"/>
      <c r="F152" s="61"/>
      <c r="G152" s="61"/>
      <c r="H152" s="61"/>
    </row>
    <row r="153" spans="5:8">
      <c r="E153" s="61"/>
      <c r="F153" s="61"/>
      <c r="G153" s="61"/>
      <c r="H153" s="61"/>
    </row>
    <row r="154" spans="5:8">
      <c r="E154" s="61"/>
      <c r="F154" s="61"/>
      <c r="G154" s="61"/>
      <c r="H154" s="61"/>
    </row>
    <row r="155" spans="5:8">
      <c r="E155" s="61"/>
      <c r="F155" s="61"/>
      <c r="G155" s="61"/>
      <c r="H155" s="61"/>
    </row>
    <row r="156" spans="5:8">
      <c r="E156" s="61"/>
      <c r="F156" s="61"/>
      <c r="G156" s="61"/>
      <c r="H156" s="61"/>
    </row>
    <row r="157" spans="5:8">
      <c r="E157" s="61"/>
      <c r="F157" s="61"/>
      <c r="G157" s="61"/>
      <c r="H157" s="61"/>
    </row>
    <row r="158" spans="5:8">
      <c r="E158" s="61"/>
      <c r="F158" s="61"/>
      <c r="G158" s="61"/>
      <c r="H158" s="61"/>
    </row>
    <row r="159" spans="5:8">
      <c r="E159" s="61"/>
      <c r="F159" s="61"/>
      <c r="G159" s="61"/>
      <c r="H159" s="61"/>
    </row>
    <row r="160" spans="5:8">
      <c r="E160" s="61"/>
      <c r="F160" s="61"/>
      <c r="G160" s="61"/>
      <c r="H160" s="61"/>
    </row>
    <row r="161" spans="5:8">
      <c r="E161" s="61"/>
      <c r="F161" s="61"/>
      <c r="G161" s="61"/>
      <c r="H161" s="61"/>
    </row>
    <row r="162" spans="5:8">
      <c r="E162" s="61"/>
      <c r="F162" s="61"/>
      <c r="G162" s="61"/>
      <c r="H162" s="61"/>
    </row>
    <row r="163" spans="5:8">
      <c r="E163" s="61"/>
      <c r="F163" s="61"/>
      <c r="G163" s="61"/>
      <c r="H163" s="61"/>
    </row>
    <row r="164" spans="5:8">
      <c r="E164" s="61"/>
      <c r="F164" s="61"/>
      <c r="G164" s="61"/>
      <c r="H164" s="61"/>
    </row>
    <row r="165" spans="5:8">
      <c r="E165" s="61"/>
      <c r="F165" s="61"/>
      <c r="G165" s="61"/>
      <c r="H165" s="61"/>
    </row>
    <row r="166" spans="5:8">
      <c r="E166" s="61"/>
      <c r="F166" s="61"/>
      <c r="G166" s="61"/>
      <c r="H166" s="61"/>
    </row>
    <row r="167" spans="5:8">
      <c r="E167" s="61"/>
      <c r="F167" s="61"/>
      <c r="G167" s="61"/>
      <c r="H167" s="61"/>
    </row>
    <row r="168" spans="5:8">
      <c r="E168" s="61"/>
      <c r="F168" s="61"/>
      <c r="G168" s="61"/>
      <c r="H168" s="61"/>
    </row>
    <row r="169" spans="5:8">
      <c r="E169" s="61"/>
      <c r="F169" s="61"/>
      <c r="G169" s="61"/>
      <c r="H169" s="61"/>
    </row>
    <row r="170" spans="5:8">
      <c r="E170" s="61"/>
      <c r="F170" s="61"/>
      <c r="G170" s="61"/>
      <c r="H170" s="61"/>
    </row>
    <row r="171" spans="5:8">
      <c r="E171" s="61"/>
      <c r="F171" s="61"/>
      <c r="G171" s="61"/>
      <c r="H171" s="61"/>
    </row>
    <row r="172" spans="5:8">
      <c r="E172" s="61"/>
      <c r="F172" s="61"/>
      <c r="G172" s="61"/>
      <c r="H172" s="61"/>
    </row>
    <row r="173" spans="5:8">
      <c r="E173" s="61"/>
      <c r="F173" s="61"/>
      <c r="G173" s="61"/>
      <c r="H173" s="61"/>
    </row>
    <row r="174" spans="5:8">
      <c r="E174" s="61"/>
      <c r="F174" s="61"/>
      <c r="G174" s="61"/>
      <c r="H174" s="61"/>
    </row>
    <row r="175" spans="5:8">
      <c r="E175" s="61"/>
      <c r="F175" s="61"/>
      <c r="G175" s="61"/>
      <c r="H175" s="61"/>
    </row>
    <row r="176" spans="5:8">
      <c r="E176" s="61"/>
      <c r="F176" s="61"/>
      <c r="G176" s="61"/>
      <c r="H176" s="61"/>
    </row>
    <row r="177" spans="5:8">
      <c r="E177" s="61"/>
      <c r="F177" s="61"/>
      <c r="G177" s="61"/>
      <c r="H177" s="61"/>
    </row>
    <row r="178" spans="5:8">
      <c r="E178" s="61"/>
      <c r="F178" s="61"/>
      <c r="G178" s="61"/>
      <c r="H178" s="61"/>
    </row>
    <row r="179" spans="5:8">
      <c r="E179" s="61"/>
      <c r="F179" s="61"/>
      <c r="G179" s="61"/>
      <c r="H179" s="61"/>
    </row>
    <row r="180" spans="5:8">
      <c r="E180" s="61"/>
      <c r="F180" s="61"/>
      <c r="G180" s="61"/>
      <c r="H180" s="61"/>
    </row>
    <row r="181" spans="5:8">
      <c r="E181" s="61"/>
      <c r="F181" s="61"/>
      <c r="G181" s="61"/>
      <c r="H181" s="61"/>
    </row>
    <row r="182" spans="5:8">
      <c r="E182" s="61"/>
      <c r="F182" s="61"/>
      <c r="G182" s="61"/>
      <c r="H182" s="61"/>
    </row>
    <row r="183" spans="5:8">
      <c r="E183" s="61"/>
      <c r="F183" s="61"/>
      <c r="G183" s="61"/>
      <c r="H183" s="61"/>
    </row>
    <row r="184" spans="5:8">
      <c r="E184" s="61"/>
      <c r="F184" s="61"/>
      <c r="G184" s="61"/>
      <c r="H184" s="61"/>
    </row>
    <row r="185" spans="5:8">
      <c r="E185" s="61"/>
      <c r="F185" s="61"/>
      <c r="G185" s="61"/>
      <c r="H185" s="61"/>
    </row>
    <row r="186" spans="5:8">
      <c r="E186" s="61"/>
      <c r="F186" s="61"/>
      <c r="G186" s="61"/>
      <c r="H186" s="61"/>
    </row>
    <row r="187" spans="5:8">
      <c r="E187" s="61"/>
      <c r="F187" s="61"/>
      <c r="G187" s="61"/>
      <c r="H187" s="61"/>
    </row>
    <row r="188" spans="5:8">
      <c r="E188" s="61"/>
      <c r="F188" s="61"/>
      <c r="G188" s="61"/>
      <c r="H188" s="61"/>
    </row>
    <row r="189" spans="5:8">
      <c r="E189" s="61"/>
      <c r="F189" s="61"/>
      <c r="G189" s="61"/>
      <c r="H189" s="61"/>
    </row>
    <row r="190" spans="5:8">
      <c r="E190" s="61"/>
      <c r="F190" s="61"/>
      <c r="G190" s="61"/>
      <c r="H190" s="61"/>
    </row>
    <row r="191" spans="5:8">
      <c r="E191" s="61"/>
      <c r="F191" s="61"/>
      <c r="G191" s="61"/>
      <c r="H191" s="61"/>
    </row>
    <row r="192" spans="5:8">
      <c r="E192" s="61"/>
      <c r="F192" s="61"/>
      <c r="G192" s="61"/>
      <c r="H192" s="61"/>
    </row>
    <row r="193" spans="5:8">
      <c r="E193" s="61"/>
      <c r="F193" s="61"/>
      <c r="G193" s="61"/>
      <c r="H193" s="61"/>
    </row>
    <row r="194" spans="5:8">
      <c r="E194" s="61"/>
      <c r="F194" s="61"/>
      <c r="G194" s="61"/>
      <c r="H194" s="61"/>
    </row>
    <row r="195" spans="5:8">
      <c r="E195" s="61"/>
      <c r="F195" s="61"/>
      <c r="G195" s="61"/>
      <c r="H195" s="61"/>
    </row>
    <row r="196" spans="5:8">
      <c r="E196" s="61"/>
      <c r="F196" s="61"/>
      <c r="G196" s="61"/>
      <c r="H196" s="61"/>
    </row>
    <row r="197" spans="5:8">
      <c r="E197" s="61"/>
      <c r="F197" s="61"/>
      <c r="G197" s="61"/>
      <c r="H197" s="61"/>
    </row>
    <row r="198" spans="5:8">
      <c r="E198" s="61"/>
      <c r="F198" s="61"/>
      <c r="G198" s="61"/>
      <c r="H198" s="61"/>
    </row>
    <row r="199" spans="5:8">
      <c r="E199" s="61"/>
      <c r="F199" s="61"/>
      <c r="G199" s="61"/>
      <c r="H199" s="61"/>
    </row>
    <row r="200" spans="5:8">
      <c r="E200" s="61"/>
      <c r="F200" s="61"/>
      <c r="G200" s="61"/>
      <c r="H200" s="61"/>
    </row>
    <row r="201" spans="5:8">
      <c r="E201" s="61"/>
      <c r="F201" s="61"/>
      <c r="G201" s="61"/>
      <c r="H201" s="61"/>
    </row>
    <row r="202" spans="5:8">
      <c r="E202" s="61"/>
      <c r="F202" s="61"/>
      <c r="G202" s="61"/>
      <c r="H202" s="61"/>
    </row>
    <row r="203" spans="5:8">
      <c r="E203" s="61"/>
      <c r="F203" s="61"/>
      <c r="G203" s="61"/>
      <c r="H203" s="61"/>
    </row>
    <row r="204" spans="5:8">
      <c r="E204" s="61"/>
      <c r="F204" s="61"/>
      <c r="G204" s="61"/>
      <c r="H204" s="61"/>
    </row>
    <row r="205" spans="5:8">
      <c r="E205" s="61"/>
      <c r="F205" s="61"/>
      <c r="G205" s="61"/>
      <c r="H205" s="61"/>
    </row>
    <row r="206" spans="5:8">
      <c r="E206" s="61"/>
      <c r="F206" s="61"/>
      <c r="G206" s="61"/>
      <c r="H206" s="61"/>
    </row>
    <row r="207" spans="5:8">
      <c r="E207" s="61"/>
      <c r="F207" s="61"/>
      <c r="G207" s="61"/>
      <c r="H207" s="61"/>
    </row>
    <row r="208" spans="5:8">
      <c r="E208" s="61"/>
      <c r="F208" s="61"/>
      <c r="G208" s="61"/>
      <c r="H208" s="61"/>
    </row>
    <row r="209" spans="5:8">
      <c r="E209" s="61"/>
      <c r="F209" s="61"/>
      <c r="G209" s="61"/>
      <c r="H209" s="61"/>
    </row>
    <row r="210" spans="5:8">
      <c r="E210" s="61"/>
      <c r="F210" s="61"/>
      <c r="G210" s="61"/>
      <c r="H210" s="61"/>
    </row>
    <row r="211" spans="5:8">
      <c r="E211" s="61"/>
      <c r="F211" s="61"/>
      <c r="G211" s="61"/>
      <c r="H211" s="61"/>
    </row>
    <row r="212" spans="5:8">
      <c r="E212" s="61"/>
      <c r="F212" s="61"/>
      <c r="G212" s="61"/>
      <c r="H212" s="61"/>
    </row>
    <row r="213" spans="5:8">
      <c r="E213" s="61"/>
      <c r="F213" s="61"/>
      <c r="G213" s="61"/>
      <c r="H213" s="61"/>
    </row>
    <row r="214" spans="5:8">
      <c r="E214" s="61"/>
      <c r="F214" s="61"/>
      <c r="G214" s="61"/>
      <c r="H214" s="61"/>
    </row>
    <row r="215" spans="5:8">
      <c r="E215" s="61"/>
      <c r="F215" s="61"/>
      <c r="G215" s="61"/>
      <c r="H215" s="61"/>
    </row>
    <row r="216" spans="5:8">
      <c r="E216" s="61"/>
      <c r="F216" s="61"/>
      <c r="G216" s="61"/>
      <c r="H216" s="61"/>
    </row>
    <row r="217" spans="5:8">
      <c r="E217" s="61"/>
      <c r="F217" s="61"/>
      <c r="G217" s="61"/>
      <c r="H217" s="61"/>
    </row>
    <row r="218" spans="5:8">
      <c r="E218" s="61"/>
      <c r="F218" s="61"/>
      <c r="G218" s="61"/>
      <c r="H218" s="61"/>
    </row>
    <row r="219" spans="5:8">
      <c r="E219" s="61"/>
      <c r="F219" s="61"/>
      <c r="G219" s="61"/>
      <c r="H219" s="61"/>
    </row>
    <row r="220" spans="5:8">
      <c r="E220" s="61"/>
      <c r="F220" s="61"/>
      <c r="G220" s="61"/>
      <c r="H220" s="61"/>
    </row>
    <row r="221" spans="5:8">
      <c r="E221" s="61"/>
      <c r="F221" s="61"/>
      <c r="G221" s="61"/>
      <c r="H221" s="61"/>
    </row>
    <row r="222" spans="5:8">
      <c r="E222" s="61"/>
      <c r="F222" s="61"/>
      <c r="G222" s="61"/>
      <c r="H222" s="61"/>
    </row>
    <row r="223" spans="5:8">
      <c r="E223" s="61"/>
      <c r="F223" s="61"/>
      <c r="G223" s="61"/>
      <c r="H223" s="61"/>
    </row>
    <row r="224" spans="5:8">
      <c r="E224" s="61"/>
      <c r="F224" s="61"/>
      <c r="G224" s="61"/>
      <c r="H224" s="61"/>
    </row>
    <row r="225" spans="5:8">
      <c r="E225" s="61"/>
      <c r="F225" s="61"/>
      <c r="G225" s="61"/>
      <c r="H225" s="61"/>
    </row>
    <row r="226" spans="5:8">
      <c r="E226" s="61"/>
      <c r="F226" s="61"/>
      <c r="G226" s="61"/>
      <c r="H226" s="61"/>
    </row>
    <row r="227" spans="5:8">
      <c r="E227" s="61"/>
      <c r="F227" s="61"/>
      <c r="G227" s="61"/>
      <c r="H227" s="61"/>
    </row>
    <row r="228" spans="5:8">
      <c r="E228" s="61"/>
      <c r="F228" s="61"/>
      <c r="G228" s="61"/>
      <c r="H228" s="61"/>
    </row>
    <row r="229" spans="5:8">
      <c r="E229" s="61"/>
      <c r="F229" s="61"/>
      <c r="G229" s="61"/>
      <c r="H229" s="61"/>
    </row>
    <row r="230" spans="5:8">
      <c r="E230" s="61"/>
      <c r="F230" s="61"/>
      <c r="G230" s="61"/>
      <c r="H230" s="61"/>
    </row>
    <row r="231" spans="5:8">
      <c r="E231" s="61"/>
      <c r="F231" s="61"/>
      <c r="G231" s="61"/>
      <c r="H231" s="61"/>
    </row>
    <row r="232" spans="5:8">
      <c r="E232" s="61"/>
      <c r="F232" s="61"/>
      <c r="G232" s="61"/>
      <c r="H232" s="61"/>
    </row>
    <row r="233" spans="5:8">
      <c r="E233" s="61"/>
      <c r="F233" s="61"/>
      <c r="G233" s="61"/>
      <c r="H233" s="61"/>
    </row>
    <row r="234" spans="5:8">
      <c r="E234" s="61"/>
      <c r="F234" s="61"/>
      <c r="G234" s="61"/>
      <c r="H234" s="61"/>
    </row>
    <row r="235" spans="5:8">
      <c r="E235" s="61"/>
      <c r="F235" s="61"/>
      <c r="G235" s="61"/>
      <c r="H235" s="61"/>
    </row>
    <row r="236" spans="5:8">
      <c r="E236" s="61"/>
      <c r="F236" s="61"/>
      <c r="G236" s="61"/>
      <c r="H236" s="61"/>
    </row>
    <row r="237" spans="5:8">
      <c r="E237" s="61"/>
      <c r="F237" s="61"/>
      <c r="G237" s="61"/>
      <c r="H237" s="61"/>
    </row>
    <row r="238" spans="5:8">
      <c r="E238" s="61"/>
      <c r="F238" s="61"/>
      <c r="G238" s="61"/>
      <c r="H238" s="61"/>
    </row>
    <row r="239" spans="5:8">
      <c r="E239" s="61"/>
      <c r="F239" s="61"/>
      <c r="G239" s="61"/>
      <c r="H239" s="61"/>
    </row>
    <row r="240" spans="5:8">
      <c r="E240" s="61"/>
      <c r="F240" s="61"/>
      <c r="G240" s="61"/>
      <c r="H240" s="61"/>
    </row>
    <row r="241" spans="5:8">
      <c r="E241" s="61"/>
      <c r="F241" s="61"/>
      <c r="G241" s="61"/>
      <c r="H241" s="61"/>
    </row>
    <row r="242" spans="5:8">
      <c r="E242" s="61"/>
      <c r="F242" s="61"/>
      <c r="G242" s="61"/>
      <c r="H242" s="61"/>
    </row>
    <row r="243" spans="5:8">
      <c r="E243" s="61"/>
      <c r="F243" s="61"/>
      <c r="G243" s="61"/>
      <c r="H243" s="61"/>
    </row>
    <row r="244" spans="5:8">
      <c r="E244" s="61"/>
      <c r="F244" s="61"/>
      <c r="G244" s="61"/>
      <c r="H244" s="61"/>
    </row>
    <row r="245" spans="5:8">
      <c r="E245" s="61"/>
      <c r="F245" s="61"/>
      <c r="G245" s="61"/>
      <c r="H245" s="61"/>
    </row>
    <row r="246" spans="5:8">
      <c r="E246" s="61"/>
      <c r="F246" s="61"/>
      <c r="G246" s="61"/>
      <c r="H246" s="61"/>
    </row>
    <row r="247" spans="5:8">
      <c r="E247" s="61"/>
      <c r="F247" s="61"/>
      <c r="G247" s="61"/>
      <c r="H247" s="61"/>
    </row>
    <row r="248" spans="5:8">
      <c r="E248" s="61"/>
      <c r="F248" s="61"/>
      <c r="G248" s="61"/>
      <c r="H248" s="61"/>
    </row>
    <row r="249" spans="5:8">
      <c r="E249" s="61"/>
      <c r="F249" s="61"/>
      <c r="G249" s="61"/>
      <c r="H249" s="61"/>
    </row>
    <row r="250" spans="5:8">
      <c r="E250" s="61"/>
      <c r="F250" s="61"/>
      <c r="G250" s="61"/>
      <c r="H250" s="61"/>
    </row>
    <row r="251" spans="5:8">
      <c r="E251" s="61"/>
      <c r="F251" s="61"/>
      <c r="G251" s="61"/>
      <c r="H251" s="61"/>
    </row>
    <row r="252" spans="5:8">
      <c r="E252" s="61"/>
      <c r="F252" s="61"/>
      <c r="G252" s="61"/>
      <c r="H252" s="61"/>
    </row>
    <row r="253" spans="5:8">
      <c r="E253" s="61"/>
      <c r="F253" s="61"/>
      <c r="G253" s="61"/>
      <c r="H253" s="61"/>
    </row>
    <row r="254" spans="5:8">
      <c r="E254" s="61"/>
      <c r="F254" s="61"/>
      <c r="G254" s="61"/>
      <c r="H254" s="61"/>
    </row>
    <row r="255" spans="5:8">
      <c r="E255" s="61"/>
      <c r="F255" s="61"/>
      <c r="G255" s="61"/>
      <c r="H255" s="61"/>
    </row>
    <row r="256" spans="5:8">
      <c r="E256" s="61"/>
      <c r="F256" s="61"/>
      <c r="G256" s="61"/>
      <c r="H256" s="61"/>
    </row>
    <row r="257" spans="5:8">
      <c r="E257" s="61"/>
      <c r="F257" s="61"/>
      <c r="G257" s="61"/>
      <c r="H257" s="61"/>
    </row>
    <row r="258" spans="5:8">
      <c r="E258" s="61"/>
      <c r="F258" s="61"/>
      <c r="G258" s="61"/>
      <c r="H258" s="61"/>
    </row>
    <row r="259" spans="5:8">
      <c r="E259" s="61"/>
      <c r="F259" s="61"/>
      <c r="G259" s="61"/>
      <c r="H259" s="61"/>
    </row>
    <row r="260" spans="5:8">
      <c r="E260" s="61"/>
      <c r="F260" s="61"/>
      <c r="G260" s="61"/>
      <c r="H260" s="61"/>
    </row>
    <row r="261" spans="5:8">
      <c r="E261" s="61"/>
      <c r="F261" s="61"/>
      <c r="G261" s="61"/>
      <c r="H261" s="61"/>
    </row>
    <row r="262" spans="5:8">
      <c r="E262" s="61"/>
      <c r="F262" s="61"/>
      <c r="G262" s="61"/>
      <c r="H262" s="61"/>
    </row>
    <row r="263" spans="5:8">
      <c r="E263" s="61"/>
      <c r="F263" s="61"/>
      <c r="G263" s="61"/>
      <c r="H263" s="61"/>
    </row>
    <row r="264" spans="5:8">
      <c r="E264" s="61"/>
      <c r="F264" s="61"/>
      <c r="G264" s="61"/>
      <c r="H264" s="61"/>
    </row>
    <row r="265" spans="5:8">
      <c r="E265" s="61"/>
      <c r="F265" s="61"/>
      <c r="G265" s="61"/>
      <c r="H265" s="61"/>
    </row>
    <row r="266" spans="5:8">
      <c r="E266" s="61"/>
      <c r="F266" s="61"/>
      <c r="G266" s="61"/>
      <c r="H266" s="61"/>
    </row>
    <row r="267" spans="5:8">
      <c r="E267" s="61"/>
      <c r="F267" s="61"/>
      <c r="G267" s="61"/>
      <c r="H267" s="61"/>
    </row>
    <row r="268" spans="5:8">
      <c r="E268" s="61"/>
      <c r="F268" s="61"/>
      <c r="G268" s="61"/>
      <c r="H268" s="61"/>
    </row>
    <row r="269" spans="5:8">
      <c r="E269" s="61"/>
      <c r="F269" s="61"/>
      <c r="G269" s="61"/>
      <c r="H269" s="61"/>
    </row>
    <row r="270" spans="5:8">
      <c r="E270" s="61"/>
      <c r="F270" s="61"/>
      <c r="G270" s="61"/>
      <c r="H270" s="61"/>
    </row>
    <row r="271" spans="5:8">
      <c r="E271" s="61"/>
      <c r="F271" s="61"/>
      <c r="G271" s="61"/>
      <c r="H271" s="61"/>
    </row>
    <row r="272" spans="5:8">
      <c r="E272" s="61"/>
      <c r="F272" s="61"/>
      <c r="G272" s="61"/>
      <c r="H272" s="61"/>
    </row>
    <row r="273" spans="5:8">
      <c r="E273" s="61"/>
      <c r="F273" s="61"/>
      <c r="G273" s="61"/>
      <c r="H273" s="61"/>
    </row>
    <row r="274" spans="5:8">
      <c r="E274" s="61"/>
      <c r="F274" s="61"/>
      <c r="G274" s="61"/>
      <c r="H274" s="61"/>
    </row>
    <row r="275" spans="5:8">
      <c r="E275" s="61"/>
      <c r="F275" s="61"/>
      <c r="G275" s="61"/>
      <c r="H275" s="61"/>
    </row>
    <row r="276" spans="5:8">
      <c r="E276" s="61"/>
      <c r="F276" s="61"/>
      <c r="G276" s="61"/>
      <c r="H276" s="61"/>
    </row>
    <row r="277" spans="5:8">
      <c r="E277" s="61"/>
      <c r="F277" s="61"/>
      <c r="G277" s="61"/>
      <c r="H277" s="61"/>
    </row>
    <row r="278" spans="5:8">
      <c r="E278" s="61"/>
      <c r="F278" s="61"/>
      <c r="G278" s="61"/>
      <c r="H278" s="61"/>
    </row>
    <row r="279" spans="5:8">
      <c r="E279" s="61"/>
      <c r="F279" s="61"/>
      <c r="G279" s="61"/>
      <c r="H279" s="61"/>
    </row>
    <row r="280" spans="5:8">
      <c r="E280" s="61"/>
      <c r="F280" s="61"/>
      <c r="G280" s="61"/>
      <c r="H280" s="61"/>
    </row>
    <row r="281" spans="5:8">
      <c r="E281" s="61"/>
      <c r="F281" s="61"/>
      <c r="G281" s="61"/>
      <c r="H281" s="61"/>
    </row>
    <row r="282" spans="5:8">
      <c r="E282" s="61"/>
      <c r="F282" s="61"/>
      <c r="G282" s="61"/>
      <c r="H282" s="61"/>
    </row>
    <row r="283" spans="5:8">
      <c r="E283" s="61"/>
      <c r="F283" s="61"/>
      <c r="G283" s="61"/>
      <c r="H283" s="61"/>
    </row>
    <row r="284" spans="5:8">
      <c r="E284" s="61"/>
      <c r="F284" s="61"/>
      <c r="G284" s="61"/>
      <c r="H284" s="61"/>
    </row>
    <row r="285" spans="5:8">
      <c r="E285" s="61"/>
      <c r="F285" s="61"/>
      <c r="G285" s="61"/>
      <c r="H285" s="61"/>
    </row>
    <row r="286" spans="5:8">
      <c r="E286" s="61"/>
      <c r="F286" s="61"/>
      <c r="G286" s="61"/>
      <c r="H286" s="61"/>
    </row>
    <row r="287" spans="5:8">
      <c r="E287" s="61"/>
      <c r="F287" s="61"/>
      <c r="G287" s="61"/>
      <c r="H287" s="61"/>
    </row>
    <row r="288" spans="5:8">
      <c r="E288" s="61"/>
      <c r="F288" s="61"/>
      <c r="G288" s="61"/>
      <c r="H288" s="61"/>
    </row>
    <row r="289" spans="5:8">
      <c r="E289" s="61"/>
      <c r="F289" s="61"/>
      <c r="G289" s="61"/>
      <c r="H289" s="61"/>
    </row>
    <row r="290" spans="5:8">
      <c r="E290" s="61"/>
      <c r="F290" s="61"/>
      <c r="G290" s="61"/>
      <c r="H290" s="61"/>
    </row>
    <row r="291" spans="5:8">
      <c r="E291" s="61"/>
      <c r="F291" s="61"/>
      <c r="G291" s="61"/>
      <c r="H291" s="61"/>
    </row>
    <row r="292" spans="5:8">
      <c r="E292" s="61"/>
      <c r="F292" s="61"/>
      <c r="G292" s="61"/>
      <c r="H292" s="61"/>
    </row>
    <row r="293" spans="5:8">
      <c r="E293" s="61"/>
      <c r="F293" s="61"/>
      <c r="G293" s="61"/>
      <c r="H293" s="61"/>
    </row>
  </sheetData>
  <mergeCells count="1">
    <mergeCell ref="C9:K9"/>
  </mergeCells>
  <conditionalFormatting sqref="H23">
    <cfRule type="cellIs" dxfId="0" priority="24" operator="between">
      <formula>1</formula>
      <formula>2</formula>
    </cfRule>
  </conditionalFormatting>
  <conditionalFormatting sqref="C12:C39">
    <cfRule type="cellIs" dxfId="0" priority="7" operator="between">
      <formula>1</formula>
      <formula>2</formula>
    </cfRule>
  </conditionalFormatting>
  <conditionalFormatting sqref="E12:E39">
    <cfRule type="cellIs" dxfId="0" priority="6" operator="between">
      <formula>1</formula>
      <formula>2</formula>
    </cfRule>
  </conditionalFormatting>
  <conditionalFormatting sqref="G12:G39">
    <cfRule type="cellIs" dxfId="0" priority="5" operator="between">
      <formula>1</formula>
      <formula>2</formula>
    </cfRule>
  </conditionalFormatting>
  <conditionalFormatting sqref="G40:G41">
    <cfRule type="cellIs" dxfId="0" priority="21" operator="between">
      <formula>1</formula>
      <formula>2</formula>
    </cfRule>
  </conditionalFormatting>
  <conditionalFormatting sqref="I12:I39">
    <cfRule type="cellIs" dxfId="0" priority="4" operator="between">
      <formula>1</formula>
      <formula>2</formula>
    </cfRule>
  </conditionalFormatting>
  <conditionalFormatting sqref="K12:K39">
    <cfRule type="cellIs" dxfId="0" priority="1" operator="between">
      <formula>1</formula>
      <formula>2</formula>
    </cfRule>
  </conditionalFormatting>
  <conditionalFormatting sqref="H12:H22;H24:H39">
    <cfRule type="cellIs" dxfId="0" priority="25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270</v>
      </c>
      <c r="B5" s="4" t="s">
        <v>347</v>
      </c>
    </row>
    <row r="6" s="346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63" t="s">
        <v>348</v>
      </c>
    </row>
    <row r="9" ht="24.95" customHeight="1" spans="2:3">
      <c r="B9" s="8"/>
      <c r="C9" s="65" t="s">
        <v>297</v>
      </c>
    </row>
    <row r="10" customHeight="1" spans="2:3">
      <c r="B10" s="68" t="s">
        <v>35</v>
      </c>
      <c r="C10" s="69"/>
    </row>
    <row r="11" spans="2:3">
      <c r="B11" s="71" t="s">
        <v>39</v>
      </c>
      <c r="C11" s="13">
        <f>'RSI_AF (17)'!I12-'RSI_AF (17)'!C12</f>
        <v>1338</v>
      </c>
    </row>
    <row r="12" spans="2:3">
      <c r="B12" s="76" t="s">
        <v>40</v>
      </c>
      <c r="C12" s="15">
        <f>'RSI_AF (17)'!I13-'RSI_AF (17)'!C13</f>
        <v>789</v>
      </c>
    </row>
    <row r="13" spans="2:3">
      <c r="B13" s="76" t="s">
        <v>41</v>
      </c>
      <c r="C13" s="15">
        <f>'RSI_AF (17)'!I14-'RSI_AF (17)'!C14</f>
        <v>816</v>
      </c>
    </row>
    <row r="14" spans="2:3">
      <c r="B14" s="76" t="s">
        <v>42</v>
      </c>
      <c r="C14" s="16">
        <f>'RSI_AF (17)'!I15-'RSI_AF (17)'!C15</f>
        <v>421</v>
      </c>
    </row>
    <row r="15" spans="2:3">
      <c r="B15" s="82" t="s">
        <v>43</v>
      </c>
      <c r="C15" s="13">
        <f>'RSI_AF (17)'!I16-'RSI_AF (17)'!C16</f>
        <v>17</v>
      </c>
    </row>
    <row r="16" spans="2:3">
      <c r="B16" s="82" t="s">
        <v>44</v>
      </c>
      <c r="C16" s="15">
        <f>'RSI_AF (17)'!I17-'RSI_AF (17)'!C17</f>
        <v>23</v>
      </c>
    </row>
    <row r="17" spans="2:3">
      <c r="B17" s="82" t="s">
        <v>45</v>
      </c>
      <c r="C17" s="15">
        <f>'RSI_AF (17)'!I18-'RSI_AF (17)'!C18</f>
        <v>23</v>
      </c>
    </row>
    <row r="18" spans="2:3">
      <c r="B18" s="82" t="s">
        <v>46</v>
      </c>
      <c r="C18" s="15">
        <f>'RSI_AF (17)'!I19-'RSI_AF (17)'!C19</f>
        <v>21</v>
      </c>
    </row>
    <row r="19" spans="2:3">
      <c r="B19" s="82" t="s">
        <v>47</v>
      </c>
      <c r="C19" s="15">
        <f>'RSI_AF (17)'!I20-'RSI_AF (17)'!C20</f>
        <v>13</v>
      </c>
    </row>
    <row r="20" spans="2:3">
      <c r="B20" s="82" t="s">
        <v>48</v>
      </c>
      <c r="C20" s="15">
        <f>'RSI_AF (17)'!I21-'RSI_AF (17)'!C21</f>
        <v>-10</v>
      </c>
    </row>
    <row r="21" spans="2:3">
      <c r="B21" s="82" t="s">
        <v>49</v>
      </c>
      <c r="C21" s="15">
        <f>'RSI_AF (17)'!I22-'RSI_AF (17)'!C22</f>
        <v>46</v>
      </c>
    </row>
    <row r="22" spans="2:3">
      <c r="B22" s="82" t="s">
        <v>50</v>
      </c>
      <c r="C22" s="15">
        <f>'RSI_AF (17)'!I23-'RSI_AF (17)'!C23</f>
        <v>8</v>
      </c>
    </row>
    <row r="23" spans="2:3">
      <c r="B23" s="82" t="s">
        <v>51</v>
      </c>
      <c r="C23" s="15">
        <f>'RSI_AF (17)'!I24-'RSI_AF (17)'!C24</f>
        <v>-8</v>
      </c>
    </row>
    <row r="24" spans="2:3">
      <c r="B24" s="82" t="s">
        <v>52</v>
      </c>
      <c r="C24" s="15">
        <f>'RSI_AF (17)'!I25-'RSI_AF (17)'!C25</f>
        <v>22</v>
      </c>
    </row>
    <row r="25" spans="2:3">
      <c r="B25" s="82" t="s">
        <v>53</v>
      </c>
      <c r="C25" s="15">
        <f>'RSI_AF (17)'!I26-'RSI_AF (17)'!C26</f>
        <v>27</v>
      </c>
    </row>
    <row r="26" spans="2:3">
      <c r="B26" s="82" t="s">
        <v>54</v>
      </c>
      <c r="C26" s="15">
        <f>'RSI_AF (17)'!I27-'RSI_AF (17)'!C27</f>
        <v>6</v>
      </c>
    </row>
    <row r="27" spans="2:3">
      <c r="B27" s="82" t="s">
        <v>55</v>
      </c>
      <c r="C27" s="15">
        <f>'RSI_AF (17)'!I28-'RSI_AF (17)'!C28</f>
        <v>7</v>
      </c>
    </row>
    <row r="28" spans="2:3">
      <c r="B28" s="82" t="s">
        <v>56</v>
      </c>
      <c r="C28" s="15">
        <f>'RSI_AF (17)'!I29-'RSI_AF (17)'!C29</f>
        <v>8</v>
      </c>
    </row>
    <row r="29" spans="2:3">
      <c r="B29" s="82" t="s">
        <v>57</v>
      </c>
      <c r="C29" s="15">
        <f>'RSI_AF (17)'!I30-'RSI_AF (17)'!C30</f>
        <v>4</v>
      </c>
    </row>
    <row r="30" spans="2:3">
      <c r="B30" s="82" t="s">
        <v>58</v>
      </c>
      <c r="C30" s="15">
        <f>'RSI_AF (17)'!I31-'RSI_AF (17)'!C31</f>
        <v>54</v>
      </c>
    </row>
    <row r="31" spans="2:3">
      <c r="B31" s="82" t="s">
        <v>59</v>
      </c>
      <c r="C31" s="15">
        <f>'RSI_AF (17)'!I32-'RSI_AF (17)'!C32</f>
        <v>5</v>
      </c>
    </row>
    <row r="32" spans="2:3">
      <c r="B32" s="82" t="s">
        <v>60</v>
      </c>
      <c r="C32" s="15">
        <f>'RSI_AF (17)'!I33-'RSI_AF (17)'!C33</f>
        <v>-2</v>
      </c>
    </row>
    <row r="33" spans="2:3">
      <c r="B33" s="82" t="s">
        <v>61</v>
      </c>
      <c r="C33" s="15">
        <f>'RSI_AF (17)'!I34-'RSI_AF (17)'!C34</f>
        <v>62</v>
      </c>
    </row>
    <row r="34" ht="12.75" customHeight="1" spans="2:3">
      <c r="B34" s="82" t="s">
        <v>62</v>
      </c>
      <c r="C34" s="15">
        <f>'RSI_AF (17)'!I35-'RSI_AF (17)'!C35</f>
        <v>63</v>
      </c>
    </row>
    <row r="35" spans="2:3">
      <c r="B35" s="82" t="s">
        <v>63</v>
      </c>
      <c r="C35" s="15">
        <f>'RSI_AF (17)'!I36-'RSI_AF (17)'!C36</f>
        <v>3</v>
      </c>
    </row>
    <row r="36" spans="2:3">
      <c r="B36" s="82" t="s">
        <v>64</v>
      </c>
      <c r="C36" s="15">
        <f>'RSI_AF (17)'!I37-'RSI_AF (17)'!C37</f>
        <v>9</v>
      </c>
    </row>
    <row r="37" spans="2:3">
      <c r="B37" s="82" t="s">
        <v>65</v>
      </c>
      <c r="C37" s="15">
        <f>'RSI_AF (17)'!I38-'RSI_AF (17)'!C38</f>
        <v>8</v>
      </c>
    </row>
    <row r="38" spans="2:3">
      <c r="B38" s="82" t="s">
        <v>66</v>
      </c>
      <c r="C38" s="18">
        <f>'RSI_AF (17)'!I39-'RSI_AF (17)'!C39</f>
        <v>12</v>
      </c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8.7142857142857" style="2" customWidth="1"/>
    <col min="4" max="4" width="21.4285714285714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16</v>
      </c>
      <c r="B5" s="24" t="s">
        <v>85</v>
      </c>
      <c r="D5" s="62"/>
    </row>
    <row r="6" s="1" customFormat="1" ht="12" customHeight="1" spans="1:4">
      <c r="A6" s="23"/>
      <c r="B6" s="5" t="s">
        <v>67</v>
      </c>
      <c r="D6" s="62"/>
    </row>
    <row r="7" s="1" customFormat="1" ht="16.5" customHeight="1"/>
    <row r="8" s="1" customFormat="1" ht="24.75" customHeight="1" spans="2:4">
      <c r="B8" s="6"/>
      <c r="C8" s="63" t="s">
        <v>85</v>
      </c>
      <c r="D8" s="63"/>
    </row>
    <row r="9" s="1" customFormat="1" ht="24.75" customHeight="1" spans="2:4">
      <c r="B9" s="6"/>
      <c r="C9" s="65"/>
      <c r="D9" s="65"/>
    </row>
    <row r="10" s="1" customFormat="1" ht="14.25" customHeight="1" spans="2:4">
      <c r="B10" s="68" t="s">
        <v>68</v>
      </c>
      <c r="C10" s="69" t="s">
        <v>36</v>
      </c>
      <c r="D10" s="69" t="s">
        <v>37</v>
      </c>
    </row>
    <row r="11" s="1" customFormat="1" ht="14.25" customHeight="1" spans="2:4">
      <c r="B11" s="71" t="s">
        <v>39</v>
      </c>
      <c r="C11" s="139">
        <f>'RSI_genero (06)'!C11/'RSI_genero (06)'!E11</f>
        <v>0.535660840371558</v>
      </c>
      <c r="D11" s="141">
        <f>'RSI_genero (06)'!D11/'RSI_genero (06)'!E11</f>
        <v>0.464339159628442</v>
      </c>
    </row>
    <row r="12" s="1" customFormat="1" ht="14.25" customHeight="1" spans="2:4">
      <c r="B12" s="76" t="s">
        <v>40</v>
      </c>
      <c r="C12" s="142">
        <f>'RSI_genero (06)'!C12/'RSI_genero (06)'!E12</f>
        <v>0.546869651019956</v>
      </c>
      <c r="D12" s="144">
        <f>'RSI_genero (06)'!D12/'RSI_genero (06)'!E12</f>
        <v>0.453130348980044</v>
      </c>
    </row>
    <row r="13" s="1" customFormat="1" ht="14.25" customHeight="1" spans="2:4">
      <c r="B13" s="76" t="s">
        <v>41</v>
      </c>
      <c r="C13" s="142">
        <f>'RSI_genero (06)'!C13/'RSI_genero (06)'!E13</f>
        <v>0.545753193878984</v>
      </c>
      <c r="D13" s="144">
        <f>'RSI_genero (06)'!D13/'RSI_genero (06)'!E13</f>
        <v>0.454246806121016</v>
      </c>
    </row>
    <row r="14" s="1" customFormat="1" ht="14.25" customHeight="1" spans="2:4">
      <c r="B14" s="76" t="s">
        <v>42</v>
      </c>
      <c r="C14" s="145">
        <f>'RSI_genero (06)'!C14/'RSI_genero (06)'!E14</f>
        <v>0.527673244607618</v>
      </c>
      <c r="D14" s="147">
        <f>'RSI_genero (06)'!D14/'RSI_genero (06)'!E14</f>
        <v>0.472326755392382</v>
      </c>
    </row>
    <row r="15" s="1" customFormat="1" ht="14.25" customHeight="1" spans="2:4">
      <c r="B15" s="82" t="s">
        <v>43</v>
      </c>
      <c r="C15" s="139">
        <f>'RSI_genero (06)'!C15/'RSI_genero (06)'!E15</f>
        <v>0.533432392273403</v>
      </c>
      <c r="D15" s="141">
        <f>'RSI_genero (06)'!D15/'RSI_genero (06)'!E15</f>
        <v>0.466567607726597</v>
      </c>
    </row>
    <row r="16" s="1" customFormat="1" ht="14.25" customHeight="1" spans="2:4">
      <c r="B16" s="82" t="s">
        <v>44</v>
      </c>
      <c r="C16" s="142">
        <f>'RSI_genero (06)'!C16/'RSI_genero (06)'!E16</f>
        <v>0.587962962962963</v>
      </c>
      <c r="D16" s="144">
        <f>'RSI_genero (06)'!D16/'RSI_genero (06)'!E16</f>
        <v>0.412037037037037</v>
      </c>
    </row>
    <row r="17" s="1" customFormat="1" ht="14.25" customHeight="1" spans="2:4">
      <c r="B17" s="82" t="s">
        <v>45</v>
      </c>
      <c r="C17" s="142">
        <f>'RSI_genero (06)'!C17/'RSI_genero (06)'!E17</f>
        <v>0.502840909090909</v>
      </c>
      <c r="D17" s="144">
        <f>'RSI_genero (06)'!D17/'RSI_genero (06)'!E17</f>
        <v>0.497159090909091</v>
      </c>
    </row>
    <row r="18" s="1" customFormat="1" ht="14.25" customHeight="1" spans="2:4">
      <c r="B18" s="82" t="s">
        <v>46</v>
      </c>
      <c r="C18" s="142">
        <f>'RSI_genero (06)'!C18/'RSI_genero (06)'!E18</f>
        <v>0.523076923076923</v>
      </c>
      <c r="D18" s="144">
        <f>'RSI_genero (06)'!D18/'RSI_genero (06)'!E18</f>
        <v>0.476923076923077</v>
      </c>
    </row>
    <row r="19" s="1" customFormat="1" ht="14.25" customHeight="1" spans="2:4">
      <c r="B19" s="82" t="s">
        <v>47</v>
      </c>
      <c r="C19" s="142">
        <f>'RSI_genero (06)'!C19/'RSI_genero (06)'!E19</f>
        <v>0.463350785340314</v>
      </c>
      <c r="D19" s="144">
        <f>'RSI_genero (06)'!D19/'RSI_genero (06)'!E19</f>
        <v>0.536649214659686</v>
      </c>
    </row>
    <row r="20" s="1" customFormat="1" ht="14.25" customHeight="1" spans="2:4">
      <c r="B20" s="82" t="s">
        <v>48</v>
      </c>
      <c r="C20" s="142">
        <f>'RSI_genero (06)'!C20/'RSI_genero (06)'!E20</f>
        <v>0.510791366906475</v>
      </c>
      <c r="D20" s="144">
        <f>'RSI_genero (06)'!D20/'RSI_genero (06)'!E20</f>
        <v>0.489208633093525</v>
      </c>
    </row>
    <row r="21" s="1" customFormat="1" ht="14.25" customHeight="1" spans="2:4">
      <c r="B21" s="82" t="s">
        <v>49</v>
      </c>
      <c r="C21" s="142">
        <f>'RSI_genero (06)'!C21/'RSI_genero (06)'!E21</f>
        <v>0.523316062176166</v>
      </c>
      <c r="D21" s="144">
        <f>'RSI_genero (06)'!D21/'RSI_genero (06)'!E21</f>
        <v>0.476683937823834</v>
      </c>
    </row>
    <row r="22" s="1" customFormat="1" ht="14.25" customHeight="1" spans="2:4">
      <c r="B22" s="82" t="s">
        <v>50</v>
      </c>
      <c r="C22" s="142">
        <f>'RSI_genero (06)'!C22/'RSI_genero (06)'!E22</f>
        <v>0.578947368421053</v>
      </c>
      <c r="D22" s="144">
        <f>'RSI_genero (06)'!D22/'RSI_genero (06)'!E22</f>
        <v>0.421052631578947</v>
      </c>
    </row>
    <row r="23" s="1" customFormat="1" ht="14.25" customHeight="1" spans="2:4">
      <c r="B23" s="82" t="s">
        <v>51</v>
      </c>
      <c r="C23" s="142">
        <f>'RSI_genero (06)'!C23/'RSI_genero (06)'!E23</f>
        <v>0.535714285714286</v>
      </c>
      <c r="D23" s="144">
        <f>'RSI_genero (06)'!D23/'RSI_genero (06)'!E23</f>
        <v>0.464285714285714</v>
      </c>
    </row>
    <row r="24" s="1" customFormat="1" ht="14.25" customHeight="1" spans="2:4">
      <c r="B24" s="82" t="s">
        <v>52</v>
      </c>
      <c r="C24" s="142">
        <f>'RSI_genero (06)'!C24/'RSI_genero (06)'!E24</f>
        <v>0.5</v>
      </c>
      <c r="D24" s="144">
        <f>'RSI_genero (06)'!D24/'RSI_genero (06)'!E24</f>
        <v>0.5</v>
      </c>
    </row>
    <row r="25" s="1" customFormat="1" ht="14.25" customHeight="1" spans="2:4">
      <c r="B25" s="82" t="s">
        <v>53</v>
      </c>
      <c r="C25" s="142">
        <f>'RSI_genero (06)'!C25/'RSI_genero (06)'!E25</f>
        <v>0.516528925619835</v>
      </c>
      <c r="D25" s="144">
        <f>'RSI_genero (06)'!D25/'RSI_genero (06)'!E25</f>
        <v>0.483471074380165</v>
      </c>
    </row>
    <row r="26" s="1" customFormat="1" ht="14.25" customHeight="1" spans="2:4">
      <c r="B26" s="82" t="s">
        <v>54</v>
      </c>
      <c r="C26" s="142">
        <f>'RSI_genero (06)'!C26/'RSI_genero (06)'!E26</f>
        <v>0.524590163934426</v>
      </c>
      <c r="D26" s="144">
        <f>'RSI_genero (06)'!D26/'RSI_genero (06)'!E26</f>
        <v>0.475409836065574</v>
      </c>
    </row>
    <row r="27" s="1" customFormat="1" ht="14.25" customHeight="1" spans="2:4">
      <c r="B27" s="82" t="s">
        <v>55</v>
      </c>
      <c r="C27" s="142">
        <f>'RSI_genero (06)'!C27/'RSI_genero (06)'!E27</f>
        <v>0.52112676056338</v>
      </c>
      <c r="D27" s="144">
        <f>'RSI_genero (06)'!D27/'RSI_genero (06)'!E27</f>
        <v>0.47887323943662</v>
      </c>
    </row>
    <row r="28" s="1" customFormat="1" ht="14.25" customHeight="1" spans="2:4">
      <c r="B28" s="82" t="s">
        <v>56</v>
      </c>
      <c r="C28" s="142">
        <f>'RSI_genero (06)'!C28/'RSI_genero (06)'!E28</f>
        <v>0.538571428571429</v>
      </c>
      <c r="D28" s="144">
        <f>'RSI_genero (06)'!D28/'RSI_genero (06)'!E28</f>
        <v>0.461428571428571</v>
      </c>
    </row>
    <row r="29" s="1" customFormat="1" ht="14.25" customHeight="1" spans="2:4">
      <c r="B29" s="82" t="s">
        <v>57</v>
      </c>
      <c r="C29" s="142">
        <f>'RSI_genero (06)'!C29/'RSI_genero (06)'!E29</f>
        <v>0.532492113564669</v>
      </c>
      <c r="D29" s="144">
        <f>'RSI_genero (06)'!D29/'RSI_genero (06)'!E29</f>
        <v>0.467507886435331</v>
      </c>
    </row>
    <row r="30" s="1" customFormat="1" ht="14.25" customHeight="1" spans="2:4">
      <c r="B30" s="82" t="s">
        <v>58</v>
      </c>
      <c r="C30" s="142">
        <f>'RSI_genero (06)'!C30/'RSI_genero (06)'!E30</f>
        <v>0.506849315068493</v>
      </c>
      <c r="D30" s="144">
        <f>'RSI_genero (06)'!D30/'RSI_genero (06)'!E30</f>
        <v>0.493150684931507</v>
      </c>
    </row>
    <row r="31" s="1" customFormat="1" ht="14.25" customHeight="1" spans="2:4">
      <c r="B31" s="82" t="s">
        <v>59</v>
      </c>
      <c r="C31" s="142">
        <f>'RSI_genero (06)'!C31/'RSI_genero (06)'!E31</f>
        <v>0.514619883040936</v>
      </c>
      <c r="D31" s="144">
        <f>'RSI_genero (06)'!D31/'RSI_genero (06)'!E31</f>
        <v>0.485380116959064</v>
      </c>
    </row>
    <row r="32" s="1" customFormat="1" ht="14.25" customHeight="1" spans="2:4">
      <c r="B32" s="82" t="s">
        <v>60</v>
      </c>
      <c r="C32" s="142">
        <f>'RSI_genero (06)'!C32/'RSI_genero (06)'!E32</f>
        <v>0.479452054794521</v>
      </c>
      <c r="D32" s="144">
        <f>'RSI_genero (06)'!D32/'RSI_genero (06)'!E32</f>
        <v>0.520547945205479</v>
      </c>
    </row>
    <row r="33" s="1" customFormat="1" ht="14.25" customHeight="1" spans="2:4">
      <c r="B33" s="82" t="s">
        <v>61</v>
      </c>
      <c r="C33" s="142">
        <f>'RSI_genero (06)'!C33/'RSI_genero (06)'!E33</f>
        <v>0.509127789046653</v>
      </c>
      <c r="D33" s="144">
        <f>'RSI_genero (06)'!D33/'RSI_genero (06)'!E33</f>
        <v>0.490872210953347</v>
      </c>
    </row>
    <row r="34" s="1" customFormat="1" ht="14.25" customHeight="1" spans="2:4">
      <c r="B34" s="82" t="s">
        <v>62</v>
      </c>
      <c r="C34" s="142">
        <f>'RSI_genero (06)'!C34/'RSI_genero (06)'!E34</f>
        <v>0.547466095645967</v>
      </c>
      <c r="D34" s="144">
        <f>'RSI_genero (06)'!D34/'RSI_genero (06)'!E34</f>
        <v>0.452533904354033</v>
      </c>
    </row>
    <row r="35" s="1" customFormat="1" ht="14.25" customHeight="1" spans="2:4">
      <c r="B35" s="82" t="s">
        <v>63</v>
      </c>
      <c r="C35" s="142">
        <f>'RSI_genero (06)'!C35/'RSI_genero (06)'!E35</f>
        <v>0.506493506493506</v>
      </c>
      <c r="D35" s="144">
        <f>'RSI_genero (06)'!D35/'RSI_genero (06)'!E35</f>
        <v>0.493506493506494</v>
      </c>
    </row>
    <row r="36" s="1" customFormat="1" ht="14.25" customHeight="1" spans="2:4">
      <c r="B36" s="82" t="s">
        <v>64</v>
      </c>
      <c r="C36" s="142">
        <f>'RSI_genero (06)'!C36/'RSI_genero (06)'!E36</f>
        <v>0.52</v>
      </c>
      <c r="D36" s="144">
        <f>'RSI_genero (06)'!D36/'RSI_genero (06)'!E36</f>
        <v>0.48</v>
      </c>
    </row>
    <row r="37" s="1" customFormat="1" ht="14.25" customHeight="1" spans="2:4">
      <c r="B37" s="82" t="s">
        <v>65</v>
      </c>
      <c r="C37" s="142">
        <f>'RSI_genero (06)'!C37/'RSI_genero (06)'!E37</f>
        <v>0.569444444444444</v>
      </c>
      <c r="D37" s="144">
        <f>'RSI_genero (06)'!D37/'RSI_genero (06)'!E37</f>
        <v>0.430555555555556</v>
      </c>
    </row>
    <row r="38" s="1" customFormat="1" ht="14.25" customHeight="1" spans="2:4">
      <c r="B38" s="82" t="s">
        <v>66</v>
      </c>
      <c r="C38" s="149">
        <f>'RSI_genero (06)'!C38/'RSI_genero (06)'!E38</f>
        <v>0.58498023715415</v>
      </c>
      <c r="D38" s="151">
        <f>'RSI_genero (06)'!D38/'RSI_genero (06)'!E38</f>
        <v>0.41501976284585</v>
      </c>
    </row>
    <row r="39" spans="4:4">
      <c r="D39" s="61"/>
    </row>
    <row r="40" spans="4:4">
      <c r="D40" s="61"/>
    </row>
    <row r="41" spans="4:4">
      <c r="D41" s="61"/>
    </row>
    <row r="42" spans="4:4">
      <c r="D42" s="61"/>
    </row>
    <row r="43" spans="4:4">
      <c r="D43" s="61"/>
    </row>
    <row r="44" spans="4:4">
      <c r="D44" s="61"/>
    </row>
    <row r="45" spans="4:4">
      <c r="D45" s="61"/>
    </row>
    <row r="46" spans="4:4">
      <c r="D46" s="61"/>
    </row>
    <row r="47" spans="4:4">
      <c r="D47" s="61"/>
    </row>
    <row r="48" spans="4:4">
      <c r="D48" s="61"/>
    </row>
    <row r="49" spans="4:4">
      <c r="D49" s="61"/>
    </row>
    <row r="50" spans="4:4">
      <c r="D50" s="61"/>
    </row>
    <row r="51" spans="4:4">
      <c r="D51" s="61"/>
    </row>
    <row r="52" spans="4:4">
      <c r="D52" s="61"/>
    </row>
    <row r="53" spans="4:4">
      <c r="D53" s="61"/>
    </row>
    <row r="54" spans="4:4">
      <c r="D54" s="61"/>
    </row>
    <row r="55" spans="4:4">
      <c r="D55" s="61"/>
    </row>
    <row r="56" spans="4:4">
      <c r="D56" s="61"/>
    </row>
    <row r="57" spans="4:4">
      <c r="D57" s="61"/>
    </row>
    <row r="58" spans="4:4">
      <c r="D58" s="61"/>
    </row>
    <row r="59" spans="4:4">
      <c r="D59" s="61"/>
    </row>
    <row r="60" spans="4:4">
      <c r="D60" s="61"/>
    </row>
    <row r="61" spans="4:4">
      <c r="D61" s="61"/>
    </row>
    <row r="62" spans="4:4">
      <c r="D62" s="61"/>
    </row>
    <row r="63" spans="4:4">
      <c r="D63" s="61"/>
    </row>
    <row r="64" spans="4:4">
      <c r="D64" s="61"/>
    </row>
    <row r="65" spans="4:4">
      <c r="D65" s="61"/>
    </row>
    <row r="66" spans="4:4">
      <c r="D66" s="61"/>
    </row>
    <row r="67" spans="4:4">
      <c r="D67" s="61"/>
    </row>
    <row r="68" spans="4:4">
      <c r="D68" s="61"/>
    </row>
    <row r="69" spans="4:4">
      <c r="D69" s="61"/>
    </row>
    <row r="70" spans="4:4">
      <c r="D70" s="61"/>
    </row>
    <row r="71" spans="4:4">
      <c r="D71" s="61"/>
    </row>
    <row r="72" spans="4:4">
      <c r="D72" s="61"/>
    </row>
    <row r="73" spans="4:4">
      <c r="D73" s="61"/>
    </row>
    <row r="74" spans="4:4">
      <c r="D74" s="61"/>
    </row>
    <row r="75" spans="4:4">
      <c r="D75" s="61"/>
    </row>
    <row r="76" spans="4:4">
      <c r="D76" s="61"/>
    </row>
    <row r="77" spans="4:4">
      <c r="D77" s="61"/>
    </row>
    <row r="78" spans="4:4">
      <c r="D78" s="61"/>
    </row>
    <row r="79" spans="4:4">
      <c r="D79" s="61"/>
    </row>
    <row r="80" spans="4:4">
      <c r="D80" s="61"/>
    </row>
    <row r="81" spans="4:4">
      <c r="D81" s="61"/>
    </row>
    <row r="82" spans="4:4">
      <c r="D82" s="61"/>
    </row>
    <row r="83" spans="4:4">
      <c r="D83" s="61"/>
    </row>
    <row r="84" spans="4:4">
      <c r="D84" s="61"/>
    </row>
    <row r="85" spans="4:4">
      <c r="D85" s="61"/>
    </row>
    <row r="86" spans="4:4">
      <c r="D86" s="61"/>
    </row>
    <row r="87" spans="4:4">
      <c r="D87" s="61"/>
    </row>
    <row r="88" spans="4:4">
      <c r="D88" s="61"/>
    </row>
    <row r="89" spans="4:4">
      <c r="D89" s="61"/>
    </row>
    <row r="90" spans="4:4">
      <c r="D90" s="61"/>
    </row>
    <row r="91" spans="4:4">
      <c r="D91" s="61"/>
    </row>
    <row r="92" spans="4:4">
      <c r="D92" s="61"/>
    </row>
    <row r="93" spans="4:4">
      <c r="D93" s="61"/>
    </row>
    <row r="94" spans="4:4">
      <c r="D94" s="61"/>
    </row>
    <row r="95" spans="4:4">
      <c r="D95" s="61"/>
    </row>
    <row r="96" spans="4:4">
      <c r="D96" s="61"/>
    </row>
    <row r="97" spans="4:4">
      <c r="D97" s="61"/>
    </row>
    <row r="98" spans="4:4">
      <c r="D98" s="61"/>
    </row>
    <row r="99" spans="4:4">
      <c r="D99" s="61"/>
    </row>
    <row r="100" spans="4:4">
      <c r="D100" s="61"/>
    </row>
    <row r="101" spans="4:4">
      <c r="D101" s="61"/>
    </row>
    <row r="102" spans="4:4">
      <c r="D102" s="61"/>
    </row>
    <row r="103" spans="4:4">
      <c r="D103" s="61"/>
    </row>
    <row r="104" spans="4:4">
      <c r="D104" s="61"/>
    </row>
    <row r="105" spans="4:4">
      <c r="D105" s="61"/>
    </row>
    <row r="106" spans="4:4">
      <c r="D106" s="61"/>
    </row>
    <row r="107" spans="4:4">
      <c r="D107" s="61"/>
    </row>
    <row r="108" spans="4:4">
      <c r="D108" s="61"/>
    </row>
    <row r="109" spans="4:4">
      <c r="D109" s="61"/>
    </row>
    <row r="110" spans="4:4">
      <c r="D110" s="61"/>
    </row>
    <row r="111" spans="4:4">
      <c r="D111" s="61"/>
    </row>
    <row r="112" spans="4:4">
      <c r="D112" s="61"/>
    </row>
    <row r="113" spans="4:4">
      <c r="D113" s="61"/>
    </row>
    <row r="114" spans="4:4">
      <c r="D114" s="61"/>
    </row>
    <row r="115" spans="4:4">
      <c r="D115" s="61"/>
    </row>
    <row r="116" spans="4:4">
      <c r="D116" s="61"/>
    </row>
    <row r="117" spans="4:4">
      <c r="D117" s="61"/>
    </row>
    <row r="118" spans="4:4">
      <c r="D118" s="61"/>
    </row>
    <row r="119" spans="4:4">
      <c r="D119" s="61"/>
    </row>
    <row r="120" spans="4:4">
      <c r="D120" s="61"/>
    </row>
    <row r="121" spans="4:4">
      <c r="D121" s="61"/>
    </row>
    <row r="122" spans="4:4">
      <c r="D122" s="61"/>
    </row>
    <row r="123" spans="4:4">
      <c r="D123" s="61"/>
    </row>
    <row r="124" spans="4:4">
      <c r="D124" s="61"/>
    </row>
    <row r="125" spans="4:4">
      <c r="D125" s="61"/>
    </row>
    <row r="126" spans="4:4">
      <c r="D126" s="61"/>
    </row>
    <row r="127" spans="4:4">
      <c r="D127" s="61"/>
    </row>
    <row r="128" spans="4:4">
      <c r="D128" s="61"/>
    </row>
    <row r="129" spans="4:4">
      <c r="D129" s="61"/>
    </row>
    <row r="130" spans="4:4">
      <c r="D130" s="61"/>
    </row>
    <row r="131" spans="4:4">
      <c r="D131" s="61"/>
    </row>
    <row r="132" spans="4:4">
      <c r="D132" s="61"/>
    </row>
    <row r="133" spans="4:4">
      <c r="D133" s="61"/>
    </row>
    <row r="134" spans="4:4">
      <c r="D134" s="61"/>
    </row>
    <row r="135" spans="4:4">
      <c r="D135" s="61"/>
    </row>
    <row r="136" spans="4:4">
      <c r="D136" s="61"/>
    </row>
    <row r="137" spans="4:4">
      <c r="D137" s="61"/>
    </row>
    <row r="138" spans="4:4">
      <c r="D138" s="61"/>
    </row>
    <row r="139" spans="4:4">
      <c r="D139" s="61"/>
    </row>
    <row r="140" spans="4:4">
      <c r="D140" s="61"/>
    </row>
    <row r="141" spans="4:4">
      <c r="D141" s="61"/>
    </row>
    <row r="142" spans="4:4">
      <c r="D142" s="61"/>
    </row>
    <row r="143" spans="4:4">
      <c r="D143" s="61"/>
    </row>
    <row r="144" spans="4:4">
      <c r="D144" s="61"/>
    </row>
    <row r="145" spans="4:4">
      <c r="D145" s="61"/>
    </row>
    <row r="146" spans="4:4">
      <c r="D146" s="61"/>
    </row>
    <row r="147" spans="4:4">
      <c r="D147" s="61"/>
    </row>
    <row r="148" spans="4:4">
      <c r="D148" s="61"/>
    </row>
    <row r="149" spans="4:4">
      <c r="D149" s="61"/>
    </row>
    <row r="150" spans="4:4">
      <c r="D150" s="61"/>
    </row>
    <row r="151" spans="4:4">
      <c r="D151" s="61"/>
    </row>
    <row r="152" spans="4:4">
      <c r="D152" s="61"/>
    </row>
    <row r="153" spans="4:4">
      <c r="D153" s="61"/>
    </row>
    <row r="154" spans="4:4">
      <c r="D154" s="61"/>
    </row>
    <row r="155" spans="4:4">
      <c r="D155" s="61"/>
    </row>
    <row r="156" spans="4:4">
      <c r="D156" s="61"/>
    </row>
    <row r="157" spans="4:4">
      <c r="D157" s="61"/>
    </row>
    <row r="158" spans="4:4">
      <c r="D158" s="61"/>
    </row>
    <row r="159" spans="4:4">
      <c r="D159" s="61"/>
    </row>
    <row r="160" spans="4:4">
      <c r="D160" s="61"/>
    </row>
    <row r="161" spans="4:4">
      <c r="D161" s="61"/>
    </row>
    <row r="162" spans="4:4">
      <c r="D162" s="61"/>
    </row>
    <row r="163" spans="4:4">
      <c r="D163" s="61"/>
    </row>
    <row r="164" spans="4:4">
      <c r="D164" s="61"/>
    </row>
    <row r="165" spans="4:4">
      <c r="D165" s="61"/>
    </row>
    <row r="166" spans="4:4">
      <c r="D166" s="61"/>
    </row>
    <row r="167" spans="4:4">
      <c r="D167" s="61"/>
    </row>
    <row r="168" spans="4:4">
      <c r="D168" s="61"/>
    </row>
    <row r="169" spans="4:4">
      <c r="D169" s="61"/>
    </row>
    <row r="170" spans="4:4">
      <c r="D170" s="61"/>
    </row>
    <row r="171" spans="4:4">
      <c r="D171" s="61"/>
    </row>
    <row r="172" spans="4:4">
      <c r="D172" s="61"/>
    </row>
    <row r="173" spans="4:4">
      <c r="D173" s="61"/>
    </row>
    <row r="174" spans="4:4">
      <c r="D174" s="61"/>
    </row>
    <row r="175" spans="4:4">
      <c r="D175" s="61"/>
    </row>
    <row r="176" spans="4:4">
      <c r="D176" s="61"/>
    </row>
    <row r="177" spans="4:4">
      <c r="D177" s="61"/>
    </row>
    <row r="178" spans="4:4">
      <c r="D178" s="61"/>
    </row>
    <row r="179" spans="4:4">
      <c r="D179" s="61"/>
    </row>
    <row r="180" spans="4:4">
      <c r="D180" s="61"/>
    </row>
    <row r="181" spans="4:4">
      <c r="D181" s="61"/>
    </row>
    <row r="182" spans="4:4">
      <c r="D182" s="61"/>
    </row>
    <row r="183" spans="4:4">
      <c r="D183" s="61"/>
    </row>
    <row r="184" spans="4:4">
      <c r="D184" s="61"/>
    </row>
    <row r="185" spans="4:4">
      <c r="D185" s="61"/>
    </row>
    <row r="186" spans="4:4">
      <c r="D186" s="61"/>
    </row>
    <row r="187" spans="4:4">
      <c r="D187" s="61"/>
    </row>
    <row r="188" spans="4:4">
      <c r="D188" s="61"/>
    </row>
    <row r="189" spans="4:4">
      <c r="D189" s="61"/>
    </row>
    <row r="190" spans="4:4">
      <c r="D190" s="61"/>
    </row>
    <row r="191" spans="4:4">
      <c r="D191" s="61"/>
    </row>
    <row r="192" spans="4:4">
      <c r="D192" s="61"/>
    </row>
    <row r="193" spans="4:4">
      <c r="D193" s="61"/>
    </row>
    <row r="194" spans="4:4">
      <c r="D194" s="61"/>
    </row>
    <row r="195" spans="4:4">
      <c r="D195" s="61"/>
    </row>
    <row r="196" spans="4:4">
      <c r="D196" s="61"/>
    </row>
    <row r="197" spans="4:4">
      <c r="D197" s="61"/>
    </row>
    <row r="198" spans="4:4">
      <c r="D198" s="61"/>
    </row>
    <row r="199" spans="4:4">
      <c r="D199" s="61"/>
    </row>
    <row r="200" spans="4:4">
      <c r="D200" s="61"/>
    </row>
    <row r="201" spans="4:4">
      <c r="D201" s="61"/>
    </row>
    <row r="202" spans="4:4">
      <c r="D202" s="61"/>
    </row>
    <row r="203" spans="4:4">
      <c r="D203" s="61"/>
    </row>
    <row r="204" spans="4:4">
      <c r="D204" s="61"/>
    </row>
    <row r="205" spans="4:4">
      <c r="D205" s="61"/>
    </row>
    <row r="206" spans="4:4">
      <c r="D206" s="61"/>
    </row>
    <row r="207" spans="4:4">
      <c r="D207" s="61"/>
    </row>
    <row r="208" spans="4:4">
      <c r="D208" s="61"/>
    </row>
    <row r="209" spans="4:4">
      <c r="D209" s="61"/>
    </row>
    <row r="210" spans="4:4">
      <c r="D210" s="61"/>
    </row>
    <row r="211" spans="4:4">
      <c r="D211" s="61"/>
    </row>
    <row r="212" spans="4:4">
      <c r="D212" s="61"/>
    </row>
    <row r="213" spans="4:4">
      <c r="D213" s="61"/>
    </row>
    <row r="214" spans="4:4">
      <c r="D214" s="61"/>
    </row>
    <row r="215" spans="4:4">
      <c r="D215" s="61"/>
    </row>
    <row r="216" spans="4:4">
      <c r="D216" s="61"/>
    </row>
    <row r="217" spans="4:4">
      <c r="D217" s="61"/>
    </row>
    <row r="218" spans="4:4">
      <c r="D218" s="61"/>
    </row>
    <row r="219" spans="4:4">
      <c r="D219" s="61"/>
    </row>
    <row r="220" spans="4:4">
      <c r="D220" s="61"/>
    </row>
    <row r="221" spans="4:4">
      <c r="D221" s="61"/>
    </row>
    <row r="222" spans="4:4">
      <c r="D222" s="61"/>
    </row>
    <row r="223" spans="4:4">
      <c r="D223" s="61"/>
    </row>
    <row r="224" spans="4:4">
      <c r="D224" s="61"/>
    </row>
    <row r="225" spans="4:4">
      <c r="D225" s="61"/>
    </row>
    <row r="226" spans="4:4">
      <c r="D226" s="61"/>
    </row>
    <row r="227" spans="4:4">
      <c r="D227" s="61"/>
    </row>
    <row r="228" spans="4:4">
      <c r="D228" s="61"/>
    </row>
    <row r="229" spans="4:4">
      <c r="D229" s="61"/>
    </row>
    <row r="230" spans="4:4">
      <c r="D230" s="61"/>
    </row>
    <row r="231" spans="4:4">
      <c r="D231" s="61"/>
    </row>
    <row r="232" spans="4:4">
      <c r="D232" s="61"/>
    </row>
    <row r="233" spans="4:4">
      <c r="D233" s="61"/>
    </row>
    <row r="234" spans="4:4">
      <c r="D234" s="61"/>
    </row>
    <row r="235" spans="4:4">
      <c r="D235" s="61"/>
    </row>
    <row r="236" spans="4:4">
      <c r="D236" s="61"/>
    </row>
    <row r="237" spans="4:4">
      <c r="D237" s="61"/>
    </row>
    <row r="238" spans="4:4">
      <c r="D238" s="61"/>
    </row>
    <row r="239" spans="4:4">
      <c r="D239" s="61"/>
    </row>
    <row r="240" spans="4:4">
      <c r="D240" s="61"/>
    </row>
    <row r="241" spans="4:4">
      <c r="D241" s="61"/>
    </row>
    <row r="242" spans="4:4">
      <c r="D242" s="61"/>
    </row>
    <row r="243" spans="4:4">
      <c r="D243" s="61"/>
    </row>
    <row r="244" spans="4:4">
      <c r="D244" s="61"/>
    </row>
    <row r="245" spans="4:4">
      <c r="D245" s="61"/>
    </row>
    <row r="246" spans="4:4">
      <c r="D246" s="61"/>
    </row>
    <row r="247" spans="4:4">
      <c r="D247" s="61"/>
    </row>
    <row r="248" spans="4:4">
      <c r="D248" s="61"/>
    </row>
    <row r="249" spans="4:4">
      <c r="D249" s="61"/>
    </row>
    <row r="250" spans="4:4">
      <c r="D250" s="61"/>
    </row>
    <row r="251" spans="4:4">
      <c r="D251" s="61"/>
    </row>
    <row r="252" spans="4:4">
      <c r="D252" s="61"/>
    </row>
    <row r="253" spans="4:4">
      <c r="D253" s="61"/>
    </row>
    <row r="254" spans="4:4">
      <c r="D254" s="61"/>
    </row>
    <row r="255" spans="4:4">
      <c r="D255" s="61"/>
    </row>
    <row r="256" spans="4:4">
      <c r="D256" s="61"/>
    </row>
    <row r="257" spans="4:4">
      <c r="D257" s="61"/>
    </row>
    <row r="258" spans="4:4">
      <c r="D258" s="61"/>
    </row>
    <row r="259" spans="4:4">
      <c r="D259" s="61"/>
    </row>
    <row r="260" spans="4:4">
      <c r="D260" s="61"/>
    </row>
    <row r="261" spans="4:4">
      <c r="D261" s="61"/>
    </row>
    <row r="262" spans="4:4">
      <c r="D262" s="61"/>
    </row>
    <row r="263" spans="4:4">
      <c r="D263" s="61"/>
    </row>
    <row r="264" spans="4:4">
      <c r="D264" s="61"/>
    </row>
    <row r="265" spans="4:4">
      <c r="D265" s="61"/>
    </row>
    <row r="266" spans="4:4">
      <c r="D266" s="61"/>
    </row>
    <row r="267" spans="4:4">
      <c r="D267" s="61"/>
    </row>
    <row r="268" spans="4:4">
      <c r="D268" s="61"/>
    </row>
    <row r="269" spans="4:4">
      <c r="D269" s="61"/>
    </row>
    <row r="270" spans="4:4">
      <c r="D270" s="61"/>
    </row>
    <row r="271" spans="4:4">
      <c r="D271" s="61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7142857142857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272</v>
      </c>
      <c r="B5" s="4" t="s">
        <v>347</v>
      </c>
    </row>
    <row r="6" s="1" customFormat="1" ht="12" customHeight="1" spans="1:2">
      <c r="A6" s="3"/>
      <c r="B6" s="5" t="s">
        <v>67</v>
      </c>
    </row>
    <row r="7" customHeight="1"/>
    <row r="8" ht="50.25" customHeight="1" spans="2:3">
      <c r="B8" s="6"/>
      <c r="C8" s="63" t="s">
        <v>349</v>
      </c>
    </row>
    <row r="9" ht="24.95" customHeight="1" spans="2:3">
      <c r="B9" s="8"/>
      <c r="C9" s="65" t="s">
        <v>292</v>
      </c>
    </row>
    <row r="10" spans="2:3">
      <c r="B10" s="68" t="s">
        <v>68</v>
      </c>
      <c r="C10" s="69"/>
    </row>
    <row r="11" spans="2:3">
      <c r="B11" s="71" t="s">
        <v>39</v>
      </c>
      <c r="C11" s="292">
        <f>('RSI_AF (17)'!I12-'RSI_AF (17)'!C12)/'RSI_AF (17)'!C12</f>
        <v>0.0126518840716751</v>
      </c>
    </row>
    <row r="12" spans="2:3">
      <c r="B12" s="76" t="s">
        <v>40</v>
      </c>
      <c r="C12" s="293">
        <f>('RSI_AF (17)'!I13-'RSI_AF (17)'!C13)/'RSI_AF (17)'!C13</f>
        <v>0.0308287422342047</v>
      </c>
    </row>
    <row r="13" spans="2:3">
      <c r="B13" s="76" t="s">
        <v>41</v>
      </c>
      <c r="C13" s="293">
        <f>('RSI_AF (17)'!I14-'RSI_AF (17)'!C14)/'RSI_AF (17)'!C14</f>
        <v>0.0457168468821783</v>
      </c>
    </row>
    <row r="14" spans="2:3">
      <c r="B14" s="76" t="s">
        <v>42</v>
      </c>
      <c r="C14" s="294">
        <f>('RSI_AF (17)'!I15-'RSI_AF (17)'!C15)/'RSI_AF (17)'!C15</f>
        <v>0.0581491712707182</v>
      </c>
    </row>
    <row r="15" spans="2:3">
      <c r="B15" s="82" t="s">
        <v>43</v>
      </c>
      <c r="C15" s="292">
        <f>('RSI_AF (17)'!I16-'RSI_AF (17)'!C16)/'RSI_AF (17)'!C16</f>
        <v>0.0643939393939394</v>
      </c>
    </row>
    <row r="16" spans="2:3">
      <c r="B16" s="82" t="s">
        <v>44</v>
      </c>
      <c r="C16" s="293">
        <f>('RSI_AF (17)'!I17-'RSI_AF (17)'!C17)/'RSI_AF (17)'!C17</f>
        <v>0.112745098039216</v>
      </c>
    </row>
    <row r="17" spans="2:3">
      <c r="B17" s="82" t="s">
        <v>45</v>
      </c>
      <c r="C17" s="293">
        <f>('RSI_AF (17)'!I18-'RSI_AF (17)'!C18)/'RSI_AF (17)'!C18</f>
        <v>0.12707182320442</v>
      </c>
    </row>
    <row r="18" spans="2:3">
      <c r="B18" s="82" t="s">
        <v>46</v>
      </c>
      <c r="C18" s="293">
        <f>('RSI_AF (17)'!I19-'RSI_AF (17)'!C19)/'RSI_AF (17)'!C19</f>
        <v>0.114754098360656</v>
      </c>
    </row>
    <row r="19" spans="2:3">
      <c r="B19" s="82" t="s">
        <v>47</v>
      </c>
      <c r="C19" s="293">
        <f>('RSI_AF (17)'!I20-'RSI_AF (17)'!C20)/'RSI_AF (17)'!C20</f>
        <v>0.0222222222222222</v>
      </c>
    </row>
    <row r="20" spans="2:3">
      <c r="B20" s="82" t="s">
        <v>48</v>
      </c>
      <c r="C20" s="293">
        <f>('RSI_AF (17)'!I21-'RSI_AF (17)'!C21)/'RSI_AF (17)'!C21</f>
        <v>-0.0657894736842105</v>
      </c>
    </row>
    <row r="21" spans="2:3">
      <c r="B21" s="82" t="s">
        <v>49</v>
      </c>
      <c r="C21" s="293">
        <f>('RSI_AF (17)'!I22-'RSI_AF (17)'!C22)/'RSI_AF (17)'!C22</f>
        <v>0.139817629179331</v>
      </c>
    </row>
    <row r="22" spans="2:3">
      <c r="B22" s="82" t="s">
        <v>50</v>
      </c>
      <c r="C22" s="293">
        <f>('RSI_AF (17)'!I23-'RSI_AF (17)'!C23)/'RSI_AF (17)'!C23</f>
        <v>0.131147540983607</v>
      </c>
    </row>
    <row r="23" spans="2:3">
      <c r="B23" s="82" t="s">
        <v>51</v>
      </c>
      <c r="C23" s="293">
        <f>('RSI_AF (17)'!I24-'RSI_AF (17)'!C24)/'RSI_AF (17)'!C24</f>
        <v>-0.021505376344086</v>
      </c>
    </row>
    <row r="24" spans="2:3">
      <c r="B24" s="82" t="s">
        <v>52</v>
      </c>
      <c r="C24" s="293">
        <f>('RSI_AF (17)'!I25-'RSI_AF (17)'!C25)/'RSI_AF (17)'!C25</f>
        <v>0.117647058823529</v>
      </c>
    </row>
    <row r="25" spans="2:3">
      <c r="B25" s="82" t="s">
        <v>53</v>
      </c>
      <c r="C25" s="293">
        <f>('RSI_AF (17)'!I26-'RSI_AF (17)'!C26)/'RSI_AF (17)'!C26</f>
        <v>0.169811320754717</v>
      </c>
    </row>
    <row r="26" spans="2:3">
      <c r="B26" s="82" t="s">
        <v>54</v>
      </c>
      <c r="C26" s="293">
        <f>('RSI_AF (17)'!I27-'RSI_AF (17)'!C27)/'RSI_AF (17)'!C27</f>
        <v>0.0257510729613734</v>
      </c>
    </row>
    <row r="27" spans="2:3">
      <c r="B27" s="82" t="s">
        <v>55</v>
      </c>
      <c r="C27" s="293">
        <f>('RSI_AF (17)'!I28-'RSI_AF (17)'!C28)/'RSI_AF (17)'!C28</f>
        <v>0.0534351145038168</v>
      </c>
    </row>
    <row r="28" spans="2:3">
      <c r="B28" s="82" t="s">
        <v>56</v>
      </c>
      <c r="C28" s="293">
        <f>('RSI_AF (17)'!I29-'RSI_AF (17)'!C29)/'RSI_AF (17)'!C29</f>
        <v>0.0248447204968944</v>
      </c>
    </row>
    <row r="29" spans="2:3">
      <c r="B29" s="82" t="s">
        <v>57</v>
      </c>
      <c r="C29" s="293">
        <f>('RSI_AF (17)'!I30-'RSI_AF (17)'!C30)/'RSI_AF (17)'!C30</f>
        <v>0.00458715596330275</v>
      </c>
    </row>
    <row r="30" spans="2:3">
      <c r="B30" s="82" t="s">
        <v>58</v>
      </c>
      <c r="C30" s="293">
        <f>('RSI_AF (17)'!I31-'RSI_AF (17)'!C31)/'RSI_AF (17)'!C31</f>
        <v>0.208494208494208</v>
      </c>
    </row>
    <row r="31" spans="2:3">
      <c r="B31" s="82" t="s">
        <v>59</v>
      </c>
      <c r="C31" s="293">
        <f>('RSI_AF (17)'!I32-'RSI_AF (17)'!C32)/'RSI_AF (17)'!C32</f>
        <v>0.0106837606837607</v>
      </c>
    </row>
    <row r="32" spans="2:3">
      <c r="B32" s="82" t="s">
        <v>60</v>
      </c>
      <c r="C32" s="293">
        <f>('RSI_AF (17)'!I33-'RSI_AF (17)'!C33)/'RSI_AF (17)'!C33</f>
        <v>-0.0112359550561798</v>
      </c>
    </row>
    <row r="33" spans="2:3">
      <c r="B33" s="82" t="s">
        <v>61</v>
      </c>
      <c r="C33" s="293">
        <f>('RSI_AF (17)'!I34-'RSI_AF (17)'!C34)/'RSI_AF (17)'!C34</f>
        <v>0.133333333333333</v>
      </c>
    </row>
    <row r="34" ht="12.75" customHeight="1" spans="2:3">
      <c r="B34" s="82" t="s">
        <v>62</v>
      </c>
      <c r="C34" s="293">
        <f>('RSI_AF (17)'!I35-'RSI_AF (17)'!C35)/'RSI_AF (17)'!C35</f>
        <v>0.0751789976133652</v>
      </c>
    </row>
    <row r="35" spans="2:3">
      <c r="B35" s="82" t="s">
        <v>63</v>
      </c>
      <c r="C35" s="293">
        <f>('RSI_AF (17)'!I36-'RSI_AF (17)'!C36)/'RSI_AF (17)'!C36</f>
        <v>0.010752688172043</v>
      </c>
    </row>
    <row r="36" spans="2:3">
      <c r="B36" s="82" t="s">
        <v>64</v>
      </c>
      <c r="C36" s="293">
        <f>('RSI_AF (17)'!I37-'RSI_AF (17)'!C37)/'RSI_AF (17)'!C37</f>
        <v>0.0708661417322835</v>
      </c>
    </row>
    <row r="37" spans="2:3">
      <c r="B37" s="82" t="s">
        <v>65</v>
      </c>
      <c r="C37" s="293">
        <f>('RSI_AF (17)'!I38-'RSI_AF (17)'!C38)/'RSI_AF (17)'!C38</f>
        <v>0.0592592592592593</v>
      </c>
    </row>
    <row r="38" spans="2:3">
      <c r="B38" s="82" t="s">
        <v>66</v>
      </c>
      <c r="C38" s="295">
        <f>('RSI_AF (17)'!I39-'RSI_AF (17)'!C39)/'RSI_AF (17)'!C39</f>
        <v>0.046875</v>
      </c>
    </row>
    <row r="39" spans="2:3">
      <c r="B39" s="19"/>
      <c r="C39" s="354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93"/>
  <sheetViews>
    <sheetView showGridLine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3" width="14.2857142857143" style="2" customWidth="1"/>
    <col min="4" max="4" width="1.28571428571429" style="61" customWidth="1"/>
    <col min="5" max="5" width="15.1428571428571" style="2" customWidth="1"/>
    <col min="6" max="6" width="1.28571428571429" style="2" customWidth="1"/>
    <col min="7" max="7" width="15.2857142857143" style="2" customWidth="1"/>
    <col min="8" max="8" width="1.28571428571429" style="2" customWidth="1"/>
    <col min="9" max="9" width="15.2857142857143" style="2" customWidth="1"/>
    <col min="10" max="10" width="1.28571428571429" style="2" customWidth="1"/>
    <col min="11" max="16384" width="12" style="2"/>
  </cols>
  <sheetData>
    <row r="1" s="1" customFormat="1" ht="16.5" customHeight="1" spans="4:4">
      <c r="D1" s="62"/>
    </row>
    <row r="2" s="1" customFormat="1" ht="16.5" customHeight="1" spans="4:4">
      <c r="D2" s="62"/>
    </row>
    <row r="3" s="1" customFormat="1" ht="16.5" customHeight="1" spans="4:4">
      <c r="D3" s="62"/>
    </row>
    <row r="4" s="1" customFormat="1" ht="16.5" customHeight="1" spans="4:4">
      <c r="D4" s="62"/>
    </row>
    <row r="5" s="1" customFormat="1" ht="16.5" customHeight="1" spans="1:2">
      <c r="A5" s="23" t="s">
        <v>274</v>
      </c>
      <c r="B5" s="24" t="s">
        <v>350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24.75" customHeight="1" spans="2:11">
      <c r="B9" s="6"/>
      <c r="C9" s="63" t="s">
        <v>350</v>
      </c>
      <c r="D9" s="63"/>
      <c r="E9" s="63"/>
      <c r="F9" s="63"/>
      <c r="G9" s="63"/>
      <c r="H9" s="63"/>
      <c r="I9" s="63"/>
      <c r="J9" s="63"/>
      <c r="K9" s="63"/>
    </row>
    <row r="10" s="1" customFormat="1" ht="24.75" customHeight="1" spans="2:11">
      <c r="B10" s="6"/>
      <c r="C10" s="64" t="s">
        <v>286</v>
      </c>
      <c r="D10" s="27"/>
      <c r="E10" s="65" t="s">
        <v>287</v>
      </c>
      <c r="F10" s="66"/>
      <c r="G10" s="65" t="s">
        <v>288</v>
      </c>
      <c r="H10" s="67"/>
      <c r="I10" s="65" t="s">
        <v>289</v>
      </c>
      <c r="K10" s="87" t="s">
        <v>290</v>
      </c>
    </row>
    <row r="11" s="1" customFormat="1" ht="14.25" customHeight="1" spans="2:11">
      <c r="B11" s="68" t="s">
        <v>35</v>
      </c>
      <c r="C11" s="69" t="s">
        <v>38</v>
      </c>
      <c r="D11" s="67"/>
      <c r="E11" s="69" t="s">
        <v>38</v>
      </c>
      <c r="F11" s="70"/>
      <c r="G11" s="69" t="s">
        <v>38</v>
      </c>
      <c r="H11" s="67"/>
      <c r="I11" s="69" t="s">
        <v>38</v>
      </c>
      <c r="K11" s="69" t="s">
        <v>38</v>
      </c>
    </row>
    <row r="12" s="1" customFormat="1" ht="14.25" customHeight="1" spans="2:11">
      <c r="B12" s="71" t="s">
        <v>39</v>
      </c>
      <c r="C12" s="31">
        <v>18502</v>
      </c>
      <c r="D12" s="73"/>
      <c r="E12" s="31">
        <v>18420</v>
      </c>
      <c r="F12" s="349"/>
      <c r="G12" s="31">
        <v>18096</v>
      </c>
      <c r="H12" s="350"/>
      <c r="I12" s="31">
        <v>18764</v>
      </c>
      <c r="J12" s="50"/>
      <c r="K12" s="31">
        <v>23634</v>
      </c>
    </row>
    <row r="13" s="1" customFormat="1" ht="14.25" customHeight="1" spans="2:11">
      <c r="B13" s="76" t="s">
        <v>40</v>
      </c>
      <c r="C13" s="35">
        <v>5015</v>
      </c>
      <c r="D13" s="73"/>
      <c r="E13" s="35">
        <v>5095</v>
      </c>
      <c r="F13" s="349"/>
      <c r="G13" s="35">
        <v>4990</v>
      </c>
      <c r="H13" s="350"/>
      <c r="I13" s="35">
        <v>5226</v>
      </c>
      <c r="J13" s="50"/>
      <c r="K13" s="35">
        <v>6534</v>
      </c>
    </row>
    <row r="14" s="1" customFormat="1" ht="14.25" customHeight="1" spans="2:11">
      <c r="B14" s="76" t="s">
        <v>41</v>
      </c>
      <c r="C14" s="35">
        <v>2976</v>
      </c>
      <c r="D14" s="73"/>
      <c r="E14" s="35">
        <v>3080</v>
      </c>
      <c r="F14" s="349"/>
      <c r="G14" s="35">
        <v>3059</v>
      </c>
      <c r="H14" s="350"/>
      <c r="I14" s="35">
        <v>3180</v>
      </c>
      <c r="J14" s="50"/>
      <c r="K14" s="35">
        <v>4001</v>
      </c>
    </row>
    <row r="15" s="1" customFormat="1" ht="14.25" customHeight="1" spans="2:12">
      <c r="B15" s="76" t="s">
        <v>42</v>
      </c>
      <c r="C15" s="36">
        <v>1036</v>
      </c>
      <c r="D15" s="79"/>
      <c r="E15" s="36">
        <v>1043</v>
      </c>
      <c r="F15" s="351"/>
      <c r="G15" s="36">
        <v>1053</v>
      </c>
      <c r="H15" s="352"/>
      <c r="I15" s="36">
        <v>1108</v>
      </c>
      <c r="J15" s="51"/>
      <c r="K15" s="36">
        <v>1309</v>
      </c>
      <c r="L15" s="52"/>
    </row>
    <row r="16" s="1" customFormat="1" ht="14.25" customHeight="1" spans="2:11">
      <c r="B16" s="82" t="s">
        <v>43</v>
      </c>
      <c r="C16" s="35">
        <v>33</v>
      </c>
      <c r="D16" s="83"/>
      <c r="E16" s="35">
        <v>31</v>
      </c>
      <c r="F16" s="74"/>
      <c r="G16" s="35">
        <v>34</v>
      </c>
      <c r="H16" s="350"/>
      <c r="I16" s="35">
        <v>32</v>
      </c>
      <c r="J16" s="50"/>
      <c r="K16" s="35">
        <v>40</v>
      </c>
    </row>
    <row r="17" s="1" customFormat="1" ht="14.25" customHeight="1" spans="2:11">
      <c r="B17" s="82" t="s">
        <v>44</v>
      </c>
      <c r="C17" s="35">
        <v>31</v>
      </c>
      <c r="D17" s="83"/>
      <c r="E17" s="35">
        <v>33</v>
      </c>
      <c r="F17" s="74"/>
      <c r="G17" s="35">
        <v>32</v>
      </c>
      <c r="H17" s="350"/>
      <c r="I17" s="35">
        <v>36</v>
      </c>
      <c r="J17" s="50"/>
      <c r="K17" s="35">
        <v>36</v>
      </c>
    </row>
    <row r="18" s="1" customFormat="1" ht="14.25" customHeight="1" spans="2:11">
      <c r="B18" s="82" t="s">
        <v>45</v>
      </c>
      <c r="C18" s="35">
        <v>24</v>
      </c>
      <c r="D18" s="83"/>
      <c r="E18" s="35">
        <v>27</v>
      </c>
      <c r="F18" s="74"/>
      <c r="G18" s="35">
        <v>24</v>
      </c>
      <c r="H18" s="350"/>
      <c r="I18" s="35">
        <v>24</v>
      </c>
      <c r="J18" s="50"/>
      <c r="K18" s="35">
        <v>31</v>
      </c>
    </row>
    <row r="19" s="1" customFormat="1" ht="14.25" customHeight="1" spans="2:11">
      <c r="B19" s="82" t="s">
        <v>46</v>
      </c>
      <c r="C19" s="35">
        <v>29</v>
      </c>
      <c r="D19" s="83"/>
      <c r="E19" s="35">
        <v>26</v>
      </c>
      <c r="F19" s="74"/>
      <c r="G19" s="35">
        <v>30</v>
      </c>
      <c r="H19" s="350"/>
      <c r="I19" s="35">
        <v>32</v>
      </c>
      <c r="J19" s="50"/>
      <c r="K19" s="35">
        <v>36</v>
      </c>
    </row>
    <row r="20" s="1" customFormat="1" ht="14.25" customHeight="1" spans="2:11">
      <c r="B20" s="82" t="s">
        <v>47</v>
      </c>
      <c r="C20" s="35">
        <v>32</v>
      </c>
      <c r="D20" s="83"/>
      <c r="E20" s="35">
        <v>30</v>
      </c>
      <c r="F20" s="74"/>
      <c r="G20" s="35">
        <v>33</v>
      </c>
      <c r="H20" s="350"/>
      <c r="I20" s="35">
        <v>38</v>
      </c>
      <c r="J20" s="50"/>
      <c r="K20" s="35">
        <v>44</v>
      </c>
    </row>
    <row r="21" s="1" customFormat="1" ht="14.25" customHeight="1" spans="2:11">
      <c r="B21" s="82" t="s">
        <v>48</v>
      </c>
      <c r="C21" s="35">
        <v>12</v>
      </c>
      <c r="D21" s="83"/>
      <c r="E21" s="35">
        <v>10</v>
      </c>
      <c r="F21" s="74"/>
      <c r="G21" s="35">
        <v>10</v>
      </c>
      <c r="H21" s="350"/>
      <c r="I21" s="35">
        <v>10</v>
      </c>
      <c r="J21" s="50"/>
      <c r="K21" s="35">
        <v>14</v>
      </c>
    </row>
    <row r="22" s="1" customFormat="1" ht="14.25" customHeight="1" spans="2:11">
      <c r="B22" s="82" t="s">
        <v>49</v>
      </c>
      <c r="C22" s="35">
        <v>50</v>
      </c>
      <c r="D22" s="83"/>
      <c r="E22" s="35">
        <v>52</v>
      </c>
      <c r="F22" s="74"/>
      <c r="G22" s="35">
        <v>56</v>
      </c>
      <c r="H22" s="350"/>
      <c r="I22" s="35">
        <v>62</v>
      </c>
      <c r="J22" s="50"/>
      <c r="K22" s="35">
        <v>71</v>
      </c>
    </row>
    <row r="23" s="1" customFormat="1" ht="14.25" customHeight="1" spans="2:11">
      <c r="B23" s="82" t="s">
        <v>50</v>
      </c>
      <c r="C23" s="35">
        <v>8</v>
      </c>
      <c r="D23" s="83"/>
      <c r="E23" s="35">
        <v>7</v>
      </c>
      <c r="F23" s="74"/>
      <c r="G23" s="35">
        <v>6</v>
      </c>
      <c r="H23" s="350"/>
      <c r="I23" s="35">
        <v>8</v>
      </c>
      <c r="J23" s="50"/>
      <c r="K23" s="35">
        <v>9</v>
      </c>
    </row>
    <row r="24" s="1" customFormat="1" ht="14.25" customHeight="1" spans="2:11">
      <c r="B24" s="82" t="s">
        <v>51</v>
      </c>
      <c r="C24" s="35">
        <v>57</v>
      </c>
      <c r="D24" s="83"/>
      <c r="E24" s="35">
        <v>54</v>
      </c>
      <c r="F24" s="74"/>
      <c r="G24" s="35">
        <v>55</v>
      </c>
      <c r="H24" s="350"/>
      <c r="I24" s="35">
        <v>54</v>
      </c>
      <c r="J24" s="50"/>
      <c r="K24" s="35">
        <v>63</v>
      </c>
    </row>
    <row r="25" s="1" customFormat="1" ht="14.25" customHeight="1" spans="2:11">
      <c r="B25" s="82" t="s">
        <v>52</v>
      </c>
      <c r="C25" s="35">
        <v>29</v>
      </c>
      <c r="D25" s="83"/>
      <c r="E25" s="35">
        <v>31</v>
      </c>
      <c r="F25" s="74"/>
      <c r="G25" s="35">
        <v>33</v>
      </c>
      <c r="H25" s="350"/>
      <c r="I25" s="35">
        <v>34</v>
      </c>
      <c r="J25" s="50"/>
      <c r="K25" s="35">
        <v>42</v>
      </c>
    </row>
    <row r="26" s="1" customFormat="1" ht="14.25" customHeight="1" spans="2:11">
      <c r="B26" s="82" t="s">
        <v>53</v>
      </c>
      <c r="C26" s="35">
        <v>16</v>
      </c>
      <c r="D26" s="83"/>
      <c r="E26" s="35">
        <v>22</v>
      </c>
      <c r="F26" s="74"/>
      <c r="G26" s="35">
        <v>23</v>
      </c>
      <c r="H26" s="350"/>
      <c r="I26" s="35">
        <v>26</v>
      </c>
      <c r="J26" s="50"/>
      <c r="K26" s="35">
        <v>29</v>
      </c>
    </row>
    <row r="27" s="1" customFormat="1" ht="14.25" customHeight="1" spans="2:11">
      <c r="B27" s="82" t="s">
        <v>54</v>
      </c>
      <c r="C27" s="35">
        <v>39</v>
      </c>
      <c r="D27" s="83"/>
      <c r="E27" s="35">
        <v>37</v>
      </c>
      <c r="F27" s="74"/>
      <c r="G27" s="35">
        <v>36</v>
      </c>
      <c r="H27" s="350"/>
      <c r="I27" s="35">
        <v>36</v>
      </c>
      <c r="J27" s="50"/>
      <c r="K27" s="35">
        <v>47</v>
      </c>
    </row>
    <row r="28" s="1" customFormat="1" ht="14.25" customHeight="1" spans="2:11">
      <c r="B28" s="82" t="s">
        <v>55</v>
      </c>
      <c r="C28" s="35">
        <v>10</v>
      </c>
      <c r="D28" s="83"/>
      <c r="E28" s="35">
        <v>14</v>
      </c>
      <c r="F28" s="74"/>
      <c r="G28" s="35">
        <v>14</v>
      </c>
      <c r="H28" s="350"/>
      <c r="I28" s="35">
        <v>15</v>
      </c>
      <c r="J28" s="50"/>
      <c r="K28" s="35">
        <v>18</v>
      </c>
    </row>
    <row r="29" s="1" customFormat="1" ht="14.25" customHeight="1" spans="2:11">
      <c r="B29" s="82" t="s">
        <v>56</v>
      </c>
      <c r="C29" s="35">
        <v>58</v>
      </c>
      <c r="D29" s="83"/>
      <c r="E29" s="35">
        <v>57</v>
      </c>
      <c r="F29" s="74"/>
      <c r="G29" s="35">
        <v>57</v>
      </c>
      <c r="H29" s="350"/>
      <c r="I29" s="35">
        <v>60</v>
      </c>
      <c r="J29" s="50"/>
      <c r="K29" s="35">
        <v>73</v>
      </c>
    </row>
    <row r="30" s="1" customFormat="1" ht="14.25" customHeight="1" spans="2:11">
      <c r="B30" s="82" t="s">
        <v>57</v>
      </c>
      <c r="C30" s="35">
        <v>157</v>
      </c>
      <c r="D30" s="83"/>
      <c r="E30" s="35">
        <v>158</v>
      </c>
      <c r="F30" s="74"/>
      <c r="G30" s="35">
        <v>154</v>
      </c>
      <c r="H30" s="350"/>
      <c r="I30" s="35">
        <v>163</v>
      </c>
      <c r="J30" s="50"/>
      <c r="K30" s="35">
        <v>197</v>
      </c>
    </row>
    <row r="31" s="1" customFormat="1" ht="14.25" customHeight="1" spans="2:11">
      <c r="B31" s="82" t="s">
        <v>58</v>
      </c>
      <c r="C31" s="35">
        <v>22</v>
      </c>
      <c r="D31" s="83"/>
      <c r="E31" s="35">
        <v>21</v>
      </c>
      <c r="F31" s="74"/>
      <c r="G31" s="35">
        <v>20</v>
      </c>
      <c r="H31" s="350"/>
      <c r="I31" s="35">
        <v>24</v>
      </c>
      <c r="J31" s="50"/>
      <c r="K31" s="35">
        <v>25</v>
      </c>
    </row>
    <row r="32" s="1" customFormat="1" ht="14.25" customHeight="1" spans="2:11">
      <c r="B32" s="82" t="s">
        <v>59</v>
      </c>
      <c r="C32" s="35">
        <v>73</v>
      </c>
      <c r="D32" s="83"/>
      <c r="E32" s="35">
        <v>68</v>
      </c>
      <c r="F32" s="74"/>
      <c r="G32" s="35">
        <v>70</v>
      </c>
      <c r="H32" s="350"/>
      <c r="I32" s="35">
        <v>74</v>
      </c>
      <c r="J32" s="50"/>
      <c r="K32" s="35">
        <v>85</v>
      </c>
    </row>
    <row r="33" s="1" customFormat="1" ht="14.25" customHeight="1" spans="2:11">
      <c r="B33" s="82" t="s">
        <v>60</v>
      </c>
      <c r="C33" s="35">
        <v>44</v>
      </c>
      <c r="D33" s="83"/>
      <c r="E33" s="35">
        <v>42</v>
      </c>
      <c r="F33" s="74"/>
      <c r="G33" s="35">
        <v>39</v>
      </c>
      <c r="H33" s="350"/>
      <c r="I33" s="35">
        <v>41</v>
      </c>
      <c r="J33" s="50"/>
      <c r="K33" s="35">
        <v>50</v>
      </c>
    </row>
    <row r="34" s="1" customFormat="1" ht="14.25" customHeight="1" spans="2:11">
      <c r="B34" s="82" t="s">
        <v>61</v>
      </c>
      <c r="C34" s="35">
        <v>74</v>
      </c>
      <c r="D34" s="83"/>
      <c r="E34" s="35">
        <v>75</v>
      </c>
      <c r="F34" s="74"/>
      <c r="G34" s="35">
        <v>74</v>
      </c>
      <c r="H34" s="350"/>
      <c r="I34" s="35">
        <v>82</v>
      </c>
      <c r="J34" s="50"/>
      <c r="K34" s="35">
        <v>90</v>
      </c>
    </row>
    <row r="35" s="1" customFormat="1" ht="14.25" customHeight="1" spans="2:11">
      <c r="B35" s="82" t="s">
        <v>62</v>
      </c>
      <c r="C35" s="35">
        <v>139</v>
      </c>
      <c r="D35" s="83"/>
      <c r="E35" s="35">
        <v>146</v>
      </c>
      <c r="F35" s="74"/>
      <c r="G35" s="35">
        <v>150</v>
      </c>
      <c r="H35" s="350"/>
      <c r="I35" s="35">
        <v>155</v>
      </c>
      <c r="J35" s="50"/>
      <c r="K35" s="35">
        <v>185</v>
      </c>
    </row>
    <row r="36" s="1" customFormat="1" ht="14.25" customHeight="1" spans="2:11">
      <c r="B36" s="82" t="s">
        <v>63</v>
      </c>
      <c r="C36" s="35">
        <v>27</v>
      </c>
      <c r="D36" s="83"/>
      <c r="E36" s="35">
        <v>26</v>
      </c>
      <c r="F36" s="74"/>
      <c r="G36" s="35">
        <v>27</v>
      </c>
      <c r="H36" s="350"/>
      <c r="I36" s="35">
        <v>25</v>
      </c>
      <c r="J36" s="50"/>
      <c r="K36" s="35">
        <v>32</v>
      </c>
    </row>
    <row r="37" s="1" customFormat="1" ht="14.25" customHeight="1" spans="2:11">
      <c r="B37" s="82" t="s">
        <v>64</v>
      </c>
      <c r="C37" s="35">
        <v>11</v>
      </c>
      <c r="D37" s="83"/>
      <c r="E37" s="35">
        <v>10</v>
      </c>
      <c r="F37" s="74"/>
      <c r="G37" s="35">
        <v>9</v>
      </c>
      <c r="H37" s="350"/>
      <c r="I37" s="35">
        <v>10</v>
      </c>
      <c r="J37" s="50"/>
      <c r="K37" s="35">
        <v>11</v>
      </c>
    </row>
    <row r="38" s="1" customFormat="1" ht="14.25" customHeight="1" spans="2:11">
      <c r="B38" s="82" t="s">
        <v>65</v>
      </c>
      <c r="C38" s="35">
        <v>20</v>
      </c>
      <c r="D38" s="83"/>
      <c r="E38" s="35">
        <v>23</v>
      </c>
      <c r="F38" s="74"/>
      <c r="G38" s="35">
        <v>25</v>
      </c>
      <c r="H38" s="350"/>
      <c r="I38" s="35">
        <v>26</v>
      </c>
      <c r="J38" s="50"/>
      <c r="K38" s="35">
        <v>31</v>
      </c>
    </row>
    <row r="39" s="1" customFormat="1" ht="14.25" customHeight="1" spans="2:11">
      <c r="B39" s="82" t="s">
        <v>66</v>
      </c>
      <c r="C39" s="42">
        <v>41</v>
      </c>
      <c r="D39" s="83"/>
      <c r="E39" s="42">
        <v>43</v>
      </c>
      <c r="F39" s="349"/>
      <c r="G39" s="42">
        <v>42</v>
      </c>
      <c r="H39" s="350"/>
      <c r="I39" s="42">
        <v>41</v>
      </c>
      <c r="J39" s="50"/>
      <c r="K39" s="42">
        <v>50</v>
      </c>
    </row>
    <row r="40" s="22" customFormat="1" ht="15" spans="2:9">
      <c r="B40" s="19"/>
      <c r="C40"/>
      <c r="D40" s="85"/>
      <c r="E40" s="85"/>
      <c r="F40" s="85"/>
      <c r="G40" s="353"/>
      <c r="H40" s="85"/>
      <c r="I40" s="85"/>
    </row>
    <row r="41" ht="15" spans="2:8">
      <c r="B41" s="19"/>
      <c r="C41"/>
      <c r="E41" s="61"/>
      <c r="F41" s="61"/>
      <c r="G41" s="61"/>
      <c r="H41" s="61"/>
    </row>
    <row r="42" spans="5:8">
      <c r="E42" s="61"/>
      <c r="F42" s="61"/>
      <c r="G42" s="61"/>
      <c r="H42" s="61"/>
    </row>
    <row r="43" spans="5:8">
      <c r="E43" s="61"/>
      <c r="F43" s="61"/>
      <c r="G43" s="61"/>
      <c r="H43" s="61"/>
    </row>
    <row r="44" spans="5:8">
      <c r="E44" s="61"/>
      <c r="F44" s="61"/>
      <c r="G44" s="61"/>
      <c r="H44" s="61"/>
    </row>
    <row r="45" spans="5:8">
      <c r="E45" s="61"/>
      <c r="F45" s="61"/>
      <c r="G45" s="61"/>
      <c r="H45" s="61"/>
    </row>
    <row r="46" spans="5:8">
      <c r="E46" s="61"/>
      <c r="F46" s="61"/>
      <c r="G46" s="61"/>
      <c r="H46" s="61"/>
    </row>
    <row r="47" spans="5:8">
      <c r="E47" s="61"/>
      <c r="F47" s="61"/>
      <c r="G47" s="61"/>
      <c r="H47" s="61"/>
    </row>
    <row r="48" spans="5:8">
      <c r="E48" s="61"/>
      <c r="F48" s="61"/>
      <c r="G48" s="61"/>
      <c r="H48" s="61"/>
    </row>
    <row r="49" spans="5:8">
      <c r="E49" s="61"/>
      <c r="F49" s="61"/>
      <c r="G49" s="61"/>
      <c r="H49" s="61"/>
    </row>
    <row r="50" spans="5:8">
      <c r="E50" s="61"/>
      <c r="F50" s="61"/>
      <c r="G50" s="61"/>
      <c r="H50" s="61"/>
    </row>
    <row r="51" spans="5:8">
      <c r="E51" s="61"/>
      <c r="F51" s="61"/>
      <c r="G51" s="61"/>
      <c r="H51" s="61"/>
    </row>
    <row r="52" spans="5:8">
      <c r="E52" s="61"/>
      <c r="F52" s="61"/>
      <c r="G52" s="61"/>
      <c r="H52" s="61"/>
    </row>
    <row r="53" spans="5:8">
      <c r="E53" s="61"/>
      <c r="F53" s="61"/>
      <c r="G53" s="61"/>
      <c r="H53" s="61"/>
    </row>
    <row r="54" spans="5:8">
      <c r="E54" s="61"/>
      <c r="F54" s="61"/>
      <c r="G54" s="61"/>
      <c r="H54" s="61"/>
    </row>
    <row r="55" spans="5:8">
      <c r="E55" s="61"/>
      <c r="F55" s="61"/>
      <c r="G55" s="61"/>
      <c r="H55" s="61"/>
    </row>
    <row r="56" spans="5:8">
      <c r="E56" s="61"/>
      <c r="F56" s="61"/>
      <c r="G56" s="61"/>
      <c r="H56" s="61"/>
    </row>
    <row r="57" spans="5:8">
      <c r="E57" s="61"/>
      <c r="F57" s="61"/>
      <c r="G57" s="61"/>
      <c r="H57" s="61"/>
    </row>
    <row r="58" spans="5:8">
      <c r="E58" s="61"/>
      <c r="F58" s="61"/>
      <c r="G58" s="61"/>
      <c r="H58" s="61"/>
    </row>
    <row r="59" spans="5:8">
      <c r="E59" s="61"/>
      <c r="F59" s="61"/>
      <c r="G59" s="61"/>
      <c r="H59" s="61"/>
    </row>
    <row r="60" spans="5:8">
      <c r="E60" s="61"/>
      <c r="F60" s="61"/>
      <c r="G60" s="61"/>
      <c r="H60" s="61"/>
    </row>
    <row r="61" spans="5:8">
      <c r="E61" s="61"/>
      <c r="F61" s="61"/>
      <c r="G61" s="61"/>
      <c r="H61" s="61"/>
    </row>
    <row r="62" spans="5:8">
      <c r="E62" s="61"/>
      <c r="F62" s="61"/>
      <c r="G62" s="61"/>
      <c r="H62" s="61"/>
    </row>
    <row r="63" spans="5:8">
      <c r="E63" s="61"/>
      <c r="F63" s="61"/>
      <c r="G63" s="61"/>
      <c r="H63" s="61"/>
    </row>
    <row r="64" spans="5:8">
      <c r="E64" s="61"/>
      <c r="F64" s="61"/>
      <c r="G64" s="61"/>
      <c r="H64" s="61"/>
    </row>
    <row r="65" spans="5:8">
      <c r="E65" s="61"/>
      <c r="F65" s="61"/>
      <c r="G65" s="61"/>
      <c r="H65" s="61"/>
    </row>
    <row r="66" spans="5:8">
      <c r="E66" s="61"/>
      <c r="F66" s="61"/>
      <c r="G66" s="61"/>
      <c r="H66" s="61"/>
    </row>
    <row r="67" spans="5:8">
      <c r="E67" s="61"/>
      <c r="F67" s="61"/>
      <c r="G67" s="61"/>
      <c r="H67" s="61"/>
    </row>
    <row r="68" spans="5:8">
      <c r="E68" s="61"/>
      <c r="F68" s="61"/>
      <c r="G68" s="61"/>
      <c r="H68" s="61"/>
    </row>
    <row r="69" spans="5:8">
      <c r="E69" s="61"/>
      <c r="F69" s="61"/>
      <c r="G69" s="61"/>
      <c r="H69" s="61"/>
    </row>
    <row r="70" spans="5:8">
      <c r="E70" s="61"/>
      <c r="F70" s="61"/>
      <c r="G70" s="61"/>
      <c r="H70" s="61"/>
    </row>
    <row r="71" spans="5:8">
      <c r="E71" s="61"/>
      <c r="F71" s="61"/>
      <c r="G71" s="61"/>
      <c r="H71" s="61"/>
    </row>
    <row r="72" spans="5:8">
      <c r="E72" s="61"/>
      <c r="F72" s="61"/>
      <c r="G72" s="61"/>
      <c r="H72" s="61"/>
    </row>
    <row r="73" spans="5:8">
      <c r="E73" s="61"/>
      <c r="F73" s="61"/>
      <c r="G73" s="61"/>
      <c r="H73" s="61"/>
    </row>
    <row r="74" spans="5:8">
      <c r="E74" s="61"/>
      <c r="F74" s="61"/>
      <c r="G74" s="61"/>
      <c r="H74" s="61"/>
    </row>
    <row r="75" spans="5:8">
      <c r="E75" s="61"/>
      <c r="F75" s="61"/>
      <c r="G75" s="61"/>
      <c r="H75" s="61"/>
    </row>
    <row r="76" spans="5:8">
      <c r="E76" s="61"/>
      <c r="F76" s="61"/>
      <c r="G76" s="61"/>
      <c r="H76" s="61"/>
    </row>
    <row r="77" spans="5:8">
      <c r="E77" s="61"/>
      <c r="F77" s="61"/>
      <c r="G77" s="61"/>
      <c r="H77" s="61"/>
    </row>
    <row r="78" spans="5:8">
      <c r="E78" s="61"/>
      <c r="F78" s="61"/>
      <c r="G78" s="61"/>
      <c r="H78" s="61"/>
    </row>
    <row r="79" spans="5:8">
      <c r="E79" s="61"/>
      <c r="F79" s="61"/>
      <c r="G79" s="61"/>
      <c r="H79" s="61"/>
    </row>
    <row r="80" spans="5:8">
      <c r="E80" s="61"/>
      <c r="F80" s="61"/>
      <c r="G80" s="61"/>
      <c r="H80" s="61"/>
    </row>
    <row r="81" spans="5:8">
      <c r="E81" s="61"/>
      <c r="F81" s="61"/>
      <c r="G81" s="61"/>
      <c r="H81" s="61"/>
    </row>
    <row r="82" spans="5:8">
      <c r="E82" s="61"/>
      <c r="F82" s="61"/>
      <c r="G82" s="61"/>
      <c r="H82" s="61"/>
    </row>
    <row r="83" spans="5:8">
      <c r="E83" s="61"/>
      <c r="F83" s="61"/>
      <c r="G83" s="61"/>
      <c r="H83" s="61"/>
    </row>
    <row r="84" spans="5:8">
      <c r="E84" s="61"/>
      <c r="F84" s="61"/>
      <c r="G84" s="61"/>
      <c r="H84" s="61"/>
    </row>
    <row r="85" spans="5:8">
      <c r="E85" s="61"/>
      <c r="F85" s="61"/>
      <c r="G85" s="61"/>
      <c r="H85" s="61"/>
    </row>
    <row r="86" spans="5:8">
      <c r="E86" s="61"/>
      <c r="F86" s="61"/>
      <c r="G86" s="61"/>
      <c r="H86" s="61"/>
    </row>
    <row r="87" spans="5:8">
      <c r="E87" s="61"/>
      <c r="F87" s="61"/>
      <c r="G87" s="61"/>
      <c r="H87" s="61"/>
    </row>
    <row r="88" spans="5:8">
      <c r="E88" s="61"/>
      <c r="F88" s="61"/>
      <c r="G88" s="61"/>
      <c r="H88" s="61"/>
    </row>
    <row r="89" spans="5:8">
      <c r="E89" s="61"/>
      <c r="F89" s="61"/>
      <c r="G89" s="61"/>
      <c r="H89" s="61"/>
    </row>
    <row r="90" spans="5:8">
      <c r="E90" s="61"/>
      <c r="F90" s="61"/>
      <c r="G90" s="61"/>
      <c r="H90" s="61"/>
    </row>
    <row r="91" spans="5:8">
      <c r="E91" s="61"/>
      <c r="F91" s="61"/>
      <c r="G91" s="61"/>
      <c r="H91" s="61"/>
    </row>
    <row r="92" spans="5:8">
      <c r="E92" s="61"/>
      <c r="F92" s="61"/>
      <c r="G92" s="61"/>
      <c r="H92" s="61"/>
    </row>
    <row r="93" spans="5:8">
      <c r="E93" s="61"/>
      <c r="F93" s="61"/>
      <c r="G93" s="61"/>
      <c r="H93" s="61"/>
    </row>
    <row r="94" spans="5:8">
      <c r="E94" s="61"/>
      <c r="F94" s="61"/>
      <c r="G94" s="61"/>
      <c r="H94" s="61"/>
    </row>
    <row r="95" spans="5:8">
      <c r="E95" s="61"/>
      <c r="F95" s="61"/>
      <c r="G95" s="61"/>
      <c r="H95" s="61"/>
    </row>
    <row r="96" spans="5:8">
      <c r="E96" s="61"/>
      <c r="F96" s="61"/>
      <c r="G96" s="61"/>
      <c r="H96" s="61"/>
    </row>
    <row r="97" spans="5:8">
      <c r="E97" s="61"/>
      <c r="F97" s="61"/>
      <c r="G97" s="61"/>
      <c r="H97" s="61"/>
    </row>
    <row r="98" spans="5:8">
      <c r="E98" s="61"/>
      <c r="F98" s="61"/>
      <c r="G98" s="61"/>
      <c r="H98" s="61"/>
    </row>
    <row r="99" spans="5:8">
      <c r="E99" s="61"/>
      <c r="F99" s="61"/>
      <c r="G99" s="61"/>
      <c r="H99" s="61"/>
    </row>
    <row r="100" spans="5:8">
      <c r="E100" s="61"/>
      <c r="F100" s="61"/>
      <c r="G100" s="61"/>
      <c r="H100" s="61"/>
    </row>
    <row r="101" spans="5:8">
      <c r="E101" s="61"/>
      <c r="F101" s="61"/>
      <c r="G101" s="61"/>
      <c r="H101" s="61"/>
    </row>
    <row r="102" spans="5:8">
      <c r="E102" s="61"/>
      <c r="F102" s="61"/>
      <c r="G102" s="61"/>
      <c r="H102" s="61"/>
    </row>
    <row r="103" spans="5:8">
      <c r="E103" s="61"/>
      <c r="F103" s="61"/>
      <c r="G103" s="61"/>
      <c r="H103" s="61"/>
    </row>
    <row r="104" spans="5:8">
      <c r="E104" s="61"/>
      <c r="F104" s="61"/>
      <c r="G104" s="61"/>
      <c r="H104" s="61"/>
    </row>
    <row r="105" spans="5:8">
      <c r="E105" s="61"/>
      <c r="F105" s="61"/>
      <c r="G105" s="61"/>
      <c r="H105" s="61"/>
    </row>
    <row r="106" spans="5:8">
      <c r="E106" s="61"/>
      <c r="F106" s="61"/>
      <c r="G106" s="61"/>
      <c r="H106" s="61"/>
    </row>
    <row r="107" spans="5:8">
      <c r="E107" s="61"/>
      <c r="F107" s="61"/>
      <c r="G107" s="61"/>
      <c r="H107" s="61"/>
    </row>
    <row r="108" spans="5:8">
      <c r="E108" s="61"/>
      <c r="F108" s="61"/>
      <c r="G108" s="61"/>
      <c r="H108" s="61"/>
    </row>
    <row r="109" spans="5:8">
      <c r="E109" s="61"/>
      <c r="F109" s="61"/>
      <c r="G109" s="61"/>
      <c r="H109" s="61"/>
    </row>
    <row r="110" spans="5:8">
      <c r="E110" s="61"/>
      <c r="F110" s="61"/>
      <c r="G110" s="61"/>
      <c r="H110" s="61"/>
    </row>
    <row r="111" spans="5:8">
      <c r="E111" s="61"/>
      <c r="F111" s="61"/>
      <c r="G111" s="61"/>
      <c r="H111" s="61"/>
    </row>
    <row r="112" spans="5:8">
      <c r="E112" s="61"/>
      <c r="F112" s="61"/>
      <c r="G112" s="61"/>
      <c r="H112" s="61"/>
    </row>
    <row r="113" spans="5:8">
      <c r="E113" s="61"/>
      <c r="F113" s="61"/>
      <c r="G113" s="61"/>
      <c r="H113" s="61"/>
    </row>
    <row r="114" spans="5:8">
      <c r="E114" s="61"/>
      <c r="F114" s="61"/>
      <c r="G114" s="61"/>
      <c r="H114" s="61"/>
    </row>
    <row r="115" spans="5:8">
      <c r="E115" s="61"/>
      <c r="F115" s="61"/>
      <c r="G115" s="61"/>
      <c r="H115" s="61"/>
    </row>
    <row r="116" spans="5:8">
      <c r="E116" s="61"/>
      <c r="F116" s="61"/>
      <c r="G116" s="61"/>
      <c r="H116" s="61"/>
    </row>
    <row r="117" spans="5:8">
      <c r="E117" s="61"/>
      <c r="F117" s="61"/>
      <c r="G117" s="61"/>
      <c r="H117" s="61"/>
    </row>
    <row r="118" spans="5:8">
      <c r="E118" s="61"/>
      <c r="F118" s="61"/>
      <c r="G118" s="61"/>
      <c r="H118" s="61"/>
    </row>
    <row r="119" spans="5:8">
      <c r="E119" s="61"/>
      <c r="F119" s="61"/>
      <c r="G119" s="61"/>
      <c r="H119" s="61"/>
    </row>
    <row r="120" spans="5:8">
      <c r="E120" s="61"/>
      <c r="F120" s="61"/>
      <c r="G120" s="61"/>
      <c r="H120" s="61"/>
    </row>
    <row r="121" spans="5:8">
      <c r="E121" s="61"/>
      <c r="F121" s="61"/>
      <c r="G121" s="61"/>
      <c r="H121" s="61"/>
    </row>
    <row r="122" spans="5:8">
      <c r="E122" s="61"/>
      <c r="F122" s="61"/>
      <c r="G122" s="61"/>
      <c r="H122" s="61"/>
    </row>
    <row r="123" spans="5:8">
      <c r="E123" s="61"/>
      <c r="F123" s="61"/>
      <c r="G123" s="61"/>
      <c r="H123" s="61"/>
    </row>
    <row r="124" spans="5:8">
      <c r="E124" s="61"/>
      <c r="F124" s="61"/>
      <c r="G124" s="61"/>
      <c r="H124" s="61"/>
    </row>
    <row r="125" spans="5:8">
      <c r="E125" s="61"/>
      <c r="F125" s="61"/>
      <c r="G125" s="61"/>
      <c r="H125" s="61"/>
    </row>
    <row r="126" spans="5:8">
      <c r="E126" s="61"/>
      <c r="F126" s="61"/>
      <c r="G126" s="61"/>
      <c r="H126" s="61"/>
    </row>
    <row r="127" spans="5:8">
      <c r="E127" s="61"/>
      <c r="F127" s="61"/>
      <c r="G127" s="61"/>
      <c r="H127" s="61"/>
    </row>
    <row r="128" spans="5:8">
      <c r="E128" s="61"/>
      <c r="F128" s="61"/>
      <c r="G128" s="61"/>
      <c r="H128" s="61"/>
    </row>
    <row r="129" spans="5:8">
      <c r="E129" s="61"/>
      <c r="F129" s="61"/>
      <c r="G129" s="61"/>
      <c r="H129" s="61"/>
    </row>
    <row r="130" spans="5:8">
      <c r="E130" s="61"/>
      <c r="F130" s="61"/>
      <c r="G130" s="61"/>
      <c r="H130" s="61"/>
    </row>
    <row r="131" spans="5:8">
      <c r="E131" s="61"/>
      <c r="F131" s="61"/>
      <c r="G131" s="61"/>
      <c r="H131" s="61"/>
    </row>
    <row r="132" spans="5:8">
      <c r="E132" s="61"/>
      <c r="F132" s="61"/>
      <c r="G132" s="61"/>
      <c r="H132" s="61"/>
    </row>
    <row r="133" spans="5:8">
      <c r="E133" s="61"/>
      <c r="F133" s="61"/>
      <c r="G133" s="61"/>
      <c r="H133" s="61"/>
    </row>
    <row r="134" spans="5:8">
      <c r="E134" s="61"/>
      <c r="F134" s="61"/>
      <c r="G134" s="61"/>
      <c r="H134" s="61"/>
    </row>
    <row r="135" spans="5:8">
      <c r="E135" s="61"/>
      <c r="F135" s="61"/>
      <c r="G135" s="61"/>
      <c r="H135" s="61"/>
    </row>
    <row r="136" spans="5:8">
      <c r="E136" s="61"/>
      <c r="F136" s="61"/>
      <c r="G136" s="61"/>
      <c r="H136" s="61"/>
    </row>
    <row r="137" spans="5:8">
      <c r="E137" s="61"/>
      <c r="F137" s="61"/>
      <c r="G137" s="61"/>
      <c r="H137" s="61"/>
    </row>
    <row r="138" spans="5:8">
      <c r="E138" s="61"/>
      <c r="F138" s="61"/>
      <c r="G138" s="61"/>
      <c r="H138" s="61"/>
    </row>
    <row r="139" spans="5:8">
      <c r="E139" s="61"/>
      <c r="F139" s="61"/>
      <c r="G139" s="61"/>
      <c r="H139" s="61"/>
    </row>
    <row r="140" spans="5:8">
      <c r="E140" s="61"/>
      <c r="F140" s="61"/>
      <c r="G140" s="61"/>
      <c r="H140" s="61"/>
    </row>
    <row r="141" spans="5:8">
      <c r="E141" s="61"/>
      <c r="F141" s="61"/>
      <c r="G141" s="61"/>
      <c r="H141" s="61"/>
    </row>
    <row r="142" spans="5:8">
      <c r="E142" s="61"/>
      <c r="F142" s="61"/>
      <c r="G142" s="61"/>
      <c r="H142" s="61"/>
    </row>
    <row r="143" spans="5:8">
      <c r="E143" s="61"/>
      <c r="F143" s="61"/>
      <c r="G143" s="61"/>
      <c r="H143" s="61"/>
    </row>
    <row r="144" spans="5:8">
      <c r="E144" s="61"/>
      <c r="F144" s="61"/>
      <c r="G144" s="61"/>
      <c r="H144" s="61"/>
    </row>
    <row r="145" spans="5:8">
      <c r="E145" s="61"/>
      <c r="F145" s="61"/>
      <c r="G145" s="61"/>
      <c r="H145" s="61"/>
    </row>
    <row r="146" spans="5:8">
      <c r="E146" s="61"/>
      <c r="F146" s="61"/>
      <c r="G146" s="61"/>
      <c r="H146" s="61"/>
    </row>
    <row r="147" spans="5:8">
      <c r="E147" s="61"/>
      <c r="F147" s="61"/>
      <c r="G147" s="61"/>
      <c r="H147" s="61"/>
    </row>
    <row r="148" spans="5:8">
      <c r="E148" s="61"/>
      <c r="F148" s="61"/>
      <c r="G148" s="61"/>
      <c r="H148" s="61"/>
    </row>
    <row r="149" spans="5:8">
      <c r="E149" s="61"/>
      <c r="F149" s="61"/>
      <c r="G149" s="61"/>
      <c r="H149" s="61"/>
    </row>
    <row r="150" spans="5:8">
      <c r="E150" s="61"/>
      <c r="F150" s="61"/>
      <c r="G150" s="61"/>
      <c r="H150" s="61"/>
    </row>
    <row r="151" spans="5:8">
      <c r="E151" s="61"/>
      <c r="F151" s="61"/>
      <c r="G151" s="61"/>
      <c r="H151" s="61"/>
    </row>
    <row r="152" spans="5:8">
      <c r="E152" s="61"/>
      <c r="F152" s="61"/>
      <c r="G152" s="61"/>
      <c r="H152" s="61"/>
    </row>
    <row r="153" spans="5:8">
      <c r="E153" s="61"/>
      <c r="F153" s="61"/>
      <c r="G153" s="61"/>
      <c r="H153" s="61"/>
    </row>
    <row r="154" spans="5:8">
      <c r="E154" s="61"/>
      <c r="F154" s="61"/>
      <c r="G154" s="61"/>
      <c r="H154" s="61"/>
    </row>
    <row r="155" spans="5:8">
      <c r="E155" s="61"/>
      <c r="F155" s="61"/>
      <c r="G155" s="61"/>
      <c r="H155" s="61"/>
    </row>
    <row r="156" spans="5:8">
      <c r="E156" s="61"/>
      <c r="F156" s="61"/>
      <c r="G156" s="61"/>
      <c r="H156" s="61"/>
    </row>
    <row r="157" spans="5:8">
      <c r="E157" s="61"/>
      <c r="F157" s="61"/>
      <c r="G157" s="61"/>
      <c r="H157" s="61"/>
    </row>
    <row r="158" spans="5:8">
      <c r="E158" s="61"/>
      <c r="F158" s="61"/>
      <c r="G158" s="61"/>
      <c r="H158" s="61"/>
    </row>
    <row r="159" spans="5:8">
      <c r="E159" s="61"/>
      <c r="F159" s="61"/>
      <c r="G159" s="61"/>
      <c r="H159" s="61"/>
    </row>
    <row r="160" spans="5:8">
      <c r="E160" s="61"/>
      <c r="F160" s="61"/>
      <c r="G160" s="61"/>
      <c r="H160" s="61"/>
    </row>
    <row r="161" spans="5:8">
      <c r="E161" s="61"/>
      <c r="F161" s="61"/>
      <c r="G161" s="61"/>
      <c r="H161" s="61"/>
    </row>
    <row r="162" spans="5:8">
      <c r="E162" s="61"/>
      <c r="F162" s="61"/>
      <c r="G162" s="61"/>
      <c r="H162" s="61"/>
    </row>
    <row r="163" spans="5:8">
      <c r="E163" s="61"/>
      <c r="F163" s="61"/>
      <c r="G163" s="61"/>
      <c r="H163" s="61"/>
    </row>
    <row r="164" spans="5:8">
      <c r="E164" s="61"/>
      <c r="F164" s="61"/>
      <c r="G164" s="61"/>
      <c r="H164" s="61"/>
    </row>
    <row r="165" spans="5:8">
      <c r="E165" s="61"/>
      <c r="F165" s="61"/>
      <c r="G165" s="61"/>
      <c r="H165" s="61"/>
    </row>
    <row r="166" spans="5:8">
      <c r="E166" s="61"/>
      <c r="F166" s="61"/>
      <c r="G166" s="61"/>
      <c r="H166" s="61"/>
    </row>
    <row r="167" spans="5:8">
      <c r="E167" s="61"/>
      <c r="F167" s="61"/>
      <c r="G167" s="61"/>
      <c r="H167" s="61"/>
    </row>
    <row r="168" spans="5:8">
      <c r="E168" s="61"/>
      <c r="F168" s="61"/>
      <c r="G168" s="61"/>
      <c r="H168" s="61"/>
    </row>
    <row r="169" spans="5:8">
      <c r="E169" s="61"/>
      <c r="F169" s="61"/>
      <c r="G169" s="61"/>
      <c r="H169" s="61"/>
    </row>
    <row r="170" spans="5:8">
      <c r="E170" s="61"/>
      <c r="F170" s="61"/>
      <c r="G170" s="61"/>
      <c r="H170" s="61"/>
    </row>
    <row r="171" spans="5:8">
      <c r="E171" s="61"/>
      <c r="F171" s="61"/>
      <c r="G171" s="61"/>
      <c r="H171" s="61"/>
    </row>
    <row r="172" spans="5:8">
      <c r="E172" s="61"/>
      <c r="F172" s="61"/>
      <c r="G172" s="61"/>
      <c r="H172" s="61"/>
    </row>
    <row r="173" spans="5:8">
      <c r="E173" s="61"/>
      <c r="F173" s="61"/>
      <c r="G173" s="61"/>
      <c r="H173" s="61"/>
    </row>
    <row r="174" spans="5:8">
      <c r="E174" s="61"/>
      <c r="F174" s="61"/>
      <c r="G174" s="61"/>
      <c r="H174" s="61"/>
    </row>
    <row r="175" spans="5:8">
      <c r="E175" s="61"/>
      <c r="F175" s="61"/>
      <c r="G175" s="61"/>
      <c r="H175" s="61"/>
    </row>
    <row r="176" spans="5:8">
      <c r="E176" s="61"/>
      <c r="F176" s="61"/>
      <c r="G176" s="61"/>
      <c r="H176" s="61"/>
    </row>
    <row r="177" spans="5:8">
      <c r="E177" s="61"/>
      <c r="F177" s="61"/>
      <c r="G177" s="61"/>
      <c r="H177" s="61"/>
    </row>
    <row r="178" spans="5:8">
      <c r="E178" s="61"/>
      <c r="F178" s="61"/>
      <c r="G178" s="61"/>
      <c r="H178" s="61"/>
    </row>
    <row r="179" spans="5:8">
      <c r="E179" s="61"/>
      <c r="F179" s="61"/>
      <c r="G179" s="61"/>
      <c r="H179" s="61"/>
    </row>
    <row r="180" spans="5:8">
      <c r="E180" s="61"/>
      <c r="F180" s="61"/>
      <c r="G180" s="61"/>
      <c r="H180" s="61"/>
    </row>
    <row r="181" spans="5:8">
      <c r="E181" s="61"/>
      <c r="F181" s="61"/>
      <c r="G181" s="61"/>
      <c r="H181" s="61"/>
    </row>
    <row r="182" spans="5:8">
      <c r="E182" s="61"/>
      <c r="F182" s="61"/>
      <c r="G182" s="61"/>
      <c r="H182" s="61"/>
    </row>
    <row r="183" spans="5:8">
      <c r="E183" s="61"/>
      <c r="F183" s="61"/>
      <c r="G183" s="61"/>
      <c r="H183" s="61"/>
    </row>
    <row r="184" spans="5:8">
      <c r="E184" s="61"/>
      <c r="F184" s="61"/>
      <c r="G184" s="61"/>
      <c r="H184" s="61"/>
    </row>
    <row r="185" spans="5:8">
      <c r="E185" s="61"/>
      <c r="F185" s="61"/>
      <c r="G185" s="61"/>
      <c r="H185" s="61"/>
    </row>
    <row r="186" spans="5:8">
      <c r="E186" s="61"/>
      <c r="F186" s="61"/>
      <c r="G186" s="61"/>
      <c r="H186" s="61"/>
    </row>
    <row r="187" spans="5:8">
      <c r="E187" s="61"/>
      <c r="F187" s="61"/>
      <c r="G187" s="61"/>
      <c r="H187" s="61"/>
    </row>
    <row r="188" spans="5:8">
      <c r="E188" s="61"/>
      <c r="F188" s="61"/>
      <c r="G188" s="61"/>
      <c r="H188" s="61"/>
    </row>
    <row r="189" spans="5:8">
      <c r="E189" s="61"/>
      <c r="F189" s="61"/>
      <c r="G189" s="61"/>
      <c r="H189" s="61"/>
    </row>
    <row r="190" spans="5:8">
      <c r="E190" s="61"/>
      <c r="F190" s="61"/>
      <c r="G190" s="61"/>
      <c r="H190" s="61"/>
    </row>
    <row r="191" spans="5:8">
      <c r="E191" s="61"/>
      <c r="F191" s="61"/>
      <c r="G191" s="61"/>
      <c r="H191" s="61"/>
    </row>
    <row r="192" spans="5:8">
      <c r="E192" s="61"/>
      <c r="F192" s="61"/>
      <c r="G192" s="61"/>
      <c r="H192" s="61"/>
    </row>
    <row r="193" spans="5:8">
      <c r="E193" s="61"/>
      <c r="F193" s="61"/>
      <c r="G193" s="61"/>
      <c r="H193" s="61"/>
    </row>
    <row r="194" spans="5:8">
      <c r="E194" s="61"/>
      <c r="F194" s="61"/>
      <c r="G194" s="61"/>
      <c r="H194" s="61"/>
    </row>
    <row r="195" spans="5:8">
      <c r="E195" s="61"/>
      <c r="F195" s="61"/>
      <c r="G195" s="61"/>
      <c r="H195" s="61"/>
    </row>
    <row r="196" spans="5:8">
      <c r="E196" s="61"/>
      <c r="F196" s="61"/>
      <c r="G196" s="61"/>
      <c r="H196" s="61"/>
    </row>
    <row r="197" spans="5:8">
      <c r="E197" s="61"/>
      <c r="F197" s="61"/>
      <c r="G197" s="61"/>
      <c r="H197" s="61"/>
    </row>
    <row r="198" spans="5:8">
      <c r="E198" s="61"/>
      <c r="F198" s="61"/>
      <c r="G198" s="61"/>
      <c r="H198" s="61"/>
    </row>
    <row r="199" spans="5:8">
      <c r="E199" s="61"/>
      <c r="F199" s="61"/>
      <c r="G199" s="61"/>
      <c r="H199" s="61"/>
    </row>
    <row r="200" spans="5:8">
      <c r="E200" s="61"/>
      <c r="F200" s="61"/>
      <c r="G200" s="61"/>
      <c r="H200" s="61"/>
    </row>
    <row r="201" spans="5:8">
      <c r="E201" s="61"/>
      <c r="F201" s="61"/>
      <c r="G201" s="61"/>
      <c r="H201" s="61"/>
    </row>
    <row r="202" spans="5:8">
      <c r="E202" s="61"/>
      <c r="F202" s="61"/>
      <c r="G202" s="61"/>
      <c r="H202" s="61"/>
    </row>
    <row r="203" spans="5:8">
      <c r="E203" s="61"/>
      <c r="F203" s="61"/>
      <c r="G203" s="61"/>
      <c r="H203" s="61"/>
    </row>
    <row r="204" spans="5:8">
      <c r="E204" s="61"/>
      <c r="F204" s="61"/>
      <c r="G204" s="61"/>
      <c r="H204" s="61"/>
    </row>
    <row r="205" spans="5:8">
      <c r="E205" s="61"/>
      <c r="F205" s="61"/>
      <c r="G205" s="61"/>
      <c r="H205" s="61"/>
    </row>
    <row r="206" spans="5:8">
      <c r="E206" s="61"/>
      <c r="F206" s="61"/>
      <c r="G206" s="61"/>
      <c r="H206" s="61"/>
    </row>
    <row r="207" spans="5:8">
      <c r="E207" s="61"/>
      <c r="F207" s="61"/>
      <c r="G207" s="61"/>
      <c r="H207" s="61"/>
    </row>
    <row r="208" spans="5:8">
      <c r="E208" s="61"/>
      <c r="F208" s="61"/>
      <c r="G208" s="61"/>
      <c r="H208" s="61"/>
    </row>
    <row r="209" spans="5:8">
      <c r="E209" s="61"/>
      <c r="F209" s="61"/>
      <c r="G209" s="61"/>
      <c r="H209" s="61"/>
    </row>
    <row r="210" spans="5:8">
      <c r="E210" s="61"/>
      <c r="F210" s="61"/>
      <c r="G210" s="61"/>
      <c r="H210" s="61"/>
    </row>
    <row r="211" spans="5:8">
      <c r="E211" s="61"/>
      <c r="F211" s="61"/>
      <c r="G211" s="61"/>
      <c r="H211" s="61"/>
    </row>
    <row r="212" spans="5:8">
      <c r="E212" s="61"/>
      <c r="F212" s="61"/>
      <c r="G212" s="61"/>
      <c r="H212" s="61"/>
    </row>
    <row r="213" spans="5:8">
      <c r="E213" s="61"/>
      <c r="F213" s="61"/>
      <c r="G213" s="61"/>
      <c r="H213" s="61"/>
    </row>
    <row r="214" spans="5:8">
      <c r="E214" s="61"/>
      <c r="F214" s="61"/>
      <c r="G214" s="61"/>
      <c r="H214" s="61"/>
    </row>
    <row r="215" spans="5:8">
      <c r="E215" s="61"/>
      <c r="F215" s="61"/>
      <c r="G215" s="61"/>
      <c r="H215" s="61"/>
    </row>
    <row r="216" spans="5:8">
      <c r="E216" s="61"/>
      <c r="F216" s="61"/>
      <c r="G216" s="61"/>
      <c r="H216" s="61"/>
    </row>
    <row r="217" spans="5:8">
      <c r="E217" s="61"/>
      <c r="F217" s="61"/>
      <c r="G217" s="61"/>
      <c r="H217" s="61"/>
    </row>
    <row r="218" spans="5:8">
      <c r="E218" s="61"/>
      <c r="F218" s="61"/>
      <c r="G218" s="61"/>
      <c r="H218" s="61"/>
    </row>
    <row r="219" spans="5:8">
      <c r="E219" s="61"/>
      <c r="F219" s="61"/>
      <c r="G219" s="61"/>
      <c r="H219" s="61"/>
    </row>
    <row r="220" spans="5:8">
      <c r="E220" s="61"/>
      <c r="F220" s="61"/>
      <c r="G220" s="61"/>
      <c r="H220" s="61"/>
    </row>
    <row r="221" spans="5:8">
      <c r="E221" s="61"/>
      <c r="F221" s="61"/>
      <c r="G221" s="61"/>
      <c r="H221" s="61"/>
    </row>
    <row r="222" spans="5:8">
      <c r="E222" s="61"/>
      <c r="F222" s="61"/>
      <c r="G222" s="61"/>
      <c r="H222" s="61"/>
    </row>
    <row r="223" spans="5:8">
      <c r="E223" s="61"/>
      <c r="F223" s="61"/>
      <c r="G223" s="61"/>
      <c r="H223" s="61"/>
    </row>
    <row r="224" spans="5:8">
      <c r="E224" s="61"/>
      <c r="F224" s="61"/>
      <c r="G224" s="61"/>
      <c r="H224" s="61"/>
    </row>
    <row r="225" spans="5:8">
      <c r="E225" s="61"/>
      <c r="F225" s="61"/>
      <c r="G225" s="61"/>
      <c r="H225" s="61"/>
    </row>
    <row r="226" spans="5:8">
      <c r="E226" s="61"/>
      <c r="F226" s="61"/>
      <c r="G226" s="61"/>
      <c r="H226" s="61"/>
    </row>
    <row r="227" spans="5:8">
      <c r="E227" s="61"/>
      <c r="F227" s="61"/>
      <c r="G227" s="61"/>
      <c r="H227" s="61"/>
    </row>
    <row r="228" spans="5:8">
      <c r="E228" s="61"/>
      <c r="F228" s="61"/>
      <c r="G228" s="61"/>
      <c r="H228" s="61"/>
    </row>
    <row r="229" spans="5:8">
      <c r="E229" s="61"/>
      <c r="F229" s="61"/>
      <c r="G229" s="61"/>
      <c r="H229" s="61"/>
    </row>
    <row r="230" spans="5:8">
      <c r="E230" s="61"/>
      <c r="F230" s="61"/>
      <c r="G230" s="61"/>
      <c r="H230" s="61"/>
    </row>
    <row r="231" spans="5:8">
      <c r="E231" s="61"/>
      <c r="F231" s="61"/>
      <c r="G231" s="61"/>
      <c r="H231" s="61"/>
    </row>
    <row r="232" spans="5:8">
      <c r="E232" s="61"/>
      <c r="F232" s="61"/>
      <c r="G232" s="61"/>
      <c r="H232" s="61"/>
    </row>
    <row r="233" spans="5:8">
      <c r="E233" s="61"/>
      <c r="F233" s="61"/>
      <c r="G233" s="61"/>
      <c r="H233" s="61"/>
    </row>
    <row r="234" spans="5:8">
      <c r="E234" s="61"/>
      <c r="F234" s="61"/>
      <c r="G234" s="61"/>
      <c r="H234" s="61"/>
    </row>
    <row r="235" spans="5:8">
      <c r="E235" s="61"/>
      <c r="F235" s="61"/>
      <c r="G235" s="61"/>
      <c r="H235" s="61"/>
    </row>
    <row r="236" spans="5:8">
      <c r="E236" s="61"/>
      <c r="F236" s="61"/>
      <c r="G236" s="61"/>
      <c r="H236" s="61"/>
    </row>
    <row r="237" spans="5:8">
      <c r="E237" s="61"/>
      <c r="F237" s="61"/>
      <c r="G237" s="61"/>
      <c r="H237" s="61"/>
    </row>
    <row r="238" spans="5:8">
      <c r="E238" s="61"/>
      <c r="F238" s="61"/>
      <c r="G238" s="61"/>
      <c r="H238" s="61"/>
    </row>
    <row r="239" spans="5:8">
      <c r="E239" s="61"/>
      <c r="F239" s="61"/>
      <c r="G239" s="61"/>
      <c r="H239" s="61"/>
    </row>
    <row r="240" spans="5:8">
      <c r="E240" s="61"/>
      <c r="F240" s="61"/>
      <c r="G240" s="61"/>
      <c r="H240" s="61"/>
    </row>
    <row r="241" spans="5:8">
      <c r="E241" s="61"/>
      <c r="F241" s="61"/>
      <c r="G241" s="61"/>
      <c r="H241" s="61"/>
    </row>
    <row r="242" spans="5:8">
      <c r="E242" s="61"/>
      <c r="F242" s="61"/>
      <c r="G242" s="61"/>
      <c r="H242" s="61"/>
    </row>
    <row r="243" spans="5:8">
      <c r="E243" s="61"/>
      <c r="F243" s="61"/>
      <c r="G243" s="61"/>
      <c r="H243" s="61"/>
    </row>
    <row r="244" spans="5:8">
      <c r="E244" s="61"/>
      <c r="F244" s="61"/>
      <c r="G244" s="61"/>
      <c r="H244" s="61"/>
    </row>
    <row r="245" spans="5:8">
      <c r="E245" s="61"/>
      <c r="F245" s="61"/>
      <c r="G245" s="61"/>
      <c r="H245" s="61"/>
    </row>
    <row r="246" spans="5:8">
      <c r="E246" s="61"/>
      <c r="F246" s="61"/>
      <c r="G246" s="61"/>
      <c r="H246" s="61"/>
    </row>
    <row r="247" spans="5:8">
      <c r="E247" s="61"/>
      <c r="F247" s="61"/>
      <c r="G247" s="61"/>
      <c r="H247" s="61"/>
    </row>
    <row r="248" spans="5:8">
      <c r="E248" s="61"/>
      <c r="F248" s="61"/>
      <c r="G248" s="61"/>
      <c r="H248" s="61"/>
    </row>
    <row r="249" spans="5:8">
      <c r="E249" s="61"/>
      <c r="F249" s="61"/>
      <c r="G249" s="61"/>
      <c r="H249" s="61"/>
    </row>
    <row r="250" spans="5:8">
      <c r="E250" s="61"/>
      <c r="F250" s="61"/>
      <c r="G250" s="61"/>
      <c r="H250" s="61"/>
    </row>
    <row r="251" spans="5:8">
      <c r="E251" s="61"/>
      <c r="F251" s="61"/>
      <c r="G251" s="61"/>
      <c r="H251" s="61"/>
    </row>
    <row r="252" spans="5:8">
      <c r="E252" s="61"/>
      <c r="F252" s="61"/>
      <c r="G252" s="61"/>
      <c r="H252" s="61"/>
    </row>
    <row r="253" spans="5:8">
      <c r="E253" s="61"/>
      <c r="F253" s="61"/>
      <c r="G253" s="61"/>
      <c r="H253" s="61"/>
    </row>
    <row r="254" spans="5:8">
      <c r="E254" s="61"/>
      <c r="F254" s="61"/>
      <c r="G254" s="61"/>
      <c r="H254" s="61"/>
    </row>
    <row r="255" spans="5:8">
      <c r="E255" s="61"/>
      <c r="F255" s="61"/>
      <c r="G255" s="61"/>
      <c r="H255" s="61"/>
    </row>
    <row r="256" spans="5:8">
      <c r="E256" s="61"/>
      <c r="F256" s="61"/>
      <c r="G256" s="61"/>
      <c r="H256" s="61"/>
    </row>
    <row r="257" spans="5:8">
      <c r="E257" s="61"/>
      <c r="F257" s="61"/>
      <c r="G257" s="61"/>
      <c r="H257" s="61"/>
    </row>
    <row r="258" spans="5:8">
      <c r="E258" s="61"/>
      <c r="F258" s="61"/>
      <c r="G258" s="61"/>
      <c r="H258" s="61"/>
    </row>
    <row r="259" spans="5:8">
      <c r="E259" s="61"/>
      <c r="F259" s="61"/>
      <c r="G259" s="61"/>
      <c r="H259" s="61"/>
    </row>
    <row r="260" spans="5:8">
      <c r="E260" s="61"/>
      <c r="F260" s="61"/>
      <c r="G260" s="61"/>
      <c r="H260" s="61"/>
    </row>
    <row r="261" spans="5:8">
      <c r="E261" s="61"/>
      <c r="F261" s="61"/>
      <c r="G261" s="61"/>
      <c r="H261" s="61"/>
    </row>
    <row r="262" spans="5:8">
      <c r="E262" s="61"/>
      <c r="F262" s="61"/>
      <c r="G262" s="61"/>
      <c r="H262" s="61"/>
    </row>
    <row r="263" spans="5:8">
      <c r="E263" s="61"/>
      <c r="F263" s="61"/>
      <c r="G263" s="61"/>
      <c r="H263" s="61"/>
    </row>
    <row r="264" spans="5:8">
      <c r="E264" s="61"/>
      <c r="F264" s="61"/>
      <c r="G264" s="61"/>
      <c r="H264" s="61"/>
    </row>
    <row r="265" spans="5:8">
      <c r="E265" s="61"/>
      <c r="F265" s="61"/>
      <c r="G265" s="61"/>
      <c r="H265" s="61"/>
    </row>
    <row r="266" spans="5:8">
      <c r="E266" s="61"/>
      <c r="F266" s="61"/>
      <c r="G266" s="61"/>
      <c r="H266" s="61"/>
    </row>
    <row r="267" spans="5:8">
      <c r="E267" s="61"/>
      <c r="F267" s="61"/>
      <c r="G267" s="61"/>
      <c r="H267" s="61"/>
    </row>
    <row r="268" spans="5:8">
      <c r="E268" s="61"/>
      <c r="F268" s="61"/>
      <c r="G268" s="61"/>
      <c r="H268" s="61"/>
    </row>
    <row r="269" spans="5:8">
      <c r="E269" s="61"/>
      <c r="F269" s="61"/>
      <c r="G269" s="61"/>
      <c r="H269" s="61"/>
    </row>
    <row r="270" spans="5:8">
      <c r="E270" s="61"/>
      <c r="F270" s="61"/>
      <c r="G270" s="61"/>
      <c r="H270" s="61"/>
    </row>
    <row r="271" spans="5:8">
      <c r="E271" s="61"/>
      <c r="F271" s="61"/>
      <c r="G271" s="61"/>
      <c r="H271" s="61"/>
    </row>
    <row r="272" spans="5:8">
      <c r="E272" s="61"/>
      <c r="F272" s="61"/>
      <c r="G272" s="61"/>
      <c r="H272" s="61"/>
    </row>
    <row r="273" spans="5:8">
      <c r="E273" s="61"/>
      <c r="F273" s="61"/>
      <c r="G273" s="61"/>
      <c r="H273" s="61"/>
    </row>
    <row r="274" spans="5:8">
      <c r="E274" s="61"/>
      <c r="F274" s="61"/>
      <c r="G274" s="61"/>
      <c r="H274" s="61"/>
    </row>
    <row r="275" spans="5:8">
      <c r="E275" s="61"/>
      <c r="F275" s="61"/>
      <c r="G275" s="61"/>
      <c r="H275" s="61"/>
    </row>
    <row r="276" spans="5:8">
      <c r="E276" s="61"/>
      <c r="F276" s="61"/>
      <c r="G276" s="61"/>
      <c r="H276" s="61"/>
    </row>
    <row r="277" spans="5:8">
      <c r="E277" s="61"/>
      <c r="F277" s="61"/>
      <c r="G277" s="61"/>
      <c r="H277" s="61"/>
    </row>
    <row r="278" spans="5:8">
      <c r="E278" s="61"/>
      <c r="F278" s="61"/>
      <c r="G278" s="61"/>
      <c r="H278" s="61"/>
    </row>
    <row r="279" spans="5:8">
      <c r="E279" s="61"/>
      <c r="F279" s="61"/>
      <c r="G279" s="61"/>
      <c r="H279" s="61"/>
    </row>
    <row r="280" spans="5:8">
      <c r="E280" s="61"/>
      <c r="F280" s="61"/>
      <c r="G280" s="61"/>
      <c r="H280" s="61"/>
    </row>
    <row r="281" spans="5:8">
      <c r="E281" s="61"/>
      <c r="F281" s="61"/>
      <c r="G281" s="61"/>
      <c r="H281" s="61"/>
    </row>
    <row r="282" spans="5:8">
      <c r="E282" s="61"/>
      <c r="F282" s="61"/>
      <c r="G282" s="61"/>
      <c r="H282" s="61"/>
    </row>
    <row r="283" spans="5:8">
      <c r="E283" s="61"/>
      <c r="F283" s="61"/>
      <c r="G283" s="61"/>
      <c r="H283" s="61"/>
    </row>
    <row r="284" spans="5:8">
      <c r="E284" s="61"/>
      <c r="F284" s="61"/>
      <c r="G284" s="61"/>
      <c r="H284" s="61"/>
    </row>
    <row r="285" spans="5:8">
      <c r="E285" s="61"/>
      <c r="F285" s="61"/>
      <c r="G285" s="61"/>
      <c r="H285" s="61"/>
    </row>
    <row r="286" spans="5:8">
      <c r="E286" s="61"/>
      <c r="F286" s="61"/>
      <c r="G286" s="61"/>
      <c r="H286" s="61"/>
    </row>
    <row r="287" spans="5:8">
      <c r="E287" s="61"/>
      <c r="F287" s="61"/>
      <c r="G287" s="61"/>
      <c r="H287" s="61"/>
    </row>
    <row r="288" spans="5:8">
      <c r="E288" s="61"/>
      <c r="F288" s="61"/>
      <c r="G288" s="61"/>
      <c r="H288" s="61"/>
    </row>
    <row r="289" spans="5:8">
      <c r="E289" s="61"/>
      <c r="F289" s="61"/>
      <c r="G289" s="61"/>
      <c r="H289" s="61"/>
    </row>
    <row r="290" spans="5:8">
      <c r="E290" s="61"/>
      <c r="F290" s="61"/>
      <c r="G290" s="61"/>
      <c r="H290" s="61"/>
    </row>
    <row r="291" spans="5:8">
      <c r="E291" s="61"/>
      <c r="F291" s="61"/>
      <c r="G291" s="61"/>
      <c r="H291" s="61"/>
    </row>
    <row r="292" spans="5:8">
      <c r="E292" s="61"/>
      <c r="F292" s="61"/>
      <c r="G292" s="61"/>
      <c r="H292" s="61"/>
    </row>
    <row r="293" spans="5:8">
      <c r="E293" s="61"/>
      <c r="F293" s="61"/>
      <c r="G293" s="61"/>
      <c r="H293" s="61"/>
    </row>
  </sheetData>
  <mergeCells count="1">
    <mergeCell ref="C9:K9"/>
  </mergeCells>
  <conditionalFormatting sqref="H23">
    <cfRule type="cellIs" dxfId="0" priority="26" operator="between">
      <formula>1</formula>
      <formula>2</formula>
    </cfRule>
  </conditionalFormatting>
  <conditionalFormatting sqref="C12:C39">
    <cfRule type="cellIs" dxfId="0" priority="9" operator="between">
      <formula>1</formula>
      <formula>2</formula>
    </cfRule>
  </conditionalFormatting>
  <conditionalFormatting sqref="E12:E39">
    <cfRule type="cellIs" dxfId="0" priority="8" operator="between">
      <formula>1</formula>
      <formula>2</formula>
    </cfRule>
  </conditionalFormatting>
  <conditionalFormatting sqref="G12:G39">
    <cfRule type="cellIs" dxfId="0" priority="5" operator="between">
      <formula>1</formula>
      <formula>2</formula>
    </cfRule>
  </conditionalFormatting>
  <conditionalFormatting sqref="I12:I39">
    <cfRule type="cellIs" dxfId="0" priority="4" operator="between">
      <formula>1</formula>
      <formula>2</formula>
    </cfRule>
  </conditionalFormatting>
  <conditionalFormatting sqref="K12:K39">
    <cfRule type="cellIs" dxfId="0" priority="1" operator="between">
      <formula>1</formula>
      <formula>2</formula>
    </cfRule>
  </conditionalFormatting>
  <conditionalFormatting sqref="H12:H22;H24:H39">
    <cfRule type="cellIs" dxfId="0" priority="27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276</v>
      </c>
      <c r="B5" s="4" t="s">
        <v>351</v>
      </c>
    </row>
    <row r="6" s="346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63" t="s">
        <v>352</v>
      </c>
    </row>
    <row r="9" ht="24.95" customHeight="1" spans="2:3">
      <c r="B9" s="8"/>
      <c r="C9" s="65" t="s">
        <v>297</v>
      </c>
    </row>
    <row r="10" customHeight="1" spans="2:3">
      <c r="B10" s="68" t="s">
        <v>35</v>
      </c>
      <c r="C10" s="69"/>
    </row>
    <row r="11" spans="2:3">
      <c r="B11" s="71" t="s">
        <v>39</v>
      </c>
      <c r="C11" s="13">
        <f>('RSI_AFM (17)'!I12-'RSI_AFM (17)'!C12)</f>
        <v>262</v>
      </c>
    </row>
    <row r="12" spans="2:3">
      <c r="B12" s="76" t="s">
        <v>40</v>
      </c>
      <c r="C12" s="15">
        <f>('RSI_AFM (17)'!I13-'RSI_AFM (17)'!C13)</f>
        <v>211</v>
      </c>
    </row>
    <row r="13" spans="2:3">
      <c r="B13" s="76" t="s">
        <v>41</v>
      </c>
      <c r="C13" s="15">
        <f>('RSI_AFM (17)'!I14-'RSI_AFM (17)'!C14)</f>
        <v>204</v>
      </c>
    </row>
    <row r="14" spans="2:3">
      <c r="B14" s="76" t="s">
        <v>42</v>
      </c>
      <c r="C14" s="16">
        <f>('RSI_AFM (17)'!I15-'RSI_AFM (17)'!C15)</f>
        <v>72</v>
      </c>
    </row>
    <row r="15" spans="2:3">
      <c r="B15" s="82" t="s">
        <v>43</v>
      </c>
      <c r="C15" s="13">
        <f>('RSI_AFM (17)'!I16-'RSI_AFM (17)'!C16)</f>
        <v>-1</v>
      </c>
    </row>
    <row r="16" spans="2:3">
      <c r="B16" s="82" t="s">
        <v>44</v>
      </c>
      <c r="C16" s="15">
        <f>('RSI_AFM (17)'!I17-'RSI_AFM (17)'!C17)</f>
        <v>5</v>
      </c>
    </row>
    <row r="17" spans="2:3">
      <c r="B17" s="82" t="s">
        <v>45</v>
      </c>
      <c r="C17" s="15">
        <f>('RSI_AFM (17)'!I18-'RSI_AFM (17)'!C18)</f>
        <v>0</v>
      </c>
    </row>
    <row r="18" spans="2:3">
      <c r="B18" s="82" t="s">
        <v>46</v>
      </c>
      <c r="C18" s="15">
        <f>('RSI_AFM (17)'!I19-'RSI_AFM (17)'!C19)</f>
        <v>3</v>
      </c>
    </row>
    <row r="19" spans="2:3">
      <c r="B19" s="82" t="s">
        <v>47</v>
      </c>
      <c r="C19" s="15">
        <f>('RSI_AFM (17)'!I20-'RSI_AFM (17)'!C20)</f>
        <v>6</v>
      </c>
    </row>
    <row r="20" spans="2:3">
      <c r="B20" s="82" t="s">
        <v>48</v>
      </c>
      <c r="C20" s="15">
        <f>('RSI_AFM (17)'!I21-'RSI_AFM (17)'!C21)</f>
        <v>-2</v>
      </c>
    </row>
    <row r="21" spans="2:3">
      <c r="B21" s="82" t="s">
        <v>49</v>
      </c>
      <c r="C21" s="15">
        <f>('RSI_AFM (17)'!I22-'RSI_AFM (17)'!C22)</f>
        <v>12</v>
      </c>
    </row>
    <row r="22" spans="2:3">
      <c r="B22" s="82" t="s">
        <v>50</v>
      </c>
      <c r="C22" s="15">
        <f>('RSI_AFM (17)'!I23-'RSI_AFM (17)'!C23)</f>
        <v>0</v>
      </c>
    </row>
    <row r="23" spans="2:3">
      <c r="B23" s="82" t="s">
        <v>51</v>
      </c>
      <c r="C23" s="15">
        <f>('RSI_AFM (17)'!I24-'RSI_AFM (17)'!C24)</f>
        <v>-3</v>
      </c>
    </row>
    <row r="24" spans="2:3">
      <c r="B24" s="82" t="s">
        <v>52</v>
      </c>
      <c r="C24" s="15">
        <f>('RSI_AFM (17)'!I25-'RSI_AFM (17)'!C25)</f>
        <v>5</v>
      </c>
    </row>
    <row r="25" spans="2:3">
      <c r="B25" s="82" t="s">
        <v>53</v>
      </c>
      <c r="C25" s="15">
        <f>('RSI_AFM (17)'!I26-'RSI_AFM (17)'!C26)</f>
        <v>10</v>
      </c>
    </row>
    <row r="26" spans="2:3">
      <c r="B26" s="82" t="s">
        <v>54</v>
      </c>
      <c r="C26" s="15">
        <f>('RSI_AFM (17)'!I27-'RSI_AFM (17)'!C27)</f>
        <v>-3</v>
      </c>
    </row>
    <row r="27" spans="2:3">
      <c r="B27" s="82" t="s">
        <v>55</v>
      </c>
      <c r="C27" s="15">
        <f>('RSI_AFM (17)'!I28-'RSI_AFM (17)'!C28)</f>
        <v>5</v>
      </c>
    </row>
    <row r="28" spans="2:3">
      <c r="B28" s="82" t="s">
        <v>56</v>
      </c>
      <c r="C28" s="15">
        <f>('RSI_AFM (17)'!I29-'RSI_AFM (17)'!C29)</f>
        <v>2</v>
      </c>
    </row>
    <row r="29" spans="2:3">
      <c r="B29" s="82" t="s">
        <v>57</v>
      </c>
      <c r="C29" s="15">
        <f>('RSI_AFM (17)'!I30-'RSI_AFM (17)'!C30)</f>
        <v>6</v>
      </c>
    </row>
    <row r="30" spans="2:3">
      <c r="B30" s="82" t="s">
        <v>58</v>
      </c>
      <c r="C30" s="15">
        <f>('RSI_AFM (17)'!I31-'RSI_AFM (17)'!C31)</f>
        <v>2</v>
      </c>
    </row>
    <row r="31" spans="2:3">
      <c r="B31" s="82" t="s">
        <v>59</v>
      </c>
      <c r="C31" s="15">
        <f>('RSI_AFM (17)'!I32-'RSI_AFM (17)'!C32)</f>
        <v>1</v>
      </c>
    </row>
    <row r="32" spans="2:3">
      <c r="B32" s="82" t="s">
        <v>60</v>
      </c>
      <c r="C32" s="15">
        <f>('RSI_AFM (17)'!I33-'RSI_AFM (17)'!C33)</f>
        <v>-3</v>
      </c>
    </row>
    <row r="33" spans="2:3">
      <c r="B33" s="82" t="s">
        <v>61</v>
      </c>
      <c r="C33" s="15">
        <f>('RSI_AFM (17)'!I34-'RSI_AFM (17)'!C34)</f>
        <v>8</v>
      </c>
    </row>
    <row r="34" ht="12.75" customHeight="1" spans="2:3">
      <c r="B34" s="82" t="s">
        <v>62</v>
      </c>
      <c r="C34" s="15">
        <f>('RSI_AFM (17)'!I35-'RSI_AFM (17)'!C35)</f>
        <v>16</v>
      </c>
    </row>
    <row r="35" spans="2:3">
      <c r="B35" s="82" t="s">
        <v>63</v>
      </c>
      <c r="C35" s="15">
        <f>('RSI_AFM (17)'!I36-'RSI_AFM (17)'!C36)</f>
        <v>-2</v>
      </c>
    </row>
    <row r="36" spans="2:3">
      <c r="B36" s="82" t="s">
        <v>64</v>
      </c>
      <c r="C36" s="15">
        <f>('RSI_AFM (17)'!I37-'RSI_AFM (17)'!C37)</f>
        <v>-1</v>
      </c>
    </row>
    <row r="37" spans="2:3">
      <c r="B37" s="82" t="s">
        <v>65</v>
      </c>
      <c r="C37" s="15">
        <f>('RSI_AFM (17)'!I38-'RSI_AFM (17)'!C38)</f>
        <v>6</v>
      </c>
    </row>
    <row r="38" spans="2:3">
      <c r="B38" s="82" t="s">
        <v>66</v>
      </c>
      <c r="C38" s="18">
        <f>('RSI_AFM (17)'!I39-'RSI_AFM (17)'!C39)</f>
        <v>0</v>
      </c>
    </row>
    <row r="39" spans="2:3">
      <c r="B39" s="19"/>
      <c r="C39" s="49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278</v>
      </c>
      <c r="B5" s="4" t="s">
        <v>353</v>
      </c>
    </row>
    <row r="6" s="346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63" t="s">
        <v>352</v>
      </c>
    </row>
    <row r="9" ht="24.95" customHeight="1" spans="2:3">
      <c r="B9" s="8"/>
      <c r="C9" s="65" t="s">
        <v>297</v>
      </c>
    </row>
    <row r="10" customHeight="1" spans="2:3">
      <c r="B10" s="68" t="s">
        <v>68</v>
      </c>
      <c r="C10" s="69"/>
    </row>
    <row r="11" spans="2:3">
      <c r="B11" s="71" t="s">
        <v>39</v>
      </c>
      <c r="C11" s="292">
        <f>('RSI_AFM (17)'!I12-'RSI_AFM (17)'!C12)/'RSI_AFM (17)'!C12</f>
        <v>0.0141606312831045</v>
      </c>
    </row>
    <row r="12" spans="2:3">
      <c r="B12" s="76" t="s">
        <v>40</v>
      </c>
      <c r="C12" s="293">
        <f>('RSI_AFM (17)'!I13-'RSI_AFM (17)'!C13)/'RSI_AFM (17)'!C13</f>
        <v>0.042073778664008</v>
      </c>
    </row>
    <row r="13" spans="2:3">
      <c r="B13" s="76" t="s">
        <v>41</v>
      </c>
      <c r="C13" s="293">
        <f>('RSI_AFM (17)'!I14-'RSI_AFM (17)'!C14)/'RSI_AFM (17)'!C14</f>
        <v>0.0685483870967742</v>
      </c>
    </row>
    <row r="14" spans="2:3">
      <c r="B14" s="76" t="s">
        <v>42</v>
      </c>
      <c r="C14" s="294">
        <f>('RSI_AFM (17)'!I15-'RSI_AFM (17)'!C15)/'RSI_AFM (17)'!C15</f>
        <v>0.0694980694980695</v>
      </c>
    </row>
    <row r="15" spans="2:3">
      <c r="B15" s="82" t="s">
        <v>43</v>
      </c>
      <c r="C15" s="292">
        <f>('RSI_AFM (17)'!I16-'RSI_AFM (17)'!C16)/'RSI_AFM (17)'!C16</f>
        <v>-0.0303030303030303</v>
      </c>
    </row>
    <row r="16" spans="2:3">
      <c r="B16" s="82" t="s">
        <v>44</v>
      </c>
      <c r="C16" s="293">
        <f>('RSI_AFM (17)'!I17-'RSI_AFM (17)'!C17)/'RSI_AFM (17)'!C17</f>
        <v>0.161290322580645</v>
      </c>
    </row>
    <row r="17" spans="2:3">
      <c r="B17" s="82" t="s">
        <v>45</v>
      </c>
      <c r="C17" s="293">
        <f>('RSI_AFM (17)'!I18-'RSI_AFM (17)'!C18)/'RSI_AFM (17)'!C18</f>
        <v>0</v>
      </c>
    </row>
    <row r="18" spans="2:3">
      <c r="B18" s="82" t="s">
        <v>46</v>
      </c>
      <c r="C18" s="293">
        <f>('RSI_AFM (17)'!I19-'RSI_AFM (17)'!C19)/'RSI_AFM (17)'!C19</f>
        <v>0.103448275862069</v>
      </c>
    </row>
    <row r="19" spans="2:3">
      <c r="B19" s="82" t="s">
        <v>47</v>
      </c>
      <c r="C19" s="293">
        <f>('RSI_AFM (17)'!I20-'RSI_AFM (17)'!C20)/'RSI_AFM (17)'!C20</f>
        <v>0.1875</v>
      </c>
    </row>
    <row r="20" spans="2:3">
      <c r="B20" s="82" t="s">
        <v>48</v>
      </c>
      <c r="C20" s="293">
        <f>('RSI_AFM (17)'!I21-'RSI_AFM (17)'!C21)/'RSI_AFM (17)'!C21</f>
        <v>-0.166666666666667</v>
      </c>
    </row>
    <row r="21" spans="2:3">
      <c r="B21" s="82" t="s">
        <v>49</v>
      </c>
      <c r="C21" s="293">
        <f>('RSI_AFM (17)'!I22-'RSI_AFM (17)'!C22)/'RSI_AFM (17)'!C22</f>
        <v>0.24</v>
      </c>
    </row>
    <row r="22" spans="2:3">
      <c r="B22" s="82" t="s">
        <v>50</v>
      </c>
      <c r="C22" s="293">
        <f>('RSI_AFM (17)'!I23-'RSI_AFM (17)'!C23)/'RSI_AFM (17)'!C23</f>
        <v>0</v>
      </c>
    </row>
    <row r="23" spans="2:3">
      <c r="B23" s="82" t="s">
        <v>51</v>
      </c>
      <c r="C23" s="293">
        <f>('RSI_AFM (17)'!I24-'RSI_AFM (17)'!C24)/'RSI_AFM (17)'!C24</f>
        <v>-0.0526315789473684</v>
      </c>
    </row>
    <row r="24" spans="2:3">
      <c r="B24" s="82" t="s">
        <v>52</v>
      </c>
      <c r="C24" s="293">
        <f>('RSI_AFM (17)'!I25-'RSI_AFM (17)'!C25)/'RSI_AFM (17)'!C25</f>
        <v>0.172413793103448</v>
      </c>
    </row>
    <row r="25" spans="2:3">
      <c r="B25" s="82" t="s">
        <v>53</v>
      </c>
      <c r="C25" s="293">
        <f>('RSI_AFM (17)'!I26-'RSI_AFM (17)'!C26)/'RSI_AFM (17)'!C26</f>
        <v>0.625</v>
      </c>
    </row>
    <row r="26" spans="2:3">
      <c r="B26" s="82" t="s">
        <v>54</v>
      </c>
      <c r="C26" s="293">
        <f>('RSI_AFM (17)'!I27-'RSI_AFM (17)'!C27)/'RSI_AFM (17)'!C27</f>
        <v>-0.0769230769230769</v>
      </c>
    </row>
    <row r="27" spans="2:3">
      <c r="B27" s="82" t="s">
        <v>55</v>
      </c>
      <c r="C27" s="293">
        <f>('RSI_AFM (17)'!I28-'RSI_AFM (17)'!C28)/'RSI_AFM (17)'!C28</f>
        <v>0.5</v>
      </c>
    </row>
    <row r="28" spans="2:3">
      <c r="B28" s="82" t="s">
        <v>56</v>
      </c>
      <c r="C28" s="293">
        <f>('RSI_AFM (17)'!I29-'RSI_AFM (17)'!C29)/'RSI_AFM (17)'!C29</f>
        <v>0.0344827586206897</v>
      </c>
    </row>
    <row r="29" spans="2:3">
      <c r="B29" s="82" t="s">
        <v>57</v>
      </c>
      <c r="C29" s="293">
        <f>('RSI_AFM (17)'!I30-'RSI_AFM (17)'!C30)/'RSI_AFM (17)'!C30</f>
        <v>0.0382165605095541</v>
      </c>
    </row>
    <row r="30" spans="2:3">
      <c r="B30" s="82" t="s">
        <v>58</v>
      </c>
      <c r="C30" s="293">
        <f>('RSI_AFM (17)'!I31-'RSI_AFM (17)'!C31)/'RSI_AFM (17)'!C31</f>
        <v>0.0909090909090909</v>
      </c>
    </row>
    <row r="31" spans="2:3">
      <c r="B31" s="82" t="s">
        <v>59</v>
      </c>
      <c r="C31" s="293">
        <f>('RSI_AFM (17)'!I32-'RSI_AFM (17)'!C32)/'RSI_AFM (17)'!C32</f>
        <v>0.0136986301369863</v>
      </c>
    </row>
    <row r="32" spans="2:3">
      <c r="B32" s="82" t="s">
        <v>60</v>
      </c>
      <c r="C32" s="293">
        <f>('RSI_AFM (17)'!I33-'RSI_AFM (17)'!C33)/'RSI_AFM (17)'!C33</f>
        <v>-0.0681818181818182</v>
      </c>
    </row>
    <row r="33" spans="2:3">
      <c r="B33" s="82" t="s">
        <v>61</v>
      </c>
      <c r="C33" s="293">
        <f>('RSI_AFM (17)'!I34-'RSI_AFM (17)'!C34)/'RSI_AFM (17)'!C34</f>
        <v>0.108108108108108</v>
      </c>
    </row>
    <row r="34" ht="12.75" customHeight="1" spans="2:3">
      <c r="B34" s="82" t="s">
        <v>62</v>
      </c>
      <c r="C34" s="293">
        <f>('RSI_AFM (17)'!I35-'RSI_AFM (17)'!C35)/'RSI_AFM (17)'!C35</f>
        <v>0.115107913669065</v>
      </c>
    </row>
    <row r="35" spans="2:3">
      <c r="B35" s="82" t="s">
        <v>63</v>
      </c>
      <c r="C35" s="293">
        <f>('RSI_AFM (17)'!I36-'RSI_AFM (17)'!C36)/'RSI_AFM (17)'!C36</f>
        <v>-0.0740740740740741</v>
      </c>
    </row>
    <row r="36" spans="2:3">
      <c r="B36" s="82" t="s">
        <v>64</v>
      </c>
      <c r="C36" s="293">
        <f>('RSI_AFM (17)'!I37-'RSI_AFM (17)'!C37)/'RSI_AFM (17)'!C37</f>
        <v>-0.0909090909090909</v>
      </c>
    </row>
    <row r="37" spans="2:3">
      <c r="B37" s="82" t="s">
        <v>65</v>
      </c>
      <c r="C37" s="293">
        <f>('RSI_AFM (17)'!I38-'RSI_AFM (17)'!C38)/'RSI_AFM (17)'!C38</f>
        <v>0.3</v>
      </c>
    </row>
    <row r="38" spans="2:3">
      <c r="B38" s="82" t="s">
        <v>66</v>
      </c>
      <c r="C38" s="295">
        <f>('RSI_AFM (17)'!I39-'RSI_AFM (17)'!C39)/'RSI_AFM (17)'!C39</f>
        <v>0</v>
      </c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3" width="14.7142857142857" style="2" customWidth="1"/>
    <col min="4" max="4" width="1.28571428571429" style="61" customWidth="1"/>
    <col min="5" max="5" width="14.7142857142857" style="2" customWidth="1"/>
    <col min="6" max="6" width="1.28571428571429" style="2" customWidth="1"/>
    <col min="7" max="7" width="14.7142857142857" style="2" customWidth="1"/>
    <col min="8" max="8" width="1.28571428571429" style="2" customWidth="1"/>
    <col min="9" max="9" width="14.7142857142857" style="2" customWidth="1"/>
    <col min="10" max="10" width="1.28571428571429" style="2" customWidth="1"/>
    <col min="11" max="16384" width="12" style="2"/>
  </cols>
  <sheetData>
    <row r="1" s="1" customFormat="1" ht="16.5" customHeight="1" spans="4:4">
      <c r="D1" s="62"/>
    </row>
    <row r="2" s="1" customFormat="1" ht="16.5" customHeight="1" spans="4:4">
      <c r="D2" s="62"/>
    </row>
    <row r="3" s="1" customFormat="1" ht="16.5" customHeight="1" spans="4:4">
      <c r="D3" s="62"/>
    </row>
    <row r="4" s="1" customFormat="1" ht="16.5" customHeight="1" spans="4:4">
      <c r="D4" s="62"/>
    </row>
    <row r="5" s="1" customFormat="1" ht="16.5" customHeight="1" spans="1:2">
      <c r="A5" s="23" t="s">
        <v>280</v>
      </c>
      <c r="B5" s="24" t="s">
        <v>354</v>
      </c>
    </row>
    <row r="6" s="1" customFormat="1" ht="12" customHeight="1" spans="1:11">
      <c r="A6" s="23"/>
      <c r="B6" s="25" t="s">
        <v>34</v>
      </c>
      <c r="K6" s="44"/>
    </row>
    <row r="7" s="1" customFormat="1" ht="12" customHeight="1" spans="1:2">
      <c r="A7" s="23"/>
      <c r="B7" s="5"/>
    </row>
    <row r="8" s="1" customFormat="1" ht="16.5" customHeight="1"/>
    <row r="9" s="1" customFormat="1" ht="24.75" customHeight="1" spans="2:11">
      <c r="B9" s="6"/>
      <c r="C9" s="63" t="s">
        <v>354</v>
      </c>
      <c r="D9" s="63"/>
      <c r="E9" s="63"/>
      <c r="F9" s="63"/>
      <c r="G9" s="63"/>
      <c r="H9" s="63"/>
      <c r="I9" s="63"/>
      <c r="J9" s="63"/>
      <c r="K9" s="63"/>
    </row>
    <row r="10" s="1" customFormat="1" ht="24.75" customHeight="1" spans="2:11">
      <c r="B10" s="6"/>
      <c r="C10" s="64" t="s">
        <v>286</v>
      </c>
      <c r="D10" s="27"/>
      <c r="E10" s="65" t="s">
        <v>287</v>
      </c>
      <c r="F10" s="66"/>
      <c r="G10" s="65" t="s">
        <v>288</v>
      </c>
      <c r="H10" s="67"/>
      <c r="I10" s="65" t="s">
        <v>289</v>
      </c>
      <c r="K10" s="87" t="s">
        <v>290</v>
      </c>
    </row>
    <row r="11" s="1" customFormat="1" ht="14.25" customHeight="1" spans="2:11">
      <c r="B11" s="68" t="s">
        <v>35</v>
      </c>
      <c r="C11" s="69" t="s">
        <v>38</v>
      </c>
      <c r="D11" s="67"/>
      <c r="E11" s="69" t="s">
        <v>38</v>
      </c>
      <c r="F11" s="70"/>
      <c r="G11" s="69" t="s">
        <v>38</v>
      </c>
      <c r="H11" s="67"/>
      <c r="I11" s="69" t="s">
        <v>38</v>
      </c>
      <c r="K11" s="69" t="s">
        <v>38</v>
      </c>
    </row>
    <row r="12" s="1" customFormat="1" ht="14.25" customHeight="1" spans="2:11">
      <c r="B12" s="71" t="s">
        <v>39</v>
      </c>
      <c r="C12" s="31">
        <v>33895</v>
      </c>
      <c r="D12" s="73"/>
      <c r="E12" s="31">
        <v>33453</v>
      </c>
      <c r="F12" s="349"/>
      <c r="G12" s="31">
        <v>33104</v>
      </c>
      <c r="H12" s="350"/>
      <c r="I12" s="31">
        <v>34217</v>
      </c>
      <c r="J12" s="46"/>
      <c r="K12" s="31">
        <v>43040</v>
      </c>
    </row>
    <row r="13" s="1" customFormat="1" ht="14.25" customHeight="1" spans="2:11">
      <c r="B13" s="76" t="s">
        <v>40</v>
      </c>
      <c r="C13" s="35">
        <v>8580</v>
      </c>
      <c r="D13" s="73"/>
      <c r="E13" s="35">
        <v>8489</v>
      </c>
      <c r="F13" s="349"/>
      <c r="G13" s="35">
        <v>8377</v>
      </c>
      <c r="H13" s="350"/>
      <c r="I13" s="35">
        <v>8637</v>
      </c>
      <c r="J13" s="46"/>
      <c r="K13" s="35">
        <v>10946</v>
      </c>
    </row>
    <row r="14" s="1" customFormat="1" ht="14.25" customHeight="1" spans="2:11">
      <c r="B14" s="76" t="s">
        <v>41</v>
      </c>
      <c r="C14" s="35">
        <v>5465</v>
      </c>
      <c r="D14" s="73"/>
      <c r="E14" s="35">
        <v>5482</v>
      </c>
      <c r="F14" s="349"/>
      <c r="G14" s="35">
        <v>5537</v>
      </c>
      <c r="H14" s="350"/>
      <c r="I14" s="35">
        <v>5666</v>
      </c>
      <c r="J14" s="46"/>
      <c r="K14" s="35">
        <v>7203</v>
      </c>
    </row>
    <row r="15" s="1" customFormat="1" ht="14.25" customHeight="1" spans="2:12">
      <c r="B15" s="76" t="s">
        <v>42</v>
      </c>
      <c r="C15" s="36">
        <v>2405</v>
      </c>
      <c r="D15" s="79"/>
      <c r="E15" s="36">
        <v>2408</v>
      </c>
      <c r="F15" s="351"/>
      <c r="G15" s="36">
        <v>2438</v>
      </c>
      <c r="H15" s="352"/>
      <c r="I15" s="36">
        <v>2523</v>
      </c>
      <c r="J15" s="47"/>
      <c r="K15" s="36">
        <v>3083</v>
      </c>
      <c r="L15" s="44"/>
    </row>
    <row r="16" s="1" customFormat="1" ht="14.25" customHeight="1" spans="2:11">
      <c r="B16" s="82" t="s">
        <v>43</v>
      </c>
      <c r="C16" s="31">
        <v>56</v>
      </c>
      <c r="D16" s="83"/>
      <c r="E16" s="31">
        <v>55</v>
      </c>
      <c r="F16" s="74"/>
      <c r="G16" s="31">
        <v>64</v>
      </c>
      <c r="H16" s="350"/>
      <c r="I16" s="31">
        <v>63</v>
      </c>
      <c r="J16" s="46"/>
      <c r="K16" s="31">
        <v>79</v>
      </c>
    </row>
    <row r="17" s="1" customFormat="1" ht="14.25" customHeight="1" spans="2:11">
      <c r="B17" s="82" t="s">
        <v>44</v>
      </c>
      <c r="C17" s="35">
        <v>70</v>
      </c>
      <c r="D17" s="83"/>
      <c r="E17" s="35">
        <v>72</v>
      </c>
      <c r="F17" s="74"/>
      <c r="G17" s="35">
        <v>75</v>
      </c>
      <c r="H17" s="350"/>
      <c r="I17" s="35">
        <v>79</v>
      </c>
      <c r="J17" s="46"/>
      <c r="K17" s="35">
        <v>102</v>
      </c>
    </row>
    <row r="18" s="1" customFormat="1" ht="14.25" customHeight="1" spans="2:11">
      <c r="B18" s="82" t="s">
        <v>45</v>
      </c>
      <c r="C18" s="35">
        <v>57</v>
      </c>
      <c r="D18" s="83"/>
      <c r="E18" s="35">
        <v>65</v>
      </c>
      <c r="F18" s="74"/>
      <c r="G18" s="35">
        <v>65</v>
      </c>
      <c r="H18" s="350"/>
      <c r="I18" s="35">
        <v>64</v>
      </c>
      <c r="J18" s="46"/>
      <c r="K18" s="35">
        <v>78</v>
      </c>
    </row>
    <row r="19" s="1" customFormat="1" ht="14.25" customHeight="1" spans="2:11">
      <c r="B19" s="82" t="s">
        <v>46</v>
      </c>
      <c r="C19" s="35">
        <v>53</v>
      </c>
      <c r="D19" s="83"/>
      <c r="E19" s="35">
        <v>54</v>
      </c>
      <c r="F19" s="74"/>
      <c r="G19" s="35">
        <v>59</v>
      </c>
      <c r="H19" s="350"/>
      <c r="I19" s="35">
        <v>59</v>
      </c>
      <c r="J19" s="46"/>
      <c r="K19" s="35">
        <v>68</v>
      </c>
    </row>
    <row r="20" s="1" customFormat="1" ht="14.25" customHeight="1" spans="2:11">
      <c r="B20" s="82" t="s">
        <v>47</v>
      </c>
      <c r="C20" s="35">
        <v>319</v>
      </c>
      <c r="D20" s="83"/>
      <c r="E20" s="35">
        <v>311</v>
      </c>
      <c r="F20" s="74"/>
      <c r="G20" s="35">
        <v>314</v>
      </c>
      <c r="H20" s="350"/>
      <c r="I20" s="35">
        <v>322</v>
      </c>
      <c r="J20" s="46"/>
      <c r="K20" s="35">
        <v>387</v>
      </c>
    </row>
    <row r="21" s="1" customFormat="1" ht="14.25" customHeight="1" spans="2:11">
      <c r="B21" s="82" t="s">
        <v>48</v>
      </c>
      <c r="C21" s="35">
        <v>62</v>
      </c>
      <c r="D21" s="83"/>
      <c r="E21" s="35">
        <v>62</v>
      </c>
      <c r="F21" s="74"/>
      <c r="G21" s="35">
        <v>61</v>
      </c>
      <c r="H21" s="350"/>
      <c r="I21" s="35">
        <v>60</v>
      </c>
      <c r="J21" s="46"/>
      <c r="K21" s="35">
        <v>68</v>
      </c>
    </row>
    <row r="22" s="1" customFormat="1" ht="14.25" customHeight="1" spans="2:11">
      <c r="B22" s="82" t="s">
        <v>49</v>
      </c>
      <c r="C22" s="35">
        <v>96</v>
      </c>
      <c r="D22" s="83"/>
      <c r="E22" s="35">
        <v>100</v>
      </c>
      <c r="F22" s="74"/>
      <c r="G22" s="35">
        <v>103</v>
      </c>
      <c r="H22" s="350"/>
      <c r="I22" s="35">
        <v>108</v>
      </c>
      <c r="J22" s="46"/>
      <c r="K22" s="35">
        <v>131</v>
      </c>
    </row>
    <row r="23" s="1" customFormat="1" ht="14.25" customHeight="1" spans="2:11">
      <c r="B23" s="82" t="s">
        <v>50</v>
      </c>
      <c r="C23" s="35">
        <v>25</v>
      </c>
      <c r="D23" s="83"/>
      <c r="E23" s="35">
        <v>27</v>
      </c>
      <c r="F23" s="74"/>
      <c r="G23" s="35">
        <v>27</v>
      </c>
      <c r="H23" s="350"/>
      <c r="I23" s="35">
        <v>30</v>
      </c>
      <c r="J23" s="46"/>
      <c r="K23" s="35">
        <v>34</v>
      </c>
    </row>
    <row r="24" s="1" customFormat="1" ht="14.25" customHeight="1" spans="2:11">
      <c r="B24" s="82" t="s">
        <v>51</v>
      </c>
      <c r="C24" s="35">
        <v>105</v>
      </c>
      <c r="D24" s="83"/>
      <c r="E24" s="35">
        <v>101</v>
      </c>
      <c r="F24" s="74"/>
      <c r="G24" s="35">
        <v>103</v>
      </c>
      <c r="H24" s="350"/>
      <c r="I24" s="35">
        <v>100</v>
      </c>
      <c r="J24" s="46"/>
      <c r="K24" s="35">
        <v>129</v>
      </c>
    </row>
    <row r="25" s="1" customFormat="1" ht="14.25" customHeight="1" spans="2:11">
      <c r="B25" s="82" t="s">
        <v>52</v>
      </c>
      <c r="C25" s="35">
        <v>69</v>
      </c>
      <c r="D25" s="83"/>
      <c r="E25" s="35">
        <v>65</v>
      </c>
      <c r="F25" s="74"/>
      <c r="G25" s="35">
        <v>65</v>
      </c>
      <c r="H25" s="350"/>
      <c r="I25" s="35">
        <v>73</v>
      </c>
      <c r="J25" s="46"/>
      <c r="K25" s="35">
        <v>88</v>
      </c>
    </row>
    <row r="26" s="1" customFormat="1" ht="14.25" customHeight="1" spans="2:11">
      <c r="B26" s="82" t="s">
        <v>53</v>
      </c>
      <c r="C26" s="35">
        <v>73</v>
      </c>
      <c r="D26" s="83"/>
      <c r="E26" s="35">
        <v>72</v>
      </c>
      <c r="F26" s="74"/>
      <c r="G26" s="35">
        <v>73</v>
      </c>
      <c r="H26" s="350"/>
      <c r="I26" s="35">
        <v>78</v>
      </c>
      <c r="J26" s="46"/>
      <c r="K26" s="35">
        <v>93</v>
      </c>
    </row>
    <row r="27" s="1" customFormat="1" ht="14.25" customHeight="1" spans="2:11">
      <c r="B27" s="82" t="s">
        <v>54</v>
      </c>
      <c r="C27" s="35">
        <v>58</v>
      </c>
      <c r="D27" s="83"/>
      <c r="E27" s="35">
        <v>54</v>
      </c>
      <c r="F27" s="74"/>
      <c r="G27" s="35">
        <v>54</v>
      </c>
      <c r="H27" s="350"/>
      <c r="I27" s="35">
        <v>57</v>
      </c>
      <c r="J27" s="46"/>
      <c r="K27" s="35">
        <v>71</v>
      </c>
    </row>
    <row r="28" s="1" customFormat="1" ht="14.25" customHeight="1" spans="2:11">
      <c r="B28" s="82" t="s">
        <v>55</v>
      </c>
      <c r="C28" s="35">
        <v>68</v>
      </c>
      <c r="D28" s="83"/>
      <c r="E28" s="35">
        <v>62</v>
      </c>
      <c r="F28" s="74"/>
      <c r="G28" s="35">
        <v>62</v>
      </c>
      <c r="H28" s="350"/>
      <c r="I28" s="35">
        <v>60</v>
      </c>
      <c r="J28" s="46"/>
      <c r="K28" s="35">
        <v>81</v>
      </c>
    </row>
    <row r="29" s="1" customFormat="1" ht="14.25" customHeight="1" spans="2:11">
      <c r="B29" s="82" t="s">
        <v>56</v>
      </c>
      <c r="C29" s="35">
        <v>75</v>
      </c>
      <c r="D29" s="83"/>
      <c r="E29" s="35">
        <v>73</v>
      </c>
      <c r="F29" s="74"/>
      <c r="G29" s="35">
        <v>78</v>
      </c>
      <c r="H29" s="350"/>
      <c r="I29" s="35">
        <v>81</v>
      </c>
      <c r="J29" s="46"/>
      <c r="K29" s="35">
        <v>99</v>
      </c>
    </row>
    <row r="30" s="1" customFormat="1" ht="14.25" customHeight="1" spans="2:11">
      <c r="B30" s="82" t="s">
        <v>57</v>
      </c>
      <c r="C30" s="35">
        <v>224</v>
      </c>
      <c r="D30" s="83"/>
      <c r="E30" s="35">
        <v>212</v>
      </c>
      <c r="F30" s="74"/>
      <c r="G30" s="35">
        <v>214</v>
      </c>
      <c r="H30" s="350"/>
      <c r="I30" s="35">
        <v>218</v>
      </c>
      <c r="J30" s="46"/>
      <c r="K30" s="35">
        <v>263</v>
      </c>
    </row>
    <row r="31" s="1" customFormat="1" ht="14.25" customHeight="1" spans="2:11">
      <c r="B31" s="82" t="s">
        <v>58</v>
      </c>
      <c r="C31" s="35">
        <v>129</v>
      </c>
      <c r="D31" s="83"/>
      <c r="E31" s="35">
        <v>148</v>
      </c>
      <c r="F31" s="74"/>
      <c r="G31" s="35">
        <v>145</v>
      </c>
      <c r="H31" s="350"/>
      <c r="I31" s="35">
        <v>164</v>
      </c>
      <c r="J31" s="46"/>
      <c r="K31" s="35">
        <v>203</v>
      </c>
    </row>
    <row r="32" s="1" customFormat="1" ht="14.25" customHeight="1" spans="2:11">
      <c r="B32" s="82" t="s">
        <v>59</v>
      </c>
      <c r="C32" s="35">
        <v>107</v>
      </c>
      <c r="D32" s="83"/>
      <c r="E32" s="35">
        <v>107</v>
      </c>
      <c r="F32" s="74"/>
      <c r="G32" s="35">
        <v>113</v>
      </c>
      <c r="H32" s="350"/>
      <c r="I32" s="35">
        <v>111</v>
      </c>
      <c r="J32" s="46"/>
      <c r="K32" s="35">
        <v>126</v>
      </c>
    </row>
    <row r="33" s="1" customFormat="1" ht="14.25" customHeight="1" spans="2:11">
      <c r="B33" s="82" t="s">
        <v>60</v>
      </c>
      <c r="C33" s="35">
        <v>42</v>
      </c>
      <c r="D33" s="83"/>
      <c r="E33" s="35">
        <v>43</v>
      </c>
      <c r="F33" s="74"/>
      <c r="G33" s="35">
        <v>45</v>
      </c>
      <c r="H33" s="350"/>
      <c r="I33" s="35">
        <v>46</v>
      </c>
      <c r="J33" s="46"/>
      <c r="K33" s="35">
        <v>59</v>
      </c>
    </row>
    <row r="34" s="1" customFormat="1" ht="14.25" customHeight="1" spans="2:11">
      <c r="B34" s="82" t="s">
        <v>61</v>
      </c>
      <c r="C34" s="35">
        <v>204</v>
      </c>
      <c r="D34" s="83"/>
      <c r="E34" s="35">
        <v>214</v>
      </c>
      <c r="F34" s="74"/>
      <c r="G34" s="35">
        <v>213</v>
      </c>
      <c r="H34" s="350"/>
      <c r="I34" s="35">
        <v>218</v>
      </c>
      <c r="J34" s="46"/>
      <c r="K34" s="35">
        <v>272</v>
      </c>
    </row>
    <row r="35" s="1" customFormat="1" ht="14.25" customHeight="1" spans="2:11">
      <c r="B35" s="82" t="s">
        <v>62</v>
      </c>
      <c r="C35" s="35">
        <v>149</v>
      </c>
      <c r="D35" s="83"/>
      <c r="E35" s="35">
        <v>147</v>
      </c>
      <c r="F35" s="74"/>
      <c r="G35" s="35">
        <v>150</v>
      </c>
      <c r="H35" s="350"/>
      <c r="I35" s="35">
        <v>155</v>
      </c>
      <c r="J35" s="46"/>
      <c r="K35" s="35">
        <v>189</v>
      </c>
    </row>
    <row r="36" s="1" customFormat="1" ht="14.25" customHeight="1" spans="2:11">
      <c r="B36" s="82" t="s">
        <v>63</v>
      </c>
      <c r="C36" s="35">
        <v>150</v>
      </c>
      <c r="D36" s="83"/>
      <c r="E36" s="35">
        <v>147</v>
      </c>
      <c r="F36" s="74"/>
      <c r="G36" s="35">
        <v>137</v>
      </c>
      <c r="H36" s="350"/>
      <c r="I36" s="35">
        <v>144</v>
      </c>
      <c r="J36" s="46"/>
      <c r="K36" s="35">
        <v>177</v>
      </c>
    </row>
    <row r="37" s="1" customFormat="1" ht="14.25" customHeight="1" spans="2:11">
      <c r="B37" s="82" t="s">
        <v>64</v>
      </c>
      <c r="C37" s="35">
        <v>57</v>
      </c>
      <c r="D37" s="83"/>
      <c r="E37" s="35">
        <v>55</v>
      </c>
      <c r="F37" s="74"/>
      <c r="G37" s="35">
        <v>59</v>
      </c>
      <c r="H37" s="350"/>
      <c r="I37" s="35">
        <v>63</v>
      </c>
      <c r="J37" s="46"/>
      <c r="K37" s="35">
        <v>78</v>
      </c>
    </row>
    <row r="38" s="1" customFormat="1" ht="14.25" customHeight="1" spans="2:11">
      <c r="B38" s="82" t="s">
        <v>65</v>
      </c>
      <c r="C38" s="35">
        <v>56</v>
      </c>
      <c r="D38" s="83"/>
      <c r="E38" s="35">
        <v>60</v>
      </c>
      <c r="F38" s="74"/>
      <c r="G38" s="35">
        <v>57</v>
      </c>
      <c r="H38" s="350"/>
      <c r="I38" s="35">
        <v>59</v>
      </c>
      <c r="J38" s="46"/>
      <c r="K38" s="35">
        <v>76</v>
      </c>
    </row>
    <row r="39" s="1" customFormat="1" ht="14.25" customHeight="1" spans="2:11">
      <c r="B39" s="82" t="s">
        <v>66</v>
      </c>
      <c r="C39" s="42">
        <v>101</v>
      </c>
      <c r="D39" s="83"/>
      <c r="E39" s="42">
        <v>102</v>
      </c>
      <c r="F39" s="349"/>
      <c r="G39" s="42">
        <v>102</v>
      </c>
      <c r="H39" s="350"/>
      <c r="I39" s="42">
        <v>111</v>
      </c>
      <c r="J39" s="46"/>
      <c r="K39" s="42">
        <v>132</v>
      </c>
    </row>
    <row r="40" s="22" customFormat="1" ht="15" spans="2:9">
      <c r="B40" s="19"/>
      <c r="C40"/>
      <c r="D40" s="85"/>
      <c r="E40" s="350"/>
      <c r="F40" s="85"/>
      <c r="G40" s="353"/>
      <c r="H40" s="85"/>
      <c r="I40" s="48"/>
    </row>
    <row r="41" ht="15" spans="2:8">
      <c r="B41" s="19"/>
      <c r="C41"/>
      <c r="E41" s="61"/>
      <c r="F41" s="61"/>
      <c r="G41" s="61"/>
      <c r="H41" s="61"/>
    </row>
    <row r="42" spans="5:8">
      <c r="E42" s="61"/>
      <c r="F42" s="61"/>
      <c r="G42" s="61"/>
      <c r="H42" s="61"/>
    </row>
    <row r="43" spans="5:8">
      <c r="E43" s="61"/>
      <c r="F43" s="61"/>
      <c r="G43" s="61"/>
      <c r="H43" s="61"/>
    </row>
    <row r="44" spans="5:8">
      <c r="E44" s="61"/>
      <c r="F44" s="61"/>
      <c r="G44" s="61"/>
      <c r="H44" s="61"/>
    </row>
    <row r="45" spans="5:8">
      <c r="E45" s="61"/>
      <c r="F45" s="61"/>
      <c r="G45" s="61"/>
      <c r="H45" s="61"/>
    </row>
    <row r="46" spans="5:8">
      <c r="E46" s="61"/>
      <c r="F46" s="61"/>
      <c r="G46" s="61"/>
      <c r="H46" s="61"/>
    </row>
    <row r="47" spans="5:8">
      <c r="E47" s="61"/>
      <c r="F47" s="61"/>
      <c r="G47" s="61"/>
      <c r="H47" s="61"/>
    </row>
    <row r="48" spans="5:8">
      <c r="E48" s="61"/>
      <c r="F48" s="61"/>
      <c r="G48" s="61"/>
      <c r="H48" s="61"/>
    </row>
    <row r="49" spans="5:8">
      <c r="E49" s="61"/>
      <c r="F49" s="61"/>
      <c r="G49" s="61"/>
      <c r="H49" s="61"/>
    </row>
    <row r="50" spans="5:8">
      <c r="E50" s="61"/>
      <c r="F50" s="61"/>
      <c r="G50" s="61"/>
      <c r="H50" s="61"/>
    </row>
    <row r="51" spans="5:8">
      <c r="E51" s="61"/>
      <c r="F51" s="61"/>
      <c r="G51" s="61"/>
      <c r="H51" s="61"/>
    </row>
    <row r="52" spans="5:8">
      <c r="E52" s="61"/>
      <c r="F52" s="61"/>
      <c r="G52" s="61"/>
      <c r="H52" s="61"/>
    </row>
    <row r="53" spans="5:8">
      <c r="E53" s="61"/>
      <c r="F53" s="61"/>
      <c r="G53" s="61"/>
      <c r="H53" s="61"/>
    </row>
    <row r="54" spans="5:8">
      <c r="E54" s="61"/>
      <c r="F54" s="61"/>
      <c r="G54" s="61"/>
      <c r="H54" s="61"/>
    </row>
    <row r="55" spans="5:8">
      <c r="E55" s="61"/>
      <c r="F55" s="61"/>
      <c r="G55" s="61"/>
      <c r="H55" s="61"/>
    </row>
    <row r="56" spans="5:8">
      <c r="E56" s="61"/>
      <c r="F56" s="61"/>
      <c r="G56" s="61"/>
      <c r="H56" s="61"/>
    </row>
    <row r="57" spans="5:8">
      <c r="E57" s="61"/>
      <c r="F57" s="61"/>
      <c r="G57" s="61"/>
      <c r="H57" s="61"/>
    </row>
    <row r="58" spans="5:8">
      <c r="E58" s="61"/>
      <c r="F58" s="61"/>
      <c r="G58" s="61"/>
      <c r="H58" s="61"/>
    </row>
    <row r="59" spans="5:8">
      <c r="E59" s="61"/>
      <c r="F59" s="61"/>
      <c r="G59" s="61"/>
      <c r="H59" s="61"/>
    </row>
    <row r="60" spans="5:8">
      <c r="E60" s="61"/>
      <c r="F60" s="61"/>
      <c r="G60" s="61"/>
      <c r="H60" s="61"/>
    </row>
    <row r="61" spans="5:8">
      <c r="E61" s="61"/>
      <c r="F61" s="61"/>
      <c r="G61" s="61"/>
      <c r="H61" s="61"/>
    </row>
    <row r="62" spans="5:8">
      <c r="E62" s="61"/>
      <c r="F62" s="61"/>
      <c r="G62" s="61"/>
      <c r="H62" s="61"/>
    </row>
    <row r="63" spans="5:8">
      <c r="E63" s="61"/>
      <c r="F63" s="61"/>
      <c r="G63" s="61"/>
      <c r="H63" s="61"/>
    </row>
    <row r="64" spans="5:8">
      <c r="E64" s="61"/>
      <c r="F64" s="61"/>
      <c r="G64" s="61"/>
      <c r="H64" s="61"/>
    </row>
    <row r="65" spans="5:8">
      <c r="E65" s="61"/>
      <c r="F65" s="61"/>
      <c r="G65" s="61"/>
      <c r="H65" s="61"/>
    </row>
    <row r="66" spans="5:8">
      <c r="E66" s="61"/>
      <c r="F66" s="61"/>
      <c r="G66" s="61"/>
      <c r="H66" s="61"/>
    </row>
    <row r="67" spans="5:8">
      <c r="E67" s="61"/>
      <c r="F67" s="61"/>
      <c r="G67" s="61"/>
      <c r="H67" s="61"/>
    </row>
    <row r="68" spans="5:8">
      <c r="E68" s="61"/>
      <c r="F68" s="61"/>
      <c r="G68" s="61"/>
      <c r="H68" s="61"/>
    </row>
    <row r="69" spans="5:8">
      <c r="E69" s="61"/>
      <c r="F69" s="61"/>
      <c r="G69" s="61"/>
      <c r="H69" s="61"/>
    </row>
    <row r="70" spans="5:8">
      <c r="E70" s="61"/>
      <c r="F70" s="61"/>
      <c r="G70" s="61"/>
      <c r="H70" s="61"/>
    </row>
    <row r="71" spans="5:8">
      <c r="E71" s="61"/>
      <c r="F71" s="61"/>
      <c r="G71" s="61"/>
      <c r="H71" s="61"/>
    </row>
    <row r="72" spans="5:8">
      <c r="E72" s="61"/>
      <c r="F72" s="61"/>
      <c r="G72" s="61"/>
      <c r="H72" s="61"/>
    </row>
    <row r="73" spans="5:8">
      <c r="E73" s="61"/>
      <c r="F73" s="61"/>
      <c r="G73" s="61"/>
      <c r="H73" s="61"/>
    </row>
    <row r="74" spans="5:8">
      <c r="E74" s="61"/>
      <c r="F74" s="61"/>
      <c r="G74" s="61"/>
      <c r="H74" s="61"/>
    </row>
    <row r="75" spans="5:8">
      <c r="E75" s="61"/>
      <c r="F75" s="61"/>
      <c r="G75" s="61"/>
      <c r="H75" s="61"/>
    </row>
    <row r="76" spans="5:8">
      <c r="E76" s="61"/>
      <c r="F76" s="61"/>
      <c r="G76" s="61"/>
      <c r="H76" s="61"/>
    </row>
    <row r="77" spans="5:8">
      <c r="E77" s="61"/>
      <c r="F77" s="61"/>
      <c r="G77" s="61"/>
      <c r="H77" s="61"/>
    </row>
    <row r="78" spans="5:8">
      <c r="E78" s="61"/>
      <c r="F78" s="61"/>
      <c r="G78" s="61"/>
      <c r="H78" s="61"/>
    </row>
    <row r="79" spans="5:8">
      <c r="E79" s="61"/>
      <c r="F79" s="61"/>
      <c r="G79" s="61"/>
      <c r="H79" s="61"/>
    </row>
    <row r="80" spans="5:8">
      <c r="E80" s="61"/>
      <c r="F80" s="61"/>
      <c r="G80" s="61"/>
      <c r="H80" s="61"/>
    </row>
    <row r="81" spans="5:8">
      <c r="E81" s="61"/>
      <c r="F81" s="61"/>
      <c r="G81" s="61"/>
      <c r="H81" s="61"/>
    </row>
    <row r="82" spans="5:8">
      <c r="E82" s="61"/>
      <c r="F82" s="61"/>
      <c r="G82" s="61"/>
      <c r="H82" s="61"/>
    </row>
    <row r="83" spans="5:8">
      <c r="E83" s="61"/>
      <c r="F83" s="61"/>
      <c r="G83" s="61"/>
      <c r="H83" s="61"/>
    </row>
    <row r="84" spans="5:8">
      <c r="E84" s="61"/>
      <c r="F84" s="61"/>
      <c r="G84" s="61"/>
      <c r="H84" s="61"/>
    </row>
    <row r="85" spans="5:8">
      <c r="E85" s="61"/>
      <c r="F85" s="61"/>
      <c r="G85" s="61"/>
      <c r="H85" s="61"/>
    </row>
    <row r="86" spans="5:8">
      <c r="E86" s="61"/>
      <c r="F86" s="61"/>
      <c r="G86" s="61"/>
      <c r="H86" s="61"/>
    </row>
    <row r="87" spans="5:8">
      <c r="E87" s="61"/>
      <c r="F87" s="61"/>
      <c r="G87" s="61"/>
      <c r="H87" s="61"/>
    </row>
    <row r="88" spans="5:8">
      <c r="E88" s="61"/>
      <c r="F88" s="61"/>
      <c r="G88" s="61"/>
      <c r="H88" s="61"/>
    </row>
    <row r="89" spans="5:8">
      <c r="E89" s="61"/>
      <c r="F89" s="61"/>
      <c r="G89" s="61"/>
      <c r="H89" s="61"/>
    </row>
    <row r="90" spans="5:8">
      <c r="E90" s="61"/>
      <c r="F90" s="61"/>
      <c r="G90" s="61"/>
      <c r="H90" s="61"/>
    </row>
    <row r="91" spans="5:8">
      <c r="E91" s="61"/>
      <c r="F91" s="61"/>
      <c r="G91" s="61"/>
      <c r="H91" s="61"/>
    </row>
    <row r="92" spans="5:8">
      <c r="E92" s="61"/>
      <c r="F92" s="61"/>
      <c r="G92" s="61"/>
      <c r="H92" s="61"/>
    </row>
    <row r="93" spans="5:8">
      <c r="E93" s="61"/>
      <c r="F93" s="61"/>
      <c r="G93" s="61"/>
      <c r="H93" s="61"/>
    </row>
    <row r="94" spans="5:8">
      <c r="E94" s="61"/>
      <c r="F94" s="61"/>
      <c r="G94" s="61"/>
      <c r="H94" s="61"/>
    </row>
    <row r="95" spans="5:8">
      <c r="E95" s="61"/>
      <c r="F95" s="61"/>
      <c r="G95" s="61"/>
      <c r="H95" s="61"/>
    </row>
    <row r="96" spans="5:8">
      <c r="E96" s="61"/>
      <c r="F96" s="61"/>
      <c r="G96" s="61"/>
      <c r="H96" s="61"/>
    </row>
    <row r="97" spans="5:8">
      <c r="E97" s="61"/>
      <c r="F97" s="61"/>
      <c r="G97" s="61"/>
      <c r="H97" s="61"/>
    </row>
    <row r="98" spans="5:8">
      <c r="E98" s="61"/>
      <c r="F98" s="61"/>
      <c r="G98" s="61"/>
      <c r="H98" s="61"/>
    </row>
    <row r="99" spans="5:8">
      <c r="E99" s="61"/>
      <c r="F99" s="61"/>
      <c r="G99" s="61"/>
      <c r="H99" s="61"/>
    </row>
    <row r="100" spans="5:8">
      <c r="E100" s="61"/>
      <c r="F100" s="61"/>
      <c r="G100" s="61"/>
      <c r="H100" s="61"/>
    </row>
    <row r="101" spans="5:8">
      <c r="E101" s="61"/>
      <c r="F101" s="61"/>
      <c r="G101" s="61"/>
      <c r="H101" s="61"/>
    </row>
    <row r="102" spans="5:8">
      <c r="E102" s="61"/>
      <c r="F102" s="61"/>
      <c r="G102" s="61"/>
      <c r="H102" s="61"/>
    </row>
    <row r="103" spans="5:8">
      <c r="E103" s="61"/>
      <c r="F103" s="61"/>
      <c r="G103" s="61"/>
      <c r="H103" s="61"/>
    </row>
    <row r="104" spans="5:8">
      <c r="E104" s="61"/>
      <c r="F104" s="61"/>
      <c r="G104" s="61"/>
      <c r="H104" s="61"/>
    </row>
    <row r="105" spans="5:8">
      <c r="E105" s="61"/>
      <c r="F105" s="61"/>
      <c r="G105" s="61"/>
      <c r="H105" s="61"/>
    </row>
    <row r="106" spans="5:8">
      <c r="E106" s="61"/>
      <c r="F106" s="61"/>
      <c r="G106" s="61"/>
      <c r="H106" s="61"/>
    </row>
    <row r="107" spans="5:8">
      <c r="E107" s="61"/>
      <c r="F107" s="61"/>
      <c r="G107" s="61"/>
      <c r="H107" s="61"/>
    </row>
    <row r="108" spans="5:8">
      <c r="E108" s="61"/>
      <c r="F108" s="61"/>
      <c r="G108" s="61"/>
      <c r="H108" s="61"/>
    </row>
    <row r="109" spans="5:8">
      <c r="E109" s="61"/>
      <c r="F109" s="61"/>
      <c r="G109" s="61"/>
      <c r="H109" s="61"/>
    </row>
    <row r="110" spans="5:8">
      <c r="E110" s="61"/>
      <c r="F110" s="61"/>
      <c r="G110" s="61"/>
      <c r="H110" s="61"/>
    </row>
    <row r="111" spans="5:8">
      <c r="E111" s="61"/>
      <c r="F111" s="61"/>
      <c r="G111" s="61"/>
      <c r="H111" s="61"/>
    </row>
    <row r="112" spans="5:8">
      <c r="E112" s="61"/>
      <c r="F112" s="61"/>
      <c r="G112" s="61"/>
      <c r="H112" s="61"/>
    </row>
    <row r="113" spans="5:8">
      <c r="E113" s="61"/>
      <c r="F113" s="61"/>
      <c r="G113" s="61"/>
      <c r="H113" s="61"/>
    </row>
    <row r="114" spans="5:8">
      <c r="E114" s="61"/>
      <c r="F114" s="61"/>
      <c r="G114" s="61"/>
      <c r="H114" s="61"/>
    </row>
    <row r="115" spans="5:8">
      <c r="E115" s="61"/>
      <c r="F115" s="61"/>
      <c r="G115" s="61"/>
      <c r="H115" s="61"/>
    </row>
    <row r="116" spans="5:8">
      <c r="E116" s="61"/>
      <c r="F116" s="61"/>
      <c r="G116" s="61"/>
      <c r="H116" s="61"/>
    </row>
    <row r="117" spans="5:8">
      <c r="E117" s="61"/>
      <c r="F117" s="61"/>
      <c r="G117" s="61"/>
      <c r="H117" s="61"/>
    </row>
    <row r="118" spans="5:8">
      <c r="E118" s="61"/>
      <c r="F118" s="61"/>
      <c r="G118" s="61"/>
      <c r="H118" s="61"/>
    </row>
    <row r="119" spans="5:8">
      <c r="E119" s="61"/>
      <c r="F119" s="61"/>
      <c r="G119" s="61"/>
      <c r="H119" s="61"/>
    </row>
    <row r="120" spans="5:8">
      <c r="E120" s="61"/>
      <c r="F120" s="61"/>
      <c r="G120" s="61"/>
      <c r="H120" s="61"/>
    </row>
    <row r="121" spans="5:8">
      <c r="E121" s="61"/>
      <c r="F121" s="61"/>
      <c r="G121" s="61"/>
      <c r="H121" s="61"/>
    </row>
    <row r="122" spans="5:8">
      <c r="E122" s="61"/>
      <c r="F122" s="61"/>
      <c r="G122" s="61"/>
      <c r="H122" s="61"/>
    </row>
    <row r="123" spans="5:8">
      <c r="E123" s="61"/>
      <c r="F123" s="61"/>
      <c r="G123" s="61"/>
      <c r="H123" s="61"/>
    </row>
    <row r="124" spans="5:8">
      <c r="E124" s="61"/>
      <c r="F124" s="61"/>
      <c r="G124" s="61"/>
      <c r="H124" s="61"/>
    </row>
    <row r="125" spans="5:8">
      <c r="E125" s="61"/>
      <c r="F125" s="61"/>
      <c r="G125" s="61"/>
      <c r="H125" s="61"/>
    </row>
    <row r="126" spans="5:8">
      <c r="E126" s="61"/>
      <c r="F126" s="61"/>
      <c r="G126" s="61"/>
      <c r="H126" s="61"/>
    </row>
    <row r="127" spans="5:8">
      <c r="E127" s="61"/>
      <c r="F127" s="61"/>
      <c r="G127" s="61"/>
      <c r="H127" s="61"/>
    </row>
    <row r="128" spans="5:8">
      <c r="E128" s="61"/>
      <c r="F128" s="61"/>
      <c r="G128" s="61"/>
      <c r="H128" s="61"/>
    </row>
    <row r="129" spans="5:8">
      <c r="E129" s="61"/>
      <c r="F129" s="61"/>
      <c r="G129" s="61"/>
      <c r="H129" s="61"/>
    </row>
    <row r="130" spans="5:8">
      <c r="E130" s="61"/>
      <c r="F130" s="61"/>
      <c r="G130" s="61"/>
      <c r="H130" s="61"/>
    </row>
    <row r="131" spans="5:8">
      <c r="E131" s="61"/>
      <c r="F131" s="61"/>
      <c r="G131" s="61"/>
      <c r="H131" s="61"/>
    </row>
    <row r="132" spans="5:8">
      <c r="E132" s="61"/>
      <c r="F132" s="61"/>
      <c r="G132" s="61"/>
      <c r="H132" s="61"/>
    </row>
    <row r="133" spans="5:8">
      <c r="E133" s="61"/>
      <c r="F133" s="61"/>
      <c r="G133" s="61"/>
      <c r="H133" s="61"/>
    </row>
    <row r="134" spans="5:8">
      <c r="E134" s="61"/>
      <c r="F134" s="61"/>
      <c r="G134" s="61"/>
      <c r="H134" s="61"/>
    </row>
    <row r="135" spans="5:8">
      <c r="E135" s="61"/>
      <c r="F135" s="61"/>
      <c r="G135" s="61"/>
      <c r="H135" s="61"/>
    </row>
    <row r="136" spans="5:8">
      <c r="E136" s="61"/>
      <c r="F136" s="61"/>
      <c r="G136" s="61"/>
      <c r="H136" s="61"/>
    </row>
    <row r="137" spans="5:8">
      <c r="E137" s="61"/>
      <c r="F137" s="61"/>
      <c r="G137" s="61"/>
      <c r="H137" s="61"/>
    </row>
    <row r="138" spans="5:8">
      <c r="E138" s="61"/>
      <c r="F138" s="61"/>
      <c r="G138" s="61"/>
      <c r="H138" s="61"/>
    </row>
    <row r="139" spans="5:8">
      <c r="E139" s="61"/>
      <c r="F139" s="61"/>
      <c r="G139" s="61"/>
      <c r="H139" s="61"/>
    </row>
    <row r="140" spans="5:8">
      <c r="E140" s="61"/>
      <c r="F140" s="61"/>
      <c r="G140" s="61"/>
      <c r="H140" s="61"/>
    </row>
    <row r="141" spans="5:8">
      <c r="E141" s="61"/>
      <c r="F141" s="61"/>
      <c r="G141" s="61"/>
      <c r="H141" s="61"/>
    </row>
    <row r="142" spans="5:8">
      <c r="E142" s="61"/>
      <c r="F142" s="61"/>
      <c r="G142" s="61"/>
      <c r="H142" s="61"/>
    </row>
    <row r="143" spans="5:8">
      <c r="E143" s="61"/>
      <c r="F143" s="61"/>
      <c r="G143" s="61"/>
      <c r="H143" s="61"/>
    </row>
    <row r="144" spans="5:8">
      <c r="E144" s="61"/>
      <c r="F144" s="61"/>
      <c r="G144" s="61"/>
      <c r="H144" s="61"/>
    </row>
    <row r="145" spans="5:8">
      <c r="E145" s="61"/>
      <c r="F145" s="61"/>
      <c r="G145" s="61"/>
      <c r="H145" s="61"/>
    </row>
    <row r="146" spans="5:8">
      <c r="E146" s="61"/>
      <c r="F146" s="61"/>
      <c r="G146" s="61"/>
      <c r="H146" s="61"/>
    </row>
    <row r="147" spans="5:8">
      <c r="E147" s="61"/>
      <c r="F147" s="61"/>
      <c r="G147" s="61"/>
      <c r="H147" s="61"/>
    </row>
    <row r="148" spans="5:8">
      <c r="E148" s="61"/>
      <c r="F148" s="61"/>
      <c r="G148" s="61"/>
      <c r="H148" s="61"/>
    </row>
    <row r="149" spans="5:8">
      <c r="E149" s="61"/>
      <c r="F149" s="61"/>
      <c r="G149" s="61"/>
      <c r="H149" s="61"/>
    </row>
    <row r="150" spans="5:8">
      <c r="E150" s="61"/>
      <c r="F150" s="61"/>
      <c r="G150" s="61"/>
      <c r="H150" s="61"/>
    </row>
    <row r="151" spans="5:8">
      <c r="E151" s="61"/>
      <c r="F151" s="61"/>
      <c r="G151" s="61"/>
      <c r="H151" s="61"/>
    </row>
    <row r="152" spans="5:8">
      <c r="E152" s="61"/>
      <c r="F152" s="61"/>
      <c r="G152" s="61"/>
      <c r="H152" s="61"/>
    </row>
    <row r="153" spans="5:8">
      <c r="E153" s="61"/>
      <c r="F153" s="61"/>
      <c r="G153" s="61"/>
      <c r="H153" s="61"/>
    </row>
    <row r="154" spans="5:8">
      <c r="E154" s="61"/>
      <c r="F154" s="61"/>
      <c r="G154" s="61"/>
      <c r="H154" s="61"/>
    </row>
    <row r="155" spans="5:8">
      <c r="E155" s="61"/>
      <c r="F155" s="61"/>
      <c r="G155" s="61"/>
      <c r="H155" s="61"/>
    </row>
    <row r="156" spans="5:8">
      <c r="E156" s="61"/>
      <c r="F156" s="61"/>
      <c r="G156" s="61"/>
      <c r="H156" s="61"/>
    </row>
    <row r="157" spans="5:8">
      <c r="E157" s="61"/>
      <c r="F157" s="61"/>
      <c r="G157" s="61"/>
      <c r="H157" s="61"/>
    </row>
    <row r="158" spans="5:8">
      <c r="E158" s="61"/>
      <c r="F158" s="61"/>
      <c r="G158" s="61"/>
      <c r="H158" s="61"/>
    </row>
    <row r="159" spans="5:8">
      <c r="E159" s="61"/>
      <c r="F159" s="61"/>
      <c r="G159" s="61"/>
      <c r="H159" s="61"/>
    </row>
    <row r="160" spans="5:8">
      <c r="E160" s="61"/>
      <c r="F160" s="61"/>
      <c r="G160" s="61"/>
      <c r="H160" s="61"/>
    </row>
    <row r="161" spans="5:8">
      <c r="E161" s="61"/>
      <c r="F161" s="61"/>
      <c r="G161" s="61"/>
      <c r="H161" s="61"/>
    </row>
    <row r="162" spans="5:8">
      <c r="E162" s="61"/>
      <c r="F162" s="61"/>
      <c r="G162" s="61"/>
      <c r="H162" s="61"/>
    </row>
    <row r="163" spans="5:8">
      <c r="E163" s="61"/>
      <c r="F163" s="61"/>
      <c r="G163" s="61"/>
      <c r="H163" s="61"/>
    </row>
    <row r="164" spans="5:8">
      <c r="E164" s="61"/>
      <c r="F164" s="61"/>
      <c r="G164" s="61"/>
      <c r="H164" s="61"/>
    </row>
    <row r="165" spans="5:8">
      <c r="E165" s="61"/>
      <c r="F165" s="61"/>
      <c r="G165" s="61"/>
      <c r="H165" s="61"/>
    </row>
    <row r="166" spans="5:8">
      <c r="E166" s="61"/>
      <c r="F166" s="61"/>
      <c r="G166" s="61"/>
      <c r="H166" s="61"/>
    </row>
    <row r="167" spans="5:8">
      <c r="E167" s="61"/>
      <c r="F167" s="61"/>
      <c r="G167" s="61"/>
      <c r="H167" s="61"/>
    </row>
    <row r="168" spans="5:8">
      <c r="E168" s="61"/>
      <c r="F168" s="61"/>
      <c r="G168" s="61"/>
      <c r="H168" s="61"/>
    </row>
    <row r="169" spans="5:8">
      <c r="E169" s="61"/>
      <c r="F169" s="61"/>
      <c r="G169" s="61"/>
      <c r="H169" s="61"/>
    </row>
    <row r="170" spans="5:8">
      <c r="E170" s="61"/>
      <c r="F170" s="61"/>
      <c r="G170" s="61"/>
      <c r="H170" s="61"/>
    </row>
    <row r="171" spans="5:8">
      <c r="E171" s="61"/>
      <c r="F171" s="61"/>
      <c r="G171" s="61"/>
      <c r="H171" s="61"/>
    </row>
    <row r="172" spans="5:8">
      <c r="E172" s="61"/>
      <c r="F172" s="61"/>
      <c r="G172" s="61"/>
      <c r="H172" s="61"/>
    </row>
    <row r="173" spans="5:8">
      <c r="E173" s="61"/>
      <c r="F173" s="61"/>
      <c r="G173" s="61"/>
      <c r="H173" s="61"/>
    </row>
    <row r="174" spans="5:8">
      <c r="E174" s="61"/>
      <c r="F174" s="61"/>
      <c r="G174" s="61"/>
      <c r="H174" s="61"/>
    </row>
    <row r="175" spans="5:8">
      <c r="E175" s="61"/>
      <c r="F175" s="61"/>
      <c r="G175" s="61"/>
      <c r="H175" s="61"/>
    </row>
    <row r="176" spans="5:8">
      <c r="E176" s="61"/>
      <c r="F176" s="61"/>
      <c r="G176" s="61"/>
      <c r="H176" s="61"/>
    </row>
    <row r="177" spans="5:8">
      <c r="E177" s="61"/>
      <c r="F177" s="61"/>
      <c r="G177" s="61"/>
      <c r="H177" s="61"/>
    </row>
    <row r="178" spans="5:8">
      <c r="E178" s="61"/>
      <c r="F178" s="61"/>
      <c r="G178" s="61"/>
      <c r="H178" s="61"/>
    </row>
    <row r="179" spans="5:8">
      <c r="E179" s="61"/>
      <c r="F179" s="61"/>
      <c r="G179" s="61"/>
      <c r="H179" s="61"/>
    </row>
    <row r="180" spans="5:8">
      <c r="E180" s="61"/>
      <c r="F180" s="61"/>
      <c r="G180" s="61"/>
      <c r="H180" s="61"/>
    </row>
    <row r="181" spans="5:8">
      <c r="E181" s="61"/>
      <c r="F181" s="61"/>
      <c r="G181" s="61"/>
      <c r="H181" s="61"/>
    </row>
    <row r="182" spans="5:8">
      <c r="E182" s="61"/>
      <c r="F182" s="61"/>
      <c r="G182" s="61"/>
      <c r="H182" s="61"/>
    </row>
    <row r="183" spans="5:8">
      <c r="E183" s="61"/>
      <c r="F183" s="61"/>
      <c r="G183" s="61"/>
      <c r="H183" s="61"/>
    </row>
    <row r="184" spans="5:8">
      <c r="E184" s="61"/>
      <c r="F184" s="61"/>
      <c r="G184" s="61"/>
      <c r="H184" s="61"/>
    </row>
    <row r="185" spans="5:8">
      <c r="E185" s="61"/>
      <c r="F185" s="61"/>
      <c r="G185" s="61"/>
      <c r="H185" s="61"/>
    </row>
    <row r="186" spans="5:8">
      <c r="E186" s="61"/>
      <c r="F186" s="61"/>
      <c r="G186" s="61"/>
      <c r="H186" s="61"/>
    </row>
    <row r="187" spans="5:8">
      <c r="E187" s="61"/>
      <c r="F187" s="61"/>
      <c r="G187" s="61"/>
      <c r="H187" s="61"/>
    </row>
    <row r="188" spans="5:8">
      <c r="E188" s="61"/>
      <c r="F188" s="61"/>
      <c r="G188" s="61"/>
      <c r="H188" s="61"/>
    </row>
    <row r="189" spans="5:8">
      <c r="E189" s="61"/>
      <c r="F189" s="61"/>
      <c r="G189" s="61"/>
      <c r="H189" s="61"/>
    </row>
    <row r="190" spans="5:8">
      <c r="E190" s="61"/>
      <c r="F190" s="61"/>
      <c r="G190" s="61"/>
      <c r="H190" s="61"/>
    </row>
    <row r="191" spans="5:8">
      <c r="E191" s="61"/>
      <c r="F191" s="61"/>
      <c r="G191" s="61"/>
      <c r="H191" s="61"/>
    </row>
    <row r="192" spans="5:8">
      <c r="E192" s="61"/>
      <c r="F192" s="61"/>
      <c r="G192" s="61"/>
      <c r="H192" s="61"/>
    </row>
    <row r="193" spans="5:8">
      <c r="E193" s="61"/>
      <c r="F193" s="61"/>
      <c r="G193" s="61"/>
      <c r="H193" s="61"/>
    </row>
    <row r="194" spans="5:8">
      <c r="E194" s="61"/>
      <c r="F194" s="61"/>
      <c r="G194" s="61"/>
      <c r="H194" s="61"/>
    </row>
    <row r="195" spans="5:8">
      <c r="E195" s="61"/>
      <c r="F195" s="61"/>
      <c r="G195" s="61"/>
      <c r="H195" s="61"/>
    </row>
    <row r="196" spans="5:8">
      <c r="E196" s="61"/>
      <c r="F196" s="61"/>
      <c r="G196" s="61"/>
      <c r="H196" s="61"/>
    </row>
    <row r="197" spans="5:8">
      <c r="E197" s="61"/>
      <c r="F197" s="61"/>
      <c r="G197" s="61"/>
      <c r="H197" s="61"/>
    </row>
    <row r="198" spans="5:8">
      <c r="E198" s="61"/>
      <c r="F198" s="61"/>
      <c r="G198" s="61"/>
      <c r="H198" s="61"/>
    </row>
    <row r="199" spans="5:8">
      <c r="E199" s="61"/>
      <c r="F199" s="61"/>
      <c r="G199" s="61"/>
      <c r="H199" s="61"/>
    </row>
    <row r="200" spans="5:8">
      <c r="E200" s="61"/>
      <c r="F200" s="61"/>
      <c r="G200" s="61"/>
      <c r="H200" s="61"/>
    </row>
    <row r="201" spans="5:8">
      <c r="E201" s="61"/>
      <c r="F201" s="61"/>
      <c r="G201" s="61"/>
      <c r="H201" s="61"/>
    </row>
    <row r="202" spans="5:8">
      <c r="E202" s="61"/>
      <c r="F202" s="61"/>
      <c r="G202" s="61"/>
      <c r="H202" s="61"/>
    </row>
    <row r="203" spans="5:8">
      <c r="E203" s="61"/>
      <c r="F203" s="61"/>
      <c r="G203" s="61"/>
      <c r="H203" s="61"/>
    </row>
    <row r="204" spans="5:8">
      <c r="E204" s="61"/>
      <c r="F204" s="61"/>
      <c r="G204" s="61"/>
      <c r="H204" s="61"/>
    </row>
    <row r="205" spans="5:8">
      <c r="E205" s="61"/>
      <c r="F205" s="61"/>
      <c r="G205" s="61"/>
      <c r="H205" s="61"/>
    </row>
    <row r="206" spans="5:8">
      <c r="E206" s="61"/>
      <c r="F206" s="61"/>
      <c r="G206" s="61"/>
      <c r="H206" s="61"/>
    </row>
    <row r="207" spans="5:8">
      <c r="E207" s="61"/>
      <c r="F207" s="61"/>
      <c r="G207" s="61"/>
      <c r="H207" s="61"/>
    </row>
    <row r="208" spans="5:8">
      <c r="E208" s="61"/>
      <c r="F208" s="61"/>
      <c r="G208" s="61"/>
      <c r="H208" s="61"/>
    </row>
    <row r="209" spans="5:8">
      <c r="E209" s="61"/>
      <c r="F209" s="61"/>
      <c r="G209" s="61"/>
      <c r="H209" s="61"/>
    </row>
    <row r="210" spans="5:8">
      <c r="E210" s="61"/>
      <c r="F210" s="61"/>
      <c r="G210" s="61"/>
      <c r="H210" s="61"/>
    </row>
    <row r="211" spans="5:8">
      <c r="E211" s="61"/>
      <c r="F211" s="61"/>
      <c r="G211" s="61"/>
      <c r="H211" s="61"/>
    </row>
    <row r="212" spans="5:8">
      <c r="E212" s="61"/>
      <c r="F212" s="61"/>
      <c r="G212" s="61"/>
      <c r="H212" s="61"/>
    </row>
    <row r="213" spans="5:8">
      <c r="E213" s="61"/>
      <c r="F213" s="61"/>
      <c r="G213" s="61"/>
      <c r="H213" s="61"/>
    </row>
    <row r="214" spans="5:8">
      <c r="E214" s="61"/>
      <c r="F214" s="61"/>
      <c r="G214" s="61"/>
      <c r="H214" s="61"/>
    </row>
    <row r="215" spans="5:8">
      <c r="E215" s="61"/>
      <c r="F215" s="61"/>
      <c r="G215" s="61"/>
      <c r="H215" s="61"/>
    </row>
    <row r="216" spans="5:8">
      <c r="E216" s="61"/>
      <c r="F216" s="61"/>
      <c r="G216" s="61"/>
      <c r="H216" s="61"/>
    </row>
    <row r="217" spans="5:8">
      <c r="E217" s="61"/>
      <c r="F217" s="61"/>
      <c r="G217" s="61"/>
      <c r="H217" s="61"/>
    </row>
    <row r="218" spans="5:8">
      <c r="E218" s="61"/>
      <c r="F218" s="61"/>
      <c r="G218" s="61"/>
      <c r="H218" s="61"/>
    </row>
    <row r="219" spans="5:8">
      <c r="E219" s="61"/>
      <c r="F219" s="61"/>
      <c r="G219" s="61"/>
      <c r="H219" s="61"/>
    </row>
    <row r="220" spans="5:8">
      <c r="E220" s="61"/>
      <c r="F220" s="61"/>
      <c r="G220" s="61"/>
      <c r="H220" s="61"/>
    </row>
    <row r="221" spans="5:8">
      <c r="E221" s="61"/>
      <c r="F221" s="61"/>
      <c r="G221" s="61"/>
      <c r="H221" s="61"/>
    </row>
    <row r="222" spans="5:8">
      <c r="E222" s="61"/>
      <c r="F222" s="61"/>
      <c r="G222" s="61"/>
      <c r="H222" s="61"/>
    </row>
    <row r="223" spans="5:8">
      <c r="E223" s="61"/>
      <c r="F223" s="61"/>
      <c r="G223" s="61"/>
      <c r="H223" s="61"/>
    </row>
    <row r="224" spans="5:8">
      <c r="E224" s="61"/>
      <c r="F224" s="61"/>
      <c r="G224" s="61"/>
      <c r="H224" s="61"/>
    </row>
    <row r="225" spans="5:8">
      <c r="E225" s="61"/>
      <c r="F225" s="61"/>
      <c r="G225" s="61"/>
      <c r="H225" s="61"/>
    </row>
    <row r="226" spans="5:8">
      <c r="E226" s="61"/>
      <c r="F226" s="61"/>
      <c r="G226" s="61"/>
      <c r="H226" s="61"/>
    </row>
    <row r="227" spans="5:8">
      <c r="E227" s="61"/>
      <c r="F227" s="61"/>
      <c r="G227" s="61"/>
      <c r="H227" s="61"/>
    </row>
    <row r="228" spans="5:8">
      <c r="E228" s="61"/>
      <c r="F228" s="61"/>
      <c r="G228" s="61"/>
      <c r="H228" s="61"/>
    </row>
    <row r="229" spans="5:8">
      <c r="E229" s="61"/>
      <c r="F229" s="61"/>
      <c r="G229" s="61"/>
      <c r="H229" s="61"/>
    </row>
    <row r="230" spans="5:8">
      <c r="E230" s="61"/>
      <c r="F230" s="61"/>
      <c r="G230" s="61"/>
      <c r="H230" s="61"/>
    </row>
    <row r="231" spans="5:8">
      <c r="E231" s="61"/>
      <c r="F231" s="61"/>
      <c r="G231" s="61"/>
      <c r="H231" s="61"/>
    </row>
    <row r="232" spans="5:8">
      <c r="E232" s="61"/>
      <c r="F232" s="61"/>
      <c r="G232" s="61"/>
      <c r="H232" s="61"/>
    </row>
    <row r="233" spans="5:8">
      <c r="E233" s="61"/>
      <c r="F233" s="61"/>
      <c r="G233" s="61"/>
      <c r="H233" s="61"/>
    </row>
    <row r="234" spans="5:8">
      <c r="E234" s="61"/>
      <c r="F234" s="61"/>
      <c r="G234" s="61"/>
      <c r="H234" s="61"/>
    </row>
    <row r="235" spans="5:8">
      <c r="E235" s="61"/>
      <c r="F235" s="61"/>
      <c r="G235" s="61"/>
      <c r="H235" s="61"/>
    </row>
    <row r="236" spans="5:8">
      <c r="E236" s="61"/>
      <c r="F236" s="61"/>
      <c r="G236" s="61"/>
      <c r="H236" s="61"/>
    </row>
    <row r="237" spans="5:8">
      <c r="E237" s="61"/>
      <c r="F237" s="61"/>
      <c r="G237" s="61"/>
      <c r="H237" s="61"/>
    </row>
    <row r="238" spans="5:8">
      <c r="E238" s="61"/>
      <c r="F238" s="61"/>
      <c r="G238" s="61"/>
      <c r="H238" s="61"/>
    </row>
    <row r="239" spans="5:8">
      <c r="E239" s="61"/>
      <c r="F239" s="61"/>
      <c r="G239" s="61"/>
      <c r="H239" s="61"/>
    </row>
    <row r="240" spans="5:8">
      <c r="E240" s="61"/>
      <c r="F240" s="61"/>
      <c r="G240" s="61"/>
      <c r="H240" s="61"/>
    </row>
    <row r="241" spans="5:8">
      <c r="E241" s="61"/>
      <c r="F241" s="61"/>
      <c r="G241" s="61"/>
      <c r="H241" s="61"/>
    </row>
    <row r="242" spans="5:8">
      <c r="E242" s="61"/>
      <c r="F242" s="61"/>
      <c r="G242" s="61"/>
      <c r="H242" s="61"/>
    </row>
    <row r="243" spans="5:8">
      <c r="E243" s="61"/>
      <c r="F243" s="61"/>
      <c r="G243" s="61"/>
      <c r="H243" s="61"/>
    </row>
    <row r="244" spans="5:8">
      <c r="E244" s="61"/>
      <c r="F244" s="61"/>
      <c r="G244" s="61"/>
      <c r="H244" s="61"/>
    </row>
    <row r="245" spans="5:8">
      <c r="E245" s="61"/>
      <c r="F245" s="61"/>
      <c r="G245" s="61"/>
      <c r="H245" s="61"/>
    </row>
    <row r="246" spans="5:8">
      <c r="E246" s="61"/>
      <c r="F246" s="61"/>
      <c r="G246" s="61"/>
      <c r="H246" s="61"/>
    </row>
    <row r="247" spans="5:8">
      <c r="E247" s="61"/>
      <c r="F247" s="61"/>
      <c r="G247" s="61"/>
      <c r="H247" s="61"/>
    </row>
    <row r="248" spans="5:8">
      <c r="E248" s="61"/>
      <c r="F248" s="61"/>
      <c r="G248" s="61"/>
      <c r="H248" s="61"/>
    </row>
    <row r="249" spans="5:8">
      <c r="E249" s="61"/>
      <c r="F249" s="61"/>
      <c r="G249" s="61"/>
      <c r="H249" s="61"/>
    </row>
    <row r="250" spans="5:8">
      <c r="E250" s="61"/>
      <c r="F250" s="61"/>
      <c r="G250" s="61"/>
      <c r="H250" s="61"/>
    </row>
    <row r="251" spans="5:8">
      <c r="E251" s="61"/>
      <c r="F251" s="61"/>
      <c r="G251" s="61"/>
      <c r="H251" s="61"/>
    </row>
    <row r="252" spans="5:8">
      <c r="E252" s="61"/>
      <c r="F252" s="61"/>
      <c r="G252" s="61"/>
      <c r="H252" s="61"/>
    </row>
    <row r="253" spans="5:8">
      <c r="E253" s="61"/>
      <c r="F253" s="61"/>
      <c r="G253" s="61"/>
      <c r="H253" s="61"/>
    </row>
    <row r="254" spans="5:8">
      <c r="E254" s="61"/>
      <c r="F254" s="61"/>
      <c r="G254" s="61"/>
      <c r="H254" s="61"/>
    </row>
    <row r="255" spans="5:8">
      <c r="E255" s="61"/>
      <c r="F255" s="61"/>
      <c r="G255" s="61"/>
      <c r="H255" s="61"/>
    </row>
    <row r="256" spans="5:8">
      <c r="E256" s="61"/>
      <c r="F256" s="61"/>
      <c r="G256" s="61"/>
      <c r="H256" s="61"/>
    </row>
    <row r="257" spans="5:8">
      <c r="E257" s="61"/>
      <c r="F257" s="61"/>
      <c r="G257" s="61"/>
      <c r="H257" s="61"/>
    </row>
    <row r="258" spans="5:8">
      <c r="E258" s="61"/>
      <c r="F258" s="61"/>
      <c r="G258" s="61"/>
      <c r="H258" s="61"/>
    </row>
    <row r="259" spans="5:8">
      <c r="E259" s="61"/>
      <c r="F259" s="61"/>
      <c r="G259" s="61"/>
      <c r="H259" s="61"/>
    </row>
    <row r="260" spans="5:8">
      <c r="E260" s="61"/>
      <c r="F260" s="61"/>
      <c r="G260" s="61"/>
      <c r="H260" s="61"/>
    </row>
    <row r="261" spans="5:8">
      <c r="E261" s="61"/>
      <c r="F261" s="61"/>
      <c r="G261" s="61"/>
      <c r="H261" s="61"/>
    </row>
    <row r="262" spans="5:8">
      <c r="E262" s="61"/>
      <c r="F262" s="61"/>
      <c r="G262" s="61"/>
      <c r="H262" s="61"/>
    </row>
    <row r="263" spans="5:8">
      <c r="E263" s="61"/>
      <c r="F263" s="61"/>
      <c r="G263" s="61"/>
      <c r="H263" s="61"/>
    </row>
    <row r="264" spans="5:8">
      <c r="E264" s="61"/>
      <c r="F264" s="61"/>
      <c r="G264" s="61"/>
      <c r="H264" s="61"/>
    </row>
    <row r="265" spans="5:8">
      <c r="E265" s="61"/>
      <c r="F265" s="61"/>
      <c r="G265" s="61"/>
      <c r="H265" s="61"/>
    </row>
    <row r="266" spans="5:8">
      <c r="E266" s="61"/>
      <c r="F266" s="61"/>
      <c r="G266" s="61"/>
      <c r="H266" s="61"/>
    </row>
    <row r="267" spans="5:8">
      <c r="E267" s="61"/>
      <c r="F267" s="61"/>
      <c r="G267" s="61"/>
      <c r="H267" s="61"/>
    </row>
    <row r="268" spans="5:8">
      <c r="E268" s="61"/>
      <c r="F268" s="61"/>
      <c r="G268" s="61"/>
      <c r="H268" s="61"/>
    </row>
    <row r="269" spans="5:8">
      <c r="E269" s="61"/>
      <c r="F269" s="61"/>
      <c r="G269" s="61"/>
      <c r="H269" s="61"/>
    </row>
    <row r="270" spans="5:8">
      <c r="E270" s="61"/>
      <c r="F270" s="61"/>
      <c r="G270" s="61"/>
      <c r="H270" s="61"/>
    </row>
    <row r="271" spans="5:8">
      <c r="E271" s="61"/>
      <c r="F271" s="61"/>
      <c r="G271" s="61"/>
      <c r="H271" s="61"/>
    </row>
    <row r="272" spans="5:8">
      <c r="E272" s="61"/>
      <c r="F272" s="61"/>
      <c r="G272" s="61"/>
      <c r="H272" s="61"/>
    </row>
    <row r="273" spans="5:8">
      <c r="E273" s="61"/>
      <c r="F273" s="61"/>
      <c r="G273" s="61"/>
      <c r="H273" s="61"/>
    </row>
    <row r="274" spans="5:8">
      <c r="E274" s="61"/>
      <c r="F274" s="61"/>
      <c r="G274" s="61"/>
      <c r="H274" s="61"/>
    </row>
    <row r="275" spans="5:8">
      <c r="E275" s="61"/>
      <c r="F275" s="61"/>
      <c r="G275" s="61"/>
      <c r="H275" s="61"/>
    </row>
    <row r="276" spans="5:8">
      <c r="E276" s="61"/>
      <c r="F276" s="61"/>
      <c r="G276" s="61"/>
      <c r="H276" s="61"/>
    </row>
    <row r="277" spans="5:8">
      <c r="E277" s="61"/>
      <c r="F277" s="61"/>
      <c r="G277" s="61"/>
      <c r="H277" s="61"/>
    </row>
    <row r="278" spans="5:8">
      <c r="E278" s="61"/>
      <c r="F278" s="61"/>
      <c r="G278" s="61"/>
      <c r="H278" s="61"/>
    </row>
    <row r="279" spans="5:8">
      <c r="E279" s="61"/>
      <c r="F279" s="61"/>
      <c r="G279" s="61"/>
      <c r="H279" s="61"/>
    </row>
    <row r="280" spans="5:8">
      <c r="E280" s="61"/>
      <c r="F280" s="61"/>
      <c r="G280" s="61"/>
      <c r="H280" s="61"/>
    </row>
    <row r="281" spans="5:8">
      <c r="E281" s="61"/>
      <c r="F281" s="61"/>
      <c r="G281" s="61"/>
      <c r="H281" s="61"/>
    </row>
    <row r="282" spans="5:8">
      <c r="E282" s="61"/>
      <c r="F282" s="61"/>
      <c r="G282" s="61"/>
      <c r="H282" s="61"/>
    </row>
    <row r="283" spans="5:8">
      <c r="E283" s="61"/>
      <c r="F283" s="61"/>
      <c r="G283" s="61"/>
      <c r="H283" s="61"/>
    </row>
    <row r="284" spans="5:8">
      <c r="E284" s="61"/>
      <c r="F284" s="61"/>
      <c r="G284" s="61"/>
      <c r="H284" s="61"/>
    </row>
    <row r="285" spans="5:8">
      <c r="E285" s="61"/>
      <c r="F285" s="61"/>
      <c r="G285" s="61"/>
      <c r="H285" s="61"/>
    </row>
    <row r="286" spans="5:8">
      <c r="E286" s="61"/>
      <c r="F286" s="61"/>
      <c r="G286" s="61"/>
      <c r="H286" s="61"/>
    </row>
    <row r="287" spans="5:8">
      <c r="E287" s="61"/>
      <c r="F287" s="61"/>
      <c r="G287" s="61"/>
      <c r="H287" s="61"/>
    </row>
    <row r="288" spans="5:8">
      <c r="E288" s="61"/>
      <c r="F288" s="61"/>
      <c r="G288" s="61"/>
      <c r="H288" s="61"/>
    </row>
    <row r="289" spans="5:8">
      <c r="E289" s="61"/>
      <c r="F289" s="61"/>
      <c r="G289" s="61"/>
      <c r="H289" s="61"/>
    </row>
    <row r="290" spans="5:8">
      <c r="E290" s="61"/>
      <c r="F290" s="61"/>
      <c r="G290" s="61"/>
      <c r="H290" s="61"/>
    </row>
    <row r="291" spans="5:8">
      <c r="E291" s="61"/>
      <c r="F291" s="61"/>
      <c r="G291" s="61"/>
      <c r="H291" s="61"/>
    </row>
    <row r="292" spans="5:8">
      <c r="E292" s="61"/>
      <c r="F292" s="61"/>
      <c r="G292" s="61"/>
      <c r="H292" s="61"/>
    </row>
    <row r="293" spans="5:8">
      <c r="E293" s="61"/>
      <c r="F293" s="61"/>
      <c r="G293" s="61"/>
      <c r="H293" s="61"/>
    </row>
  </sheetData>
  <mergeCells count="1">
    <mergeCell ref="C9:K9"/>
  </mergeCells>
  <conditionalFormatting sqref="H23">
    <cfRule type="cellIs" dxfId="0" priority="52" operator="between">
      <formula>1</formula>
      <formula>2</formula>
    </cfRule>
  </conditionalFormatting>
  <conditionalFormatting sqref="E40">
    <cfRule type="cellIs" dxfId="0" priority="51" operator="between">
      <formula>1</formula>
      <formula>2</formula>
    </cfRule>
  </conditionalFormatting>
  <conditionalFormatting sqref="I40">
    <cfRule type="cellIs" dxfId="0" priority="50" operator="between">
      <formula>1</formula>
      <formula>2</formula>
    </cfRule>
  </conditionalFormatting>
  <conditionalFormatting sqref="C12:C19">
    <cfRule type="cellIs" dxfId="0" priority="14" operator="between">
      <formula>1</formula>
      <formula>2</formula>
    </cfRule>
  </conditionalFormatting>
  <conditionalFormatting sqref="C20:C39">
    <cfRule type="cellIs" dxfId="0" priority="13" operator="between">
      <formula>1</formula>
      <formula>2</formula>
    </cfRule>
  </conditionalFormatting>
  <conditionalFormatting sqref="E12:E19">
    <cfRule type="cellIs" dxfId="0" priority="12" operator="between">
      <formula>1</formula>
      <formula>2</formula>
    </cfRule>
  </conditionalFormatting>
  <conditionalFormatting sqref="E20:E39">
    <cfRule type="cellIs" dxfId="0" priority="11" operator="between">
      <formula>1</formula>
      <formula>2</formula>
    </cfRule>
  </conditionalFormatting>
  <conditionalFormatting sqref="G12:G19">
    <cfRule type="cellIs" dxfId="0" priority="10" operator="between">
      <formula>1</formula>
      <formula>2</formula>
    </cfRule>
  </conditionalFormatting>
  <conditionalFormatting sqref="G20:G39">
    <cfRule type="cellIs" dxfId="0" priority="9" operator="between">
      <formula>1</formula>
      <formula>2</formula>
    </cfRule>
  </conditionalFormatting>
  <conditionalFormatting sqref="I12:I19">
    <cfRule type="cellIs" dxfId="0" priority="6" operator="between">
      <formula>1</formula>
      <formula>2</formula>
    </cfRule>
  </conditionalFormatting>
  <conditionalFormatting sqref="I20:I39">
    <cfRule type="cellIs" dxfId="0" priority="5" operator="between">
      <formula>1</formula>
      <formula>2</formula>
    </cfRule>
  </conditionalFormatting>
  <conditionalFormatting sqref="K12:K19">
    <cfRule type="cellIs" dxfId="0" priority="2" operator="between">
      <formula>1</formula>
      <formula>2</formula>
    </cfRule>
  </conditionalFormatting>
  <conditionalFormatting sqref="K20:K39">
    <cfRule type="cellIs" dxfId="0" priority="1" operator="between">
      <formula>1</formula>
      <formula>2</formula>
    </cfRule>
  </conditionalFormatting>
  <conditionalFormatting sqref="H12:H22;H24:H39">
    <cfRule type="cellIs" dxfId="0" priority="5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282</v>
      </c>
      <c r="B5" s="4" t="s">
        <v>355</v>
      </c>
    </row>
    <row r="6" s="346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63" t="s">
        <v>356</v>
      </c>
    </row>
    <row r="9" ht="24.95" customHeight="1" spans="2:3">
      <c r="B9" s="8"/>
      <c r="C9" s="65" t="s">
        <v>297</v>
      </c>
    </row>
    <row r="10" customHeight="1" spans="2:3">
      <c r="B10" s="68" t="s">
        <v>35</v>
      </c>
      <c r="C10" s="69"/>
    </row>
    <row r="11" spans="2:3">
      <c r="B11" s="71" t="s">
        <v>39</v>
      </c>
      <c r="C11" s="13">
        <f>'RSI_AFI (17)'!I12-'RSI_AFI (17)'!C12</f>
        <v>322</v>
      </c>
    </row>
    <row r="12" spans="2:3">
      <c r="B12" s="76" t="s">
        <v>40</v>
      </c>
      <c r="C12" s="15">
        <f>'RSI_AFI (17)'!I13-'RSI_AFI (17)'!C13</f>
        <v>57</v>
      </c>
    </row>
    <row r="13" spans="2:3">
      <c r="B13" s="76" t="s">
        <v>41</v>
      </c>
      <c r="C13" s="15">
        <f>'RSI_AFI (17)'!I14-'RSI_AFI (17)'!C14</f>
        <v>201</v>
      </c>
    </row>
    <row r="14" spans="2:3">
      <c r="B14" s="76" t="s">
        <v>42</v>
      </c>
      <c r="C14" s="16">
        <f>'RSI_AFI (17)'!I15-'RSI_AFI (17)'!C15</f>
        <v>118</v>
      </c>
    </row>
    <row r="15" spans="2:3">
      <c r="B15" s="82" t="s">
        <v>43</v>
      </c>
      <c r="C15" s="13">
        <f>'RSI_AFI (17)'!I16-'RSI_AFI (17)'!C16</f>
        <v>7</v>
      </c>
    </row>
    <row r="16" spans="2:3">
      <c r="B16" s="82" t="s">
        <v>44</v>
      </c>
      <c r="C16" s="15">
        <f>'RSI_AFI (17)'!I17-'RSI_AFI (17)'!C17</f>
        <v>9</v>
      </c>
    </row>
    <row r="17" spans="2:3">
      <c r="B17" s="82" t="s">
        <v>45</v>
      </c>
      <c r="C17" s="15">
        <f>'RSI_AFI (17)'!I18-'RSI_AFI (17)'!C18</f>
        <v>7</v>
      </c>
    </row>
    <row r="18" spans="2:3">
      <c r="B18" s="82" t="s">
        <v>46</v>
      </c>
      <c r="C18" s="15">
        <f>'RSI_AFI (17)'!I19-'RSI_AFI (17)'!C19</f>
        <v>6</v>
      </c>
    </row>
    <row r="19" spans="2:3">
      <c r="B19" s="82" t="s">
        <v>47</v>
      </c>
      <c r="C19" s="15">
        <f>'RSI_AFI (17)'!I20-'RSI_AFI (17)'!C20</f>
        <v>3</v>
      </c>
    </row>
    <row r="20" spans="2:3">
      <c r="B20" s="82" t="s">
        <v>48</v>
      </c>
      <c r="C20" s="15">
        <f>'RSI_AFI (17)'!I21-'RSI_AFI (17)'!C21</f>
        <v>-2</v>
      </c>
    </row>
    <row r="21" spans="2:3">
      <c r="B21" s="82" t="s">
        <v>49</v>
      </c>
      <c r="C21" s="15">
        <f>'RSI_AFI (17)'!I22-'RSI_AFI (17)'!C22</f>
        <v>12</v>
      </c>
    </row>
    <row r="22" spans="2:3">
      <c r="B22" s="82" t="s">
        <v>50</v>
      </c>
      <c r="C22" s="15">
        <f>'RSI_AFI (17)'!I23-'RSI_AFI (17)'!C23</f>
        <v>5</v>
      </c>
    </row>
    <row r="23" spans="2:3">
      <c r="B23" s="82" t="s">
        <v>51</v>
      </c>
      <c r="C23" s="15">
        <f>'RSI_AFI (17)'!I24-'RSI_AFI (17)'!C24</f>
        <v>-5</v>
      </c>
    </row>
    <row r="24" spans="2:3">
      <c r="B24" s="82" t="s">
        <v>52</v>
      </c>
      <c r="C24" s="15">
        <f>'RSI_AFI (17)'!I25-'RSI_AFI (17)'!C25</f>
        <v>4</v>
      </c>
    </row>
    <row r="25" spans="2:3">
      <c r="B25" s="82" t="s">
        <v>53</v>
      </c>
      <c r="C25" s="15">
        <f>'RSI_AFI (17)'!I26-'RSI_AFI (17)'!C26</f>
        <v>5</v>
      </c>
    </row>
    <row r="26" spans="2:3">
      <c r="B26" s="82" t="s">
        <v>54</v>
      </c>
      <c r="C26" s="15">
        <f>'RSI_AFI (17)'!I27-'RSI_AFI (17)'!C27</f>
        <v>-1</v>
      </c>
    </row>
    <row r="27" spans="2:3">
      <c r="B27" s="82" t="s">
        <v>55</v>
      </c>
      <c r="C27" s="15">
        <f>'RSI_AFI (17)'!I28-'RSI_AFI (17)'!C28</f>
        <v>-8</v>
      </c>
    </row>
    <row r="28" spans="2:3">
      <c r="B28" s="82" t="s">
        <v>56</v>
      </c>
      <c r="C28" s="15">
        <f>'RSI_AFI (17)'!I29-'RSI_AFI (17)'!C29</f>
        <v>6</v>
      </c>
    </row>
    <row r="29" spans="2:3">
      <c r="B29" s="82" t="s">
        <v>57</v>
      </c>
      <c r="C29" s="15">
        <f>'RSI_AFI (17)'!I30-'RSI_AFI (17)'!C30</f>
        <v>-6</v>
      </c>
    </row>
    <row r="30" spans="2:3">
      <c r="B30" s="82" t="s">
        <v>58</v>
      </c>
      <c r="C30" s="15">
        <f>'RSI_AFI (17)'!I31-'RSI_AFI (17)'!C31</f>
        <v>35</v>
      </c>
    </row>
    <row r="31" spans="2:3">
      <c r="B31" s="82" t="s">
        <v>59</v>
      </c>
      <c r="C31" s="15">
        <f>'RSI_AFI (17)'!I32-'RSI_AFI (17)'!C32</f>
        <v>4</v>
      </c>
    </row>
    <row r="32" spans="2:3">
      <c r="B32" s="82" t="s">
        <v>60</v>
      </c>
      <c r="C32" s="15">
        <f>'RSI_AFI (17)'!I33-'RSI_AFI (17)'!C33</f>
        <v>4</v>
      </c>
    </row>
    <row r="33" spans="2:3">
      <c r="B33" s="82" t="s">
        <v>61</v>
      </c>
      <c r="C33" s="15">
        <f>'RSI_AFI (17)'!I34-'RSI_AFI (17)'!C34</f>
        <v>14</v>
      </c>
    </row>
    <row r="34" ht="12.75" customHeight="1" spans="2:3">
      <c r="B34" s="82" t="s">
        <v>62</v>
      </c>
      <c r="C34" s="15">
        <f>'RSI_AFI (17)'!I35-'RSI_AFI (17)'!C35</f>
        <v>6</v>
      </c>
    </row>
    <row r="35" spans="2:3">
      <c r="B35" s="82" t="s">
        <v>63</v>
      </c>
      <c r="C35" s="15">
        <f>'RSI_AFI (17)'!I36-'RSI_AFI (17)'!C36</f>
        <v>-6</v>
      </c>
    </row>
    <row r="36" spans="2:3">
      <c r="B36" s="82" t="s">
        <v>64</v>
      </c>
      <c r="C36" s="15">
        <f>'RSI_AFI (17)'!I37-'RSI_AFI (17)'!C37</f>
        <v>6</v>
      </c>
    </row>
    <row r="37" spans="2:3">
      <c r="B37" s="82" t="s">
        <v>65</v>
      </c>
      <c r="C37" s="15">
        <f>'RSI_AFI (17)'!I38-'RSI_AFI (17)'!C38</f>
        <v>3</v>
      </c>
    </row>
    <row r="38" spans="2:3">
      <c r="B38" s="82" t="s">
        <v>66</v>
      </c>
      <c r="C38" s="18">
        <f>'RSI_AFI (17)'!I39-'RSI_AFI (17)'!C39</f>
        <v>10</v>
      </c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284</v>
      </c>
      <c r="B5" s="4" t="s">
        <v>357</v>
      </c>
    </row>
    <row r="6" s="346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63" t="s">
        <v>356</v>
      </c>
    </row>
    <row r="9" ht="24.95" customHeight="1" spans="2:3">
      <c r="B9" s="8"/>
      <c r="C9" s="65" t="s">
        <v>297</v>
      </c>
    </row>
    <row r="10" customHeight="1" spans="2:3">
      <c r="B10" s="68" t="s">
        <v>68</v>
      </c>
      <c r="C10" s="69"/>
    </row>
    <row r="11" spans="2:3">
      <c r="B11" s="71" t="s">
        <v>39</v>
      </c>
      <c r="C11" s="292">
        <f>('RSI_AFI (17)'!I12-'RSI_AFI (17)'!C12)/'RSI_AFI (17)'!C12</f>
        <v>0.00949992624280867</v>
      </c>
    </row>
    <row r="12" spans="2:3">
      <c r="B12" s="76" t="s">
        <v>40</v>
      </c>
      <c r="C12" s="293">
        <f>('RSI_AFI (17)'!I13-'RSI_AFI (17)'!C13)/'RSI_AFI (17)'!C13</f>
        <v>0.00664335664335664</v>
      </c>
    </row>
    <row r="13" spans="2:3">
      <c r="B13" s="76" t="s">
        <v>41</v>
      </c>
      <c r="C13" s="293">
        <f>('RSI_AFI (17)'!I14-'RSI_AFI (17)'!C14)/'RSI_AFI (17)'!C14</f>
        <v>0.036779505946935</v>
      </c>
    </row>
    <row r="14" spans="2:3">
      <c r="B14" s="76" t="s">
        <v>42</v>
      </c>
      <c r="C14" s="294">
        <f>('RSI_AFI (17)'!I15-'RSI_AFI (17)'!C15)/'RSI_AFI (17)'!C15</f>
        <v>0.0490644490644491</v>
      </c>
    </row>
    <row r="15" spans="2:3">
      <c r="B15" s="82" t="s">
        <v>43</v>
      </c>
      <c r="C15" s="292">
        <f>('RSI_AFI (17)'!I16-'RSI_AFI (17)'!C16)/'RSI_AFI (17)'!C16</f>
        <v>0.125</v>
      </c>
    </row>
    <row r="16" spans="2:3">
      <c r="B16" s="82" t="s">
        <v>44</v>
      </c>
      <c r="C16" s="293">
        <f>('RSI_AFI (17)'!I17-'RSI_AFI (17)'!C17)/'RSI_AFI (17)'!C17</f>
        <v>0.128571428571429</v>
      </c>
    </row>
    <row r="17" spans="2:3">
      <c r="B17" s="82" t="s">
        <v>45</v>
      </c>
      <c r="C17" s="293">
        <f>('RSI_AFI (17)'!I18-'RSI_AFI (17)'!C18)/'RSI_AFI (17)'!C18</f>
        <v>0.12280701754386</v>
      </c>
    </row>
    <row r="18" spans="2:3">
      <c r="B18" s="82" t="s">
        <v>46</v>
      </c>
      <c r="C18" s="293">
        <f>('RSI_AFI (17)'!I19-'RSI_AFI (17)'!C19)/'RSI_AFI (17)'!C19</f>
        <v>0.113207547169811</v>
      </c>
    </row>
    <row r="19" spans="2:3">
      <c r="B19" s="82" t="s">
        <v>47</v>
      </c>
      <c r="C19" s="293">
        <f>('RSI_AFI (17)'!I20-'RSI_AFI (17)'!C20)/'RSI_AFI (17)'!C20</f>
        <v>0.00940438871473354</v>
      </c>
    </row>
    <row r="20" spans="2:3">
      <c r="B20" s="82" t="s">
        <v>48</v>
      </c>
      <c r="C20" s="293">
        <f>('RSI_AFI (17)'!I21-'RSI_AFI (17)'!C21)/'RSI_AFI (17)'!C21</f>
        <v>-0.032258064516129</v>
      </c>
    </row>
    <row r="21" spans="2:3">
      <c r="B21" s="82" t="s">
        <v>49</v>
      </c>
      <c r="C21" s="293">
        <f>('RSI_AFI (17)'!I22-'RSI_AFI (17)'!C22)/'RSI_AFI (17)'!C22</f>
        <v>0.125</v>
      </c>
    </row>
    <row r="22" spans="2:3">
      <c r="B22" s="82" t="s">
        <v>50</v>
      </c>
      <c r="C22" s="293">
        <f>('RSI_AFI (17)'!I23-'RSI_AFI (17)'!C23)/'RSI_AFI (17)'!C23</f>
        <v>0.2</v>
      </c>
    </row>
    <row r="23" spans="2:3">
      <c r="B23" s="82" t="s">
        <v>51</v>
      </c>
      <c r="C23" s="293">
        <f>('RSI_AFI (17)'!I24-'RSI_AFI (17)'!C24)/'RSI_AFI (17)'!C24</f>
        <v>-0.0476190476190476</v>
      </c>
    </row>
    <row r="24" spans="2:3">
      <c r="B24" s="82" t="s">
        <v>52</v>
      </c>
      <c r="C24" s="293">
        <f>('RSI_AFI (17)'!I25-'RSI_AFI (17)'!C25)/'RSI_AFI (17)'!C25</f>
        <v>0.0579710144927536</v>
      </c>
    </row>
    <row r="25" spans="2:3">
      <c r="B25" s="82" t="s">
        <v>53</v>
      </c>
      <c r="C25" s="293">
        <f>('RSI_AFI (17)'!I26-'RSI_AFI (17)'!C26)/'RSI_AFI (17)'!C26</f>
        <v>0.0684931506849315</v>
      </c>
    </row>
    <row r="26" spans="2:3">
      <c r="B26" s="82" t="s">
        <v>54</v>
      </c>
      <c r="C26" s="293">
        <f>('RSI_AFI (17)'!I27-'RSI_AFI (17)'!C27)/'RSI_AFI (17)'!C27</f>
        <v>-0.0172413793103448</v>
      </c>
    </row>
    <row r="27" spans="2:3">
      <c r="B27" s="82" t="s">
        <v>55</v>
      </c>
      <c r="C27" s="293">
        <f>('RSI_AFI (17)'!I28-'RSI_AFI (17)'!C28)/'RSI_AFI (17)'!C28</f>
        <v>-0.117647058823529</v>
      </c>
    </row>
    <row r="28" spans="2:3">
      <c r="B28" s="82" t="s">
        <v>56</v>
      </c>
      <c r="C28" s="293">
        <f>('RSI_AFI (17)'!I29-'RSI_AFI (17)'!C29)/'RSI_AFI (17)'!C29</f>
        <v>0.08</v>
      </c>
    </row>
    <row r="29" spans="2:3">
      <c r="B29" s="82" t="s">
        <v>57</v>
      </c>
      <c r="C29" s="293">
        <f>('RSI_AFI (17)'!I30-'RSI_AFI (17)'!C30)/'RSI_AFI (17)'!C30</f>
        <v>-0.0267857142857143</v>
      </c>
    </row>
    <row r="30" spans="2:3">
      <c r="B30" s="82" t="s">
        <v>58</v>
      </c>
      <c r="C30" s="293">
        <f>('RSI_AFI (17)'!I31-'RSI_AFI (17)'!C31)/'RSI_AFI (17)'!C31</f>
        <v>0.271317829457364</v>
      </c>
    </row>
    <row r="31" spans="2:3">
      <c r="B31" s="82" t="s">
        <v>59</v>
      </c>
      <c r="C31" s="293">
        <f>('RSI_AFI (17)'!I32-'RSI_AFI (17)'!C32)/'RSI_AFI (17)'!C32</f>
        <v>0.0373831775700935</v>
      </c>
    </row>
    <row r="32" spans="2:3">
      <c r="B32" s="82" t="s">
        <v>60</v>
      </c>
      <c r="C32" s="293">
        <f>('RSI_AFI (17)'!I33-'RSI_AFI (17)'!C33)/'RSI_AFI (17)'!C33</f>
        <v>0.0952380952380952</v>
      </c>
    </row>
    <row r="33" spans="2:3">
      <c r="B33" s="82" t="s">
        <v>61</v>
      </c>
      <c r="C33" s="293">
        <f>('RSI_AFI (17)'!I34-'RSI_AFI (17)'!C34)/'RSI_AFI (17)'!C34</f>
        <v>0.0686274509803922</v>
      </c>
    </row>
    <row r="34" ht="12.75" customHeight="1" spans="2:3">
      <c r="B34" s="82" t="s">
        <v>62</v>
      </c>
      <c r="C34" s="293">
        <f>('RSI_AFI (17)'!I35-'RSI_AFI (17)'!C35)/'RSI_AFI (17)'!C35</f>
        <v>0.0402684563758389</v>
      </c>
    </row>
    <row r="35" spans="2:3">
      <c r="B35" s="82" t="s">
        <v>63</v>
      </c>
      <c r="C35" s="293">
        <f>('RSI_AFI (17)'!I36-'RSI_AFI (17)'!C36)/'RSI_AFI (17)'!C36</f>
        <v>-0.04</v>
      </c>
    </row>
    <row r="36" spans="2:3">
      <c r="B36" s="82" t="s">
        <v>64</v>
      </c>
      <c r="C36" s="293">
        <f>('RSI_AFI (17)'!I37-'RSI_AFI (17)'!C37)/'RSI_AFI (17)'!C37</f>
        <v>0.105263157894737</v>
      </c>
    </row>
    <row r="37" spans="2:3">
      <c r="B37" s="82" t="s">
        <v>65</v>
      </c>
      <c r="C37" s="293">
        <f>('RSI_AFI (17)'!I38-'RSI_AFI (17)'!C38)/'RSI_AFI (17)'!C38</f>
        <v>0.0535714285714286</v>
      </c>
    </row>
    <row r="38" spans="2:3">
      <c r="B38" s="82" t="s">
        <v>66</v>
      </c>
      <c r="C38" s="295">
        <f>('RSI_AFI (17)'!I39-'RSI_AFI (17)'!C39)/'RSI_AFI (17)'!C39</f>
        <v>0.099009900990099</v>
      </c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3"/>
  <sheetViews>
    <sheetView showGridLines="0" showRowColHeaders="0" topLeftCell="C19" workbookViewId="0">
      <selection activeCell="B22" sqref="B22:J22"/>
    </sheetView>
  </sheetViews>
  <sheetFormatPr defaultColWidth="9" defaultRowHeight="15"/>
  <cols>
    <col min="1" max="1" width="6.85714285714286" style="22" customWidth="1"/>
    <col min="2" max="2" width="112.142857142857" style="265" customWidth="1"/>
    <col min="3" max="16384" width="9.14285714285714" style="22"/>
  </cols>
  <sheetData>
    <row r="4" spans="2:11">
      <c r="B4" s="266"/>
      <c r="C4" s="267"/>
      <c r="E4" s="267"/>
      <c r="F4" s="266"/>
      <c r="G4" s="267"/>
      <c r="H4" s="267"/>
      <c r="I4" s="267"/>
      <c r="J4" s="267"/>
      <c r="K4" s="267"/>
    </row>
    <row r="5" spans="2:11">
      <c r="B5" s="268" t="s">
        <v>358</v>
      </c>
      <c r="C5" s="268"/>
      <c r="D5" s="268"/>
      <c r="E5" s="269"/>
      <c r="F5" s="269"/>
      <c r="G5" s="269"/>
      <c r="H5" s="269"/>
      <c r="I5" s="269"/>
      <c r="J5" s="269"/>
      <c r="K5" s="267"/>
    </row>
    <row r="6" spans="2:11">
      <c r="B6" s="270" t="s">
        <v>12</v>
      </c>
      <c r="C6" s="271"/>
      <c r="D6" s="271"/>
      <c r="E6" s="269"/>
      <c r="F6" s="269"/>
      <c r="G6" s="269"/>
      <c r="H6" s="269"/>
      <c r="I6" s="269"/>
      <c r="J6" s="269"/>
      <c r="K6" s="267"/>
    </row>
    <row r="7" spans="1:11">
      <c r="A7" s="272"/>
      <c r="B7" s="268" t="s">
        <v>13</v>
      </c>
      <c r="C7" s="403"/>
      <c r="D7" s="403"/>
      <c r="E7" s="403"/>
      <c r="F7" s="403"/>
      <c r="G7" s="403"/>
      <c r="H7" s="403"/>
      <c r="I7" s="403"/>
      <c r="J7" s="403"/>
      <c r="K7" s="405"/>
    </row>
    <row r="8" spans="1:11">
      <c r="A8" s="274" t="s">
        <v>14</v>
      </c>
      <c r="B8" s="404" t="s">
        <v>359</v>
      </c>
      <c r="C8" s="404"/>
      <c r="D8" s="404"/>
      <c r="E8" s="404"/>
      <c r="F8" s="404"/>
      <c r="G8" s="404"/>
      <c r="H8" s="404"/>
      <c r="I8" s="404"/>
      <c r="J8" s="404"/>
      <c r="K8" s="284"/>
    </row>
    <row r="9" spans="1:11">
      <c r="A9" s="274" t="s">
        <v>16</v>
      </c>
      <c r="B9" s="404" t="s">
        <v>360</v>
      </c>
      <c r="C9" s="404"/>
      <c r="D9" s="404"/>
      <c r="E9" s="404"/>
      <c r="F9" s="404"/>
      <c r="G9" s="404"/>
      <c r="H9" s="404"/>
      <c r="I9" s="404"/>
      <c r="J9" s="404"/>
      <c r="K9" s="284"/>
    </row>
    <row r="10" spans="1:11">
      <c r="A10" s="274" t="s">
        <v>18</v>
      </c>
      <c r="B10" s="404" t="s">
        <v>361</v>
      </c>
      <c r="C10" s="404"/>
      <c r="D10" s="404"/>
      <c r="E10" s="404"/>
      <c r="F10" s="404"/>
      <c r="G10" s="404"/>
      <c r="H10" s="404"/>
      <c r="I10" s="404"/>
      <c r="J10" s="404"/>
      <c r="K10" s="284"/>
    </row>
    <row r="11" spans="1:11">
      <c r="A11" s="274" t="s">
        <v>20</v>
      </c>
      <c r="B11" s="404" t="s">
        <v>362</v>
      </c>
      <c r="C11" s="404"/>
      <c r="D11" s="404"/>
      <c r="E11" s="404"/>
      <c r="F11" s="404"/>
      <c r="G11" s="404"/>
      <c r="H11" s="404"/>
      <c r="I11" s="404"/>
      <c r="J11" s="404"/>
      <c r="K11" s="284"/>
    </row>
    <row r="12" spans="1:11">
      <c r="A12" s="274" t="s">
        <v>23</v>
      </c>
      <c r="B12" s="404" t="s">
        <v>363</v>
      </c>
      <c r="C12" s="404"/>
      <c r="D12" s="404"/>
      <c r="E12" s="404"/>
      <c r="F12" s="404"/>
      <c r="G12" s="404"/>
      <c r="H12" s="404"/>
      <c r="I12" s="404"/>
      <c r="J12" s="404"/>
      <c r="K12" s="405"/>
    </row>
    <row r="13" spans="1:11">
      <c r="A13" s="274" t="s">
        <v>25</v>
      </c>
      <c r="B13" s="404" t="s">
        <v>364</v>
      </c>
      <c r="C13" s="404"/>
      <c r="D13" s="404"/>
      <c r="E13" s="404"/>
      <c r="F13" s="404"/>
      <c r="G13" s="404"/>
      <c r="H13" s="404"/>
      <c r="I13" s="404"/>
      <c r="J13" s="404"/>
      <c r="K13" s="405"/>
    </row>
    <row r="14" spans="1:11">
      <c r="A14" s="274" t="s">
        <v>28</v>
      </c>
      <c r="B14" s="404" t="s">
        <v>365</v>
      </c>
      <c r="C14" s="404"/>
      <c r="D14" s="404"/>
      <c r="E14" s="404"/>
      <c r="F14" s="404"/>
      <c r="G14" s="404"/>
      <c r="H14" s="404"/>
      <c r="I14" s="404"/>
      <c r="J14" s="404"/>
      <c r="K14" s="406"/>
    </row>
    <row r="15" spans="1:11">
      <c r="A15" s="274" t="s">
        <v>30</v>
      </c>
      <c r="B15" s="404" t="s">
        <v>366</v>
      </c>
      <c r="C15" s="404"/>
      <c r="D15" s="404"/>
      <c r="E15" s="404"/>
      <c r="F15" s="404"/>
      <c r="G15" s="404"/>
      <c r="H15" s="404"/>
      <c r="I15" s="404"/>
      <c r="J15" s="404"/>
      <c r="K15" s="405"/>
    </row>
    <row r="16" spans="1:11">
      <c r="A16" s="274"/>
      <c r="B16" s="268" t="s">
        <v>22</v>
      </c>
      <c r="C16" s="404"/>
      <c r="D16" s="404"/>
      <c r="E16" s="404"/>
      <c r="F16" s="404"/>
      <c r="G16" s="404"/>
      <c r="H16" s="404"/>
      <c r="I16" s="404"/>
      <c r="J16" s="404"/>
      <c r="K16" s="405"/>
    </row>
    <row r="17" spans="1:11">
      <c r="A17" s="274" t="s">
        <v>32</v>
      </c>
      <c r="B17" s="404" t="s">
        <v>367</v>
      </c>
      <c r="C17" s="404"/>
      <c r="D17" s="404"/>
      <c r="E17" s="404"/>
      <c r="F17" s="404"/>
      <c r="G17" s="404"/>
      <c r="H17" s="404"/>
      <c r="I17" s="404"/>
      <c r="J17" s="404"/>
      <c r="K17" s="405"/>
    </row>
    <row r="18" spans="1:11">
      <c r="A18" s="274" t="s">
        <v>262</v>
      </c>
      <c r="B18" s="404" t="s">
        <v>368</v>
      </c>
      <c r="C18" s="404"/>
      <c r="D18" s="404"/>
      <c r="E18" s="404"/>
      <c r="F18" s="404"/>
      <c r="G18" s="404"/>
      <c r="H18" s="404"/>
      <c r="I18" s="404"/>
      <c r="J18" s="404"/>
      <c r="K18" s="405"/>
    </row>
    <row r="19" spans="1:11">
      <c r="A19" s="274" t="s">
        <v>264</v>
      </c>
      <c r="B19" s="404" t="s">
        <v>369</v>
      </c>
      <c r="C19" s="404"/>
      <c r="D19" s="404"/>
      <c r="E19" s="404"/>
      <c r="F19" s="404"/>
      <c r="G19" s="404"/>
      <c r="H19" s="404"/>
      <c r="I19" s="404"/>
      <c r="J19" s="404"/>
      <c r="K19" s="406"/>
    </row>
    <row r="20" spans="1:12">
      <c r="A20" s="274" t="s">
        <v>266</v>
      </c>
      <c r="B20" s="404" t="s">
        <v>370</v>
      </c>
      <c r="C20" s="404"/>
      <c r="D20" s="404"/>
      <c r="E20" s="404"/>
      <c r="F20" s="404"/>
      <c r="G20" s="404"/>
      <c r="H20" s="404"/>
      <c r="I20" s="404"/>
      <c r="J20" s="404"/>
      <c r="K20" s="407"/>
      <c r="L20" s="408"/>
    </row>
    <row r="21" spans="1:14">
      <c r="A21" s="274"/>
      <c r="B21" s="268" t="s">
        <v>27</v>
      </c>
      <c r="C21" s="404"/>
      <c r="D21" s="404"/>
      <c r="E21" s="404"/>
      <c r="F21" s="404"/>
      <c r="G21" s="404"/>
      <c r="H21" s="404"/>
      <c r="I21" s="404"/>
      <c r="J21" s="404"/>
      <c r="K21" s="405"/>
      <c r="N21" s="288"/>
    </row>
    <row r="22" spans="1:12">
      <c r="A22" s="274" t="s">
        <v>268</v>
      </c>
      <c r="B22" s="404" t="s">
        <v>371</v>
      </c>
      <c r="C22" s="404"/>
      <c r="D22" s="404"/>
      <c r="E22" s="404"/>
      <c r="F22" s="404"/>
      <c r="G22" s="404"/>
      <c r="H22" s="404"/>
      <c r="I22" s="404"/>
      <c r="J22" s="404"/>
      <c r="K22" s="405"/>
      <c r="L22" s="409"/>
    </row>
    <row r="23" spans="1:11">
      <c r="A23" s="274" t="s">
        <v>270</v>
      </c>
      <c r="B23" s="404" t="s">
        <v>372</v>
      </c>
      <c r="C23" s="404"/>
      <c r="D23" s="404"/>
      <c r="E23" s="404"/>
      <c r="F23" s="404"/>
      <c r="G23" s="404"/>
      <c r="H23" s="404"/>
      <c r="I23" s="404"/>
      <c r="J23" s="404"/>
      <c r="K23" s="284"/>
    </row>
    <row r="24" spans="1:11">
      <c r="A24" s="274" t="s">
        <v>272</v>
      </c>
      <c r="B24" s="404" t="s">
        <v>373</v>
      </c>
      <c r="C24" s="404"/>
      <c r="D24" s="404"/>
      <c r="E24" s="404"/>
      <c r="F24" s="404"/>
      <c r="G24" s="404"/>
      <c r="H24" s="404"/>
      <c r="I24" s="404"/>
      <c r="J24" s="404"/>
      <c r="K24" s="284"/>
    </row>
    <row r="25" spans="1:10">
      <c r="A25" s="274" t="s">
        <v>274</v>
      </c>
      <c r="B25" s="404" t="s">
        <v>374</v>
      </c>
      <c r="C25" s="404"/>
      <c r="D25" s="404"/>
      <c r="E25" s="404"/>
      <c r="F25" s="404"/>
      <c r="G25" s="404"/>
      <c r="H25" s="404"/>
      <c r="I25" s="404"/>
      <c r="J25" s="404"/>
    </row>
    <row r="26" spans="1:10">
      <c r="A26" s="274" t="s">
        <v>276</v>
      </c>
      <c r="B26" s="275" t="s">
        <v>375</v>
      </c>
      <c r="C26" s="277"/>
      <c r="D26" s="277"/>
      <c r="E26" s="278"/>
      <c r="F26" s="278"/>
      <c r="G26" s="278"/>
      <c r="H26" s="278"/>
      <c r="I26" s="278"/>
      <c r="J26" s="278"/>
    </row>
    <row r="27" spans="1:10">
      <c r="A27" s="274" t="s">
        <v>278</v>
      </c>
      <c r="B27" s="275" t="s">
        <v>376</v>
      </c>
      <c r="C27" s="277"/>
      <c r="D27" s="277"/>
      <c r="E27" s="278"/>
      <c r="F27" s="278"/>
      <c r="G27" s="278"/>
      <c r="H27" s="278"/>
      <c r="I27" s="278"/>
      <c r="J27" s="278"/>
    </row>
    <row r="28" spans="1:10">
      <c r="A28" s="274" t="s">
        <v>280</v>
      </c>
      <c r="B28" s="275" t="s">
        <v>377</v>
      </c>
      <c r="C28" s="277"/>
      <c r="D28" s="277"/>
      <c r="E28" s="278"/>
      <c r="F28" s="278"/>
      <c r="G28" s="278"/>
      <c r="H28" s="278"/>
      <c r="I28" s="278"/>
      <c r="J28" s="278"/>
    </row>
    <row r="29" spans="1:10">
      <c r="A29" s="274" t="s">
        <v>282</v>
      </c>
      <c r="B29" s="275" t="s">
        <v>378</v>
      </c>
      <c r="C29" s="277"/>
      <c r="D29" s="277"/>
      <c r="E29" s="278"/>
      <c r="F29" s="278"/>
      <c r="G29" s="278"/>
      <c r="H29" s="278"/>
      <c r="I29" s="278"/>
      <c r="J29" s="278"/>
    </row>
    <row r="30" spans="1:10">
      <c r="A30" s="274" t="s">
        <v>284</v>
      </c>
      <c r="B30" s="275" t="s">
        <v>379</v>
      </c>
      <c r="C30" s="277"/>
      <c r="D30" s="277"/>
      <c r="E30" s="278"/>
      <c r="F30" s="278"/>
      <c r="G30" s="278"/>
      <c r="H30" s="278"/>
      <c r="I30" s="278"/>
      <c r="J30" s="278"/>
    </row>
    <row r="31" spans="1:14">
      <c r="A31" s="272"/>
      <c r="B31" s="269"/>
      <c r="C31" s="277"/>
      <c r="D31" s="277"/>
      <c r="E31" s="278"/>
      <c r="F31" s="278"/>
      <c r="G31" s="278"/>
      <c r="H31" s="278"/>
      <c r="I31" s="278"/>
      <c r="J31" s="278"/>
      <c r="K31" s="409"/>
      <c r="L31" s="409"/>
      <c r="M31" s="290"/>
      <c r="N31" s="290"/>
    </row>
    <row r="32" spans="1:14">
      <c r="A32" s="272"/>
      <c r="B32" s="275"/>
      <c r="C32" s="277"/>
      <c r="D32" s="277"/>
      <c r="E32" s="278"/>
      <c r="F32" s="278"/>
      <c r="G32" s="278"/>
      <c r="H32" s="278"/>
      <c r="I32" s="278"/>
      <c r="J32" s="278"/>
      <c r="K32" s="409"/>
      <c r="L32" s="290"/>
      <c r="M32" s="290"/>
      <c r="N32" s="290"/>
    </row>
    <row r="33" spans="1:14">
      <c r="A33" s="272"/>
      <c r="B33" s="275"/>
      <c r="C33" s="277"/>
      <c r="D33" s="277"/>
      <c r="E33" s="278"/>
      <c r="F33" s="278"/>
      <c r="G33" s="278"/>
      <c r="H33" s="278"/>
      <c r="I33" s="278"/>
      <c r="J33" s="278"/>
      <c r="K33" s="409"/>
      <c r="L33" s="409"/>
      <c r="M33" s="290"/>
      <c r="N33" s="290"/>
    </row>
    <row r="34" spans="1:14">
      <c r="A34" s="272"/>
      <c r="B34" s="275"/>
      <c r="C34" s="277"/>
      <c r="D34" s="277"/>
      <c r="E34" s="278"/>
      <c r="F34" s="278"/>
      <c r="G34" s="278"/>
      <c r="H34" s="278"/>
      <c r="I34" s="278"/>
      <c r="J34" s="278"/>
      <c r="K34" s="409"/>
      <c r="L34" s="409"/>
      <c r="M34" s="409"/>
      <c r="N34" s="409"/>
    </row>
    <row r="35" spans="1:14">
      <c r="A35" s="272"/>
      <c r="B35" s="275"/>
      <c r="C35" s="277"/>
      <c r="D35" s="277"/>
      <c r="E35" s="278"/>
      <c r="F35" s="278"/>
      <c r="G35" s="278"/>
      <c r="H35" s="278"/>
      <c r="I35" s="278"/>
      <c r="J35" s="278"/>
      <c r="K35" s="409"/>
      <c r="L35" s="409"/>
      <c r="M35" s="409"/>
      <c r="N35" s="290"/>
    </row>
    <row r="36" spans="1:14">
      <c r="A36" s="272"/>
      <c r="B36" s="275"/>
      <c r="C36" s="277"/>
      <c r="D36" s="277"/>
      <c r="E36" s="278"/>
      <c r="F36" s="278"/>
      <c r="G36" s="278"/>
      <c r="H36" s="278"/>
      <c r="I36" s="278"/>
      <c r="J36" s="278"/>
      <c r="K36" s="409"/>
      <c r="L36" s="409"/>
      <c r="M36" s="409"/>
      <c r="N36" s="290"/>
    </row>
    <row r="37" spans="1:14">
      <c r="A37" s="272"/>
      <c r="B37" s="275"/>
      <c r="C37" s="277"/>
      <c r="D37" s="277"/>
      <c r="E37" s="278"/>
      <c r="F37" s="278"/>
      <c r="G37" s="278"/>
      <c r="H37" s="278"/>
      <c r="I37" s="278"/>
      <c r="J37" s="278"/>
      <c r="K37" s="290"/>
      <c r="L37" s="290"/>
      <c r="M37" s="290"/>
      <c r="N37" s="290"/>
    </row>
    <row r="38" spans="1:14">
      <c r="A38" s="272"/>
      <c r="B38" s="275"/>
      <c r="C38" s="277"/>
      <c r="D38" s="277"/>
      <c r="E38" s="278"/>
      <c r="F38" s="278"/>
      <c r="G38" s="278"/>
      <c r="H38" s="278"/>
      <c r="I38" s="278"/>
      <c r="J38" s="278"/>
      <c r="K38" s="290"/>
      <c r="L38" s="290"/>
      <c r="M38" s="290"/>
      <c r="N38" s="290"/>
    </row>
    <row r="39" spans="1:14">
      <c r="A39" s="272"/>
      <c r="B39" s="275"/>
      <c r="C39" s="277"/>
      <c r="D39" s="277"/>
      <c r="E39" s="278"/>
      <c r="F39" s="278"/>
      <c r="G39" s="278"/>
      <c r="H39" s="278"/>
      <c r="I39" s="278"/>
      <c r="J39" s="278"/>
      <c r="K39" s="290"/>
      <c r="L39" s="290"/>
      <c r="M39" s="290"/>
      <c r="N39" s="290"/>
    </row>
    <row r="40" spans="1:10">
      <c r="A40" s="272"/>
      <c r="B40" s="279"/>
      <c r="C40" s="278"/>
      <c r="D40" s="278"/>
      <c r="E40" s="278"/>
      <c r="F40" s="278"/>
      <c r="G40" s="278"/>
      <c r="H40" s="278"/>
      <c r="I40" s="278"/>
      <c r="J40" s="278"/>
    </row>
    <row r="41" ht="16.5" customHeight="1" spans="1:10">
      <c r="A41" s="272"/>
      <c r="B41" s="279"/>
      <c r="C41" s="278"/>
      <c r="D41" s="278"/>
      <c r="E41" s="278"/>
      <c r="F41" s="278"/>
      <c r="G41" s="278"/>
      <c r="H41" s="278"/>
      <c r="I41" s="278"/>
      <c r="J41" s="278"/>
    </row>
    <row r="42" spans="1:10">
      <c r="A42" s="272"/>
      <c r="B42" s="279"/>
      <c r="C42" s="278"/>
      <c r="D42" s="278"/>
      <c r="E42" s="278"/>
      <c r="F42" s="278"/>
      <c r="G42" s="278"/>
      <c r="H42" s="278"/>
      <c r="I42" s="278"/>
      <c r="J42" s="278"/>
    </row>
    <row r="43" spans="1:10">
      <c r="A43" s="272"/>
      <c r="B43" s="279"/>
      <c r="C43" s="278"/>
      <c r="D43" s="278"/>
      <c r="E43" s="278"/>
      <c r="F43" s="278"/>
      <c r="G43" s="278"/>
      <c r="H43" s="278"/>
      <c r="I43" s="278"/>
      <c r="J43" s="278"/>
    </row>
    <row r="44" spans="1:4">
      <c r="A44" s="280"/>
      <c r="B44" s="281"/>
      <c r="C44" s="282"/>
      <c r="D44" s="282"/>
    </row>
    <row r="45" spans="1:4">
      <c r="A45" s="280"/>
      <c r="B45" s="281"/>
      <c r="C45" s="282"/>
      <c r="D45" s="282"/>
    </row>
    <row r="46" spans="1:4">
      <c r="A46" s="280"/>
      <c r="B46" s="281"/>
      <c r="C46" s="282"/>
      <c r="D46" s="282"/>
    </row>
    <row r="47" spans="1:4">
      <c r="A47" s="280"/>
      <c r="B47" s="281"/>
      <c r="C47" s="282"/>
      <c r="D47" s="282"/>
    </row>
    <row r="48" spans="1:4">
      <c r="A48" s="280"/>
      <c r="B48" s="281"/>
      <c r="C48" s="282"/>
      <c r="D48" s="282"/>
    </row>
    <row r="49" spans="1:4">
      <c r="A49" s="280"/>
      <c r="B49" s="281"/>
      <c r="C49" s="282"/>
      <c r="D49" s="282"/>
    </row>
    <row r="50" spans="1:4">
      <c r="A50" s="280"/>
      <c r="B50" s="281"/>
      <c r="C50" s="282"/>
      <c r="D50" s="282"/>
    </row>
    <row r="51" spans="1:4">
      <c r="A51" s="280"/>
      <c r="B51" s="281"/>
      <c r="C51" s="282"/>
      <c r="D51" s="282"/>
    </row>
    <row r="52" spans="1:4">
      <c r="A52" s="280"/>
      <c r="B52" s="281"/>
      <c r="C52" s="282"/>
      <c r="D52" s="282"/>
    </row>
    <row r="53" spans="1:4">
      <c r="A53" s="280"/>
      <c r="B53" s="281"/>
      <c r="C53" s="282"/>
      <c r="D53" s="282"/>
    </row>
    <row r="54" spans="1:4">
      <c r="A54" s="280"/>
      <c r="B54" s="281"/>
      <c r="C54" s="282"/>
      <c r="D54" s="282"/>
    </row>
    <row r="55" spans="1:4">
      <c r="A55" s="280"/>
      <c r="B55" s="281"/>
      <c r="C55" s="282"/>
      <c r="D55" s="282"/>
    </row>
    <row r="56" spans="1:4">
      <c r="A56" s="280"/>
      <c r="B56" s="281"/>
      <c r="C56" s="282"/>
      <c r="D56" s="282"/>
    </row>
    <row r="57" spans="1:4">
      <c r="A57" s="280"/>
      <c r="B57" s="281"/>
      <c r="C57" s="282"/>
      <c r="D57" s="282"/>
    </row>
    <row r="58" spans="1:4">
      <c r="A58" s="280"/>
      <c r="B58" s="281"/>
      <c r="C58" s="282"/>
      <c r="D58" s="282"/>
    </row>
    <row r="59" spans="1:4">
      <c r="A59" s="280"/>
      <c r="B59" s="281"/>
      <c r="C59" s="282"/>
      <c r="D59" s="282"/>
    </row>
    <row r="60" spans="1:4">
      <c r="A60" s="280"/>
      <c r="B60" s="281"/>
      <c r="C60" s="282"/>
      <c r="D60" s="282"/>
    </row>
    <row r="61" spans="1:4">
      <c r="A61" s="280"/>
      <c r="B61" s="281"/>
      <c r="C61" s="282"/>
      <c r="D61" s="282"/>
    </row>
    <row r="62" spans="1:4">
      <c r="A62" s="280"/>
      <c r="B62" s="281"/>
      <c r="C62" s="282"/>
      <c r="D62" s="282"/>
    </row>
    <row r="63" spans="1:4">
      <c r="A63" s="280"/>
      <c r="B63" s="281"/>
      <c r="C63" s="282"/>
      <c r="D63" s="282"/>
    </row>
    <row r="64" spans="1:4">
      <c r="A64" s="280"/>
      <c r="B64" s="281"/>
      <c r="C64" s="282"/>
      <c r="D64" s="282"/>
    </row>
    <row r="65" spans="1:4">
      <c r="A65" s="280"/>
      <c r="B65" s="281"/>
      <c r="C65" s="282"/>
      <c r="D65" s="282"/>
    </row>
    <row r="66" spans="1:4">
      <c r="A66" s="280"/>
      <c r="B66" s="281"/>
      <c r="C66" s="282"/>
      <c r="D66" s="282"/>
    </row>
    <row r="67" spans="1:4">
      <c r="A67" s="280"/>
      <c r="B67" s="281"/>
      <c r="C67" s="282"/>
      <c r="D67" s="282"/>
    </row>
    <row r="68" spans="1:4">
      <c r="A68" s="280"/>
      <c r="B68" s="281"/>
      <c r="C68" s="282"/>
      <c r="D68" s="282"/>
    </row>
    <row r="69" spans="1:4">
      <c r="A69" s="280"/>
      <c r="B69" s="281"/>
      <c r="C69" s="282"/>
      <c r="D69" s="282"/>
    </row>
    <row r="70" spans="1:4">
      <c r="A70" s="280"/>
      <c r="B70" s="281"/>
      <c r="C70" s="282"/>
      <c r="D70" s="282"/>
    </row>
    <row r="71" spans="1:4">
      <c r="A71" s="280"/>
      <c r="B71" s="281"/>
      <c r="C71" s="282"/>
      <c r="D71" s="282"/>
    </row>
    <row r="72" spans="1:4">
      <c r="A72" s="280"/>
      <c r="B72" s="281"/>
      <c r="C72" s="282"/>
      <c r="D72" s="282"/>
    </row>
    <row r="73" spans="1:4">
      <c r="A73" s="280"/>
      <c r="B73" s="281"/>
      <c r="C73" s="282"/>
      <c r="D73" s="282"/>
    </row>
  </sheetData>
  <mergeCells count="16">
    <mergeCell ref="B8:J8"/>
    <mergeCell ref="B9:J9"/>
    <mergeCell ref="B10:J10"/>
    <mergeCell ref="B11:J11"/>
    <mergeCell ref="B12:J12"/>
    <mergeCell ref="B13:J13"/>
    <mergeCell ref="B14:J14"/>
    <mergeCell ref="B15:J15"/>
    <mergeCell ref="B17:J17"/>
    <mergeCell ref="B18:J18"/>
    <mergeCell ref="B19:J19"/>
    <mergeCell ref="B20:J20"/>
    <mergeCell ref="B22:J22"/>
    <mergeCell ref="B23:J23"/>
    <mergeCell ref="B24:J24"/>
    <mergeCell ref="B25:J25"/>
  </mergeCells>
  <hyperlinks>
    <hyperlink ref="B8:I8" location="Desempregados_Genero!A1" display="Número de beneficiários com processamento de Rendimento Social de Inserção, género, 2018"/>
    <hyperlink ref="B9:I9" location="'Ev. 1º trim-4º trim_Genero'!A1" display="Número de beneficiários com processamento de Rendimento Social de Inserção, género, 2018 (%)"/>
    <hyperlink ref="B10:J10" location="'Ev.Nº 1ºtrim-4ºtrim_genero (18'!A1" display="Evolução do número de beneficiários com processamento de Rendimento Social de Inserção, género, 2018, 1º trim.-4º trim."/>
    <hyperlink ref="B13:J13" location="'RSI_idade %(18)'!A1" display="Número de beneficiários com processamento de Rendimento Social de Inserção, escalão etário, 2018 (%)"/>
    <hyperlink ref="B17:J17" location="'RSI_VMM € (18)'!A1" display="Valor médio mensal processado por beneficiário de RSI, 2018"/>
    <hyperlink ref="B22:J22" location="'RSI_AF (18)'!A1" display="Número de Agregados Familiares (com processamento) de Rendimento Social de Inserção, 2018"/>
    <hyperlink ref="B8:J8" location="'RSI_genero (18)'!A1" display="Número de beneficiários com processamento de Rendimento Social de Inserção, género, 2018"/>
    <hyperlink ref="B9:J9" location="'RSI_genero % (18)'!A1" display="Número de beneficiários com processamento de Rendimento Social de Inserção, género, 2018 (%)"/>
    <hyperlink ref="B11:J11" location="'Ev.%1º-4º trim_genero (18)'!A1" display="Evolução do número de beneficiários com processamento de Rendimento Social de Inserção, género, 2018, 1º trim.-4º trim. (%)"/>
    <hyperlink ref="B12:J12" location="'RSI_idade (18)'!A1" display="Número de beneficiários com processamento de Rendimento Social de Inserção, escalão etário, 2018"/>
    <hyperlink ref="B14:J14" location="'Ev.Nº_1º-4ºtrim_idade  (18)'!A1" display="Evolução do número de beneficiários com processamento de Rendimento Social de Inserção, escalão etário, 2018, 1º trim.-4º trim."/>
    <hyperlink ref="B15:J15" location="'Ev.%1º-4ºtrim_idade (18)'!A1" display="Evolução do número de beneficiários com processamento de Rendimento Social de Inserção, escalão etário, 2018, 1º trim.-4º trim. (%)"/>
    <hyperlink ref="B18:J18" location="'Ev. 1ºtrim-4º trim_VMM€ (18)'!A1" display="Evolução do valor médio mensal processado por beneficiário de RSI, 2018, 1º trim.-4º trim."/>
    <hyperlink ref="B19:J19" location="'RSI_VMP_AF€ (18)'!A1" display="Valor médio mensal processado por agregado familiar de RSI, 2018"/>
    <hyperlink ref="B20:J20" location="'Ev.Nº 1ºtrim-4º trim_VMM_AF(18'!A1" display="Evolução do valor médio mensal processado por agregado familiar de RSI, 2018, 1º trim.-4º trim."/>
    <hyperlink ref="B23:J23" location="'Ev.Nº 1ºtrim-4º trim_AF(18)'!A1" display="Evolução do número de Agregados Familiares (com processamento) de Rendimento Social de Inserção, 2018, 1º trim.-4º trim."/>
    <hyperlink ref="B24:J24" location="'Ev.%1º-4ºtrim_AF1(18)'!A1" display="Evolução de número de Agregados Familiares (com processamento) de Rendimento Social de Inserção, 2018, 1º trim.-4º trim. (%)"/>
    <hyperlink ref="B25:J25" location="'RSI_AFM (18)'!A1" display="Número de Agregados Familiares monoparentais (com processamento) de RSI, 2018"/>
    <hyperlink ref="B26" location="'Ev.Nº 1ºtrim-4º trim_AFM(18)'!A1" display="Evolução do número de Agregados Familiares monoparentais (com processamento) de RSI, 2018, 1º trim.-4º trim."/>
    <hyperlink ref="B27" location="'Ev.% 1ºtrim-4º trim_AFM(18)'!A1" display="Evolução do número de Agregados Familiares monoparentais (com processamento) de RSI, 2018, 1º trim.-4º trim. (%)"/>
    <hyperlink ref="B28" location="'RSI_AFI (18)'!A1" display="Número de Agregados Familiares isolados (com processamento) de RSI, 2018"/>
    <hyperlink ref="B29" location="'Ev.Nº 1ºtrim-4º trim_AFI(18)'!A1" display="Evolução do número de Agregados Familiares isolados (com processamento) de RSI, 2018, 1º trim.-4º trim."/>
    <hyperlink ref="B30" location="'Ev.% 1ºtrim-4º trim_AFI(18)'!A1" display="Evolução do número de Agregados Familiares isolados (com processamento) de RSI, 2018, 1º trim.-4º trim. (%)"/>
  </hyperlinks>
  <pageMargins left="0.7" right="0.7" top="0.75" bottom="0.75" header="0.3" footer="0.3"/>
  <pageSetup paperSize="1" orientation="portrait"/>
  <headerFooter/>
  <drawing r:id="rId1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95"/>
  <sheetViews>
    <sheetView showGridLines="0" showRowColHeaders="0" topLeftCell="B4" workbookViewId="0">
      <selection activeCell="S4" sqref="S4"/>
    </sheetView>
  </sheetViews>
  <sheetFormatPr defaultColWidth="12" defaultRowHeight="12.75"/>
  <cols>
    <col min="1" max="1" width="12" style="2"/>
    <col min="2" max="2" width="38" style="2" customWidth="1"/>
    <col min="3" max="3" width="9.14285714285714" style="2" customWidth="1"/>
    <col min="4" max="4" width="7.42857142857143" style="2" customWidth="1"/>
    <col min="5" max="5" width="8.28571428571429" style="238" customWidth="1"/>
    <col min="6" max="6" width="1.28571428571429" style="61" customWidth="1"/>
    <col min="7" max="7" width="7.71428571428571" style="2" customWidth="1"/>
    <col min="8" max="8" width="8" style="2" customWidth="1"/>
    <col min="9" max="9" width="7.85714285714286" style="2" customWidth="1"/>
    <col min="10" max="10" width="1.28571428571429" style="2" customWidth="1"/>
    <col min="11" max="11" width="7.42857142857143" style="2" customWidth="1"/>
    <col min="12" max="12" width="7.28571428571429" style="238" customWidth="1"/>
    <col min="13" max="13" width="7.28571428571429" style="2" customWidth="1"/>
    <col min="14" max="14" width="1.28571428571429" style="2" customWidth="1"/>
    <col min="15" max="15" width="9.28571428571429" style="2" customWidth="1"/>
    <col min="16" max="16" width="8" style="2" customWidth="1"/>
    <col min="17" max="17" width="7.85714285714286" style="2" customWidth="1"/>
    <col min="18" max="18" width="1.28571428571429" style="2" customWidth="1"/>
    <col min="19" max="16384" width="12" style="2"/>
  </cols>
  <sheetData>
    <row r="1" s="1" customFormat="1" ht="16.5" customHeight="1" spans="5:12">
      <c r="E1" s="62"/>
      <c r="F1" s="62"/>
      <c r="L1" s="62"/>
    </row>
    <row r="2" s="1" customFormat="1" ht="16.5" customHeight="1" spans="5:12">
      <c r="E2" s="62"/>
      <c r="F2" s="62"/>
      <c r="L2" s="62"/>
    </row>
    <row r="3" s="1" customFormat="1" ht="16.5" customHeight="1" spans="5:12">
      <c r="E3" s="62"/>
      <c r="F3" s="62"/>
      <c r="L3" s="62"/>
    </row>
    <row r="4" s="1" customFormat="1" ht="16.5" customHeight="1" spans="5:12">
      <c r="E4" s="62"/>
      <c r="F4" s="62"/>
      <c r="L4" s="62"/>
    </row>
    <row r="5" s="1" customFormat="1" ht="16.5" customHeight="1" spans="1:12">
      <c r="A5" s="3" t="s">
        <v>14</v>
      </c>
      <c r="B5" s="4" t="s">
        <v>359</v>
      </c>
      <c r="D5" s="62"/>
      <c r="L5" s="62"/>
    </row>
    <row r="6" s="1" customFormat="1" ht="12" customHeight="1" spans="1:12">
      <c r="A6" s="3"/>
      <c r="B6" s="25" t="s">
        <v>34</v>
      </c>
      <c r="D6" s="62"/>
      <c r="L6" s="62"/>
    </row>
    <row r="7" s="1" customFormat="1" ht="12" customHeight="1" spans="1:12">
      <c r="A7" s="3"/>
      <c r="B7" s="25"/>
      <c r="D7" s="62"/>
      <c r="L7" s="62"/>
    </row>
    <row r="8" s="1" customFormat="1" ht="16.5" customHeight="1"/>
    <row r="9" s="1" customFormat="1" ht="24.75" customHeight="1" spans="2:21">
      <c r="B9" s="6"/>
      <c r="C9" s="392" t="s">
        <v>359</v>
      </c>
      <c r="D9" s="392"/>
      <c r="E9" s="392"/>
      <c r="F9" s="392"/>
      <c r="G9" s="392"/>
      <c r="H9" s="392"/>
      <c r="I9" s="392"/>
      <c r="J9" s="392"/>
      <c r="K9" s="392"/>
      <c r="L9" s="392"/>
      <c r="M9" s="392"/>
      <c r="N9" s="392"/>
      <c r="O9" s="392"/>
      <c r="P9" s="392"/>
      <c r="Q9" s="392"/>
      <c r="R9" s="392"/>
      <c r="S9" s="392"/>
      <c r="T9" s="392"/>
      <c r="U9" s="392"/>
    </row>
    <row r="10" s="1" customFormat="1" ht="24.75" customHeight="1" spans="2:21">
      <c r="B10" s="6"/>
      <c r="C10" s="65" t="s">
        <v>286</v>
      </c>
      <c r="D10" s="65"/>
      <c r="E10" s="65"/>
      <c r="F10" s="27"/>
      <c r="G10" s="65" t="s">
        <v>287</v>
      </c>
      <c r="H10" s="65"/>
      <c r="I10" s="65">
        <v>2</v>
      </c>
      <c r="J10" s="27"/>
      <c r="K10" s="65" t="s">
        <v>288</v>
      </c>
      <c r="L10" s="65"/>
      <c r="M10" s="65"/>
      <c r="N10" s="67"/>
      <c r="O10" s="65" t="s">
        <v>289</v>
      </c>
      <c r="P10" s="65"/>
      <c r="Q10" s="65">
        <v>4</v>
      </c>
      <c r="S10" s="87" t="s">
        <v>290</v>
      </c>
      <c r="T10" s="87"/>
      <c r="U10" s="87">
        <v>4</v>
      </c>
    </row>
    <row r="11" s="1" customFormat="1" ht="14.25" customHeight="1" spans="2:21">
      <c r="B11" s="68" t="s">
        <v>35</v>
      </c>
      <c r="C11" s="69" t="s">
        <v>36</v>
      </c>
      <c r="D11" s="69" t="s">
        <v>37</v>
      </c>
      <c r="E11" s="69" t="s">
        <v>38</v>
      </c>
      <c r="F11" s="67"/>
      <c r="G11" s="69" t="s">
        <v>36</v>
      </c>
      <c r="H11" s="69" t="s">
        <v>37</v>
      </c>
      <c r="I11" s="69" t="s">
        <v>38</v>
      </c>
      <c r="J11" s="67"/>
      <c r="K11" s="69" t="s">
        <v>36</v>
      </c>
      <c r="L11" s="69" t="s">
        <v>37</v>
      </c>
      <c r="M11" s="69" t="s">
        <v>38</v>
      </c>
      <c r="N11" s="67"/>
      <c r="O11" s="69" t="s">
        <v>36</v>
      </c>
      <c r="P11" s="69" t="s">
        <v>37</v>
      </c>
      <c r="Q11" s="69" t="s">
        <v>38</v>
      </c>
      <c r="S11" s="69" t="s">
        <v>36</v>
      </c>
      <c r="T11" s="69" t="s">
        <v>37</v>
      </c>
      <c r="U11" s="69" t="s">
        <v>38</v>
      </c>
    </row>
    <row r="12" s="1" customFormat="1" ht="14.25" customHeight="1" spans="2:21">
      <c r="B12" s="71" t="s">
        <v>39</v>
      </c>
      <c r="C12" s="72">
        <v>120776</v>
      </c>
      <c r="D12" s="184">
        <v>115093</v>
      </c>
      <c r="E12" s="188">
        <v>235869</v>
      </c>
      <c r="F12" s="73"/>
      <c r="G12" s="72">
        <v>121409</v>
      </c>
      <c r="H12" s="184">
        <v>115542</v>
      </c>
      <c r="I12" s="188">
        <v>236951</v>
      </c>
      <c r="J12" s="73"/>
      <c r="K12" s="72">
        <v>119756</v>
      </c>
      <c r="L12" s="184">
        <v>113403</v>
      </c>
      <c r="M12" s="188">
        <v>233159</v>
      </c>
      <c r="N12" s="260"/>
      <c r="O12" s="72">
        <v>120044</v>
      </c>
      <c r="P12" s="184">
        <v>113098</v>
      </c>
      <c r="Q12" s="188">
        <v>233142</v>
      </c>
      <c r="S12" s="72">
        <v>144739</v>
      </c>
      <c r="T12" s="184">
        <v>137550</v>
      </c>
      <c r="U12" s="188">
        <v>282289</v>
      </c>
    </row>
    <row r="13" s="1" customFormat="1" ht="14.25" customHeight="1" spans="2:21">
      <c r="B13" s="76" t="s">
        <v>40</v>
      </c>
      <c r="C13" s="77">
        <v>30951</v>
      </c>
      <c r="D13" s="86">
        <v>28488</v>
      </c>
      <c r="E13" s="190">
        <v>59439</v>
      </c>
      <c r="F13" s="73"/>
      <c r="G13" s="77">
        <v>31731</v>
      </c>
      <c r="H13" s="86">
        <v>29002</v>
      </c>
      <c r="I13" s="190">
        <v>60733</v>
      </c>
      <c r="J13" s="73"/>
      <c r="K13" s="77">
        <v>31817</v>
      </c>
      <c r="L13" s="86">
        <v>28900</v>
      </c>
      <c r="M13" s="190">
        <v>60717</v>
      </c>
      <c r="N13" s="260"/>
      <c r="O13" s="77">
        <v>31990</v>
      </c>
      <c r="P13" s="86">
        <v>28808</v>
      </c>
      <c r="Q13" s="190">
        <v>60798</v>
      </c>
      <c r="S13" s="77">
        <v>37511</v>
      </c>
      <c r="T13" s="86">
        <v>34123</v>
      </c>
      <c r="U13" s="190">
        <v>71634</v>
      </c>
    </row>
    <row r="14" s="1" customFormat="1" ht="14.25" customHeight="1" spans="2:22">
      <c r="B14" s="76" t="s">
        <v>41</v>
      </c>
      <c r="C14" s="77">
        <v>21293</v>
      </c>
      <c r="D14" s="86">
        <v>20159</v>
      </c>
      <c r="E14" s="190">
        <v>41452</v>
      </c>
      <c r="F14" s="73"/>
      <c r="G14" s="77">
        <v>21810</v>
      </c>
      <c r="H14" s="86">
        <v>20510</v>
      </c>
      <c r="I14" s="190">
        <v>42320</v>
      </c>
      <c r="J14" s="73"/>
      <c r="K14" s="77">
        <v>21959</v>
      </c>
      <c r="L14" s="86">
        <v>20417</v>
      </c>
      <c r="M14" s="190">
        <v>42376</v>
      </c>
      <c r="N14" s="260"/>
      <c r="O14" s="77">
        <v>22056</v>
      </c>
      <c r="P14" s="86">
        <v>20310</v>
      </c>
      <c r="Q14" s="190">
        <v>42366</v>
      </c>
      <c r="S14" s="77">
        <v>25874</v>
      </c>
      <c r="T14" s="86">
        <v>24172</v>
      </c>
      <c r="U14" s="190">
        <v>50046</v>
      </c>
      <c r="V14" s="199"/>
    </row>
    <row r="15" s="1" customFormat="1" ht="14.25" customHeight="1" spans="2:22">
      <c r="B15" s="76" t="s">
        <v>42</v>
      </c>
      <c r="C15" s="78">
        <v>8138</v>
      </c>
      <c r="D15" s="186">
        <v>8582</v>
      </c>
      <c r="E15" s="191">
        <v>16720</v>
      </c>
      <c r="F15" s="79"/>
      <c r="G15" s="78">
        <v>8310</v>
      </c>
      <c r="H15" s="186">
        <v>8769</v>
      </c>
      <c r="I15" s="191">
        <v>17079</v>
      </c>
      <c r="J15" s="79"/>
      <c r="K15" s="78">
        <v>8423</v>
      </c>
      <c r="L15" s="186">
        <v>8807</v>
      </c>
      <c r="M15" s="191">
        <v>17230</v>
      </c>
      <c r="N15" s="261"/>
      <c r="O15" s="78">
        <v>8480</v>
      </c>
      <c r="P15" s="186">
        <v>8762</v>
      </c>
      <c r="Q15" s="191">
        <v>17242</v>
      </c>
      <c r="R15" s="44"/>
      <c r="S15" s="78">
        <f>SUM(S16:S39)</f>
        <v>9464</v>
      </c>
      <c r="T15" s="186">
        <f>SUM(T16:T39)</f>
        <v>9908</v>
      </c>
      <c r="U15" s="191">
        <f>SUM(U16:U39)</f>
        <v>19372</v>
      </c>
      <c r="V15" s="199"/>
    </row>
    <row r="16" s="1" customFormat="1" ht="14.25" customHeight="1" spans="1:22">
      <c r="A16" s="393"/>
      <c r="B16" s="82" t="s">
        <v>43</v>
      </c>
      <c r="C16" s="72">
        <v>403</v>
      </c>
      <c r="D16" s="184">
        <v>392</v>
      </c>
      <c r="E16" s="188">
        <v>795</v>
      </c>
      <c r="F16" s="83"/>
      <c r="G16" s="72">
        <v>401</v>
      </c>
      <c r="H16" s="184">
        <v>404</v>
      </c>
      <c r="I16" s="188">
        <v>805</v>
      </c>
      <c r="J16" s="83"/>
      <c r="K16" s="72">
        <v>410</v>
      </c>
      <c r="L16" s="184">
        <v>400</v>
      </c>
      <c r="M16" s="188">
        <v>810</v>
      </c>
      <c r="N16" s="399"/>
      <c r="O16" s="72">
        <v>402</v>
      </c>
      <c r="P16" s="184">
        <v>394</v>
      </c>
      <c r="Q16" s="188">
        <v>796</v>
      </c>
      <c r="S16" s="72">
        <v>445</v>
      </c>
      <c r="T16" s="184">
        <v>434</v>
      </c>
      <c r="U16" s="188">
        <v>879</v>
      </c>
      <c r="V16" s="264"/>
    </row>
    <row r="17" s="1" customFormat="1" ht="14.25" customHeight="1" spans="1:22">
      <c r="A17" s="393"/>
      <c r="B17" s="82" t="s">
        <v>44</v>
      </c>
      <c r="C17" s="77">
        <v>183</v>
      </c>
      <c r="D17" s="86">
        <v>222</v>
      </c>
      <c r="E17" s="190">
        <v>405</v>
      </c>
      <c r="F17" s="83"/>
      <c r="G17" s="77">
        <v>192</v>
      </c>
      <c r="H17" s="86">
        <v>229</v>
      </c>
      <c r="I17" s="190">
        <v>421</v>
      </c>
      <c r="J17" s="83"/>
      <c r="K17" s="77">
        <v>205</v>
      </c>
      <c r="L17" s="86">
        <v>227</v>
      </c>
      <c r="M17" s="190">
        <v>432</v>
      </c>
      <c r="N17" s="399"/>
      <c r="O17" s="77">
        <v>204</v>
      </c>
      <c r="P17" s="86">
        <v>227</v>
      </c>
      <c r="Q17" s="190">
        <v>431</v>
      </c>
      <c r="S17" s="77">
        <v>224</v>
      </c>
      <c r="T17" s="86">
        <v>273</v>
      </c>
      <c r="U17" s="190">
        <v>497</v>
      </c>
      <c r="V17" s="264"/>
    </row>
    <row r="18" s="1" customFormat="1" ht="14.25" customHeight="1" spans="1:22">
      <c r="A18" s="393"/>
      <c r="B18" s="82" t="s">
        <v>45</v>
      </c>
      <c r="C18" s="77">
        <v>260</v>
      </c>
      <c r="D18" s="86">
        <v>258</v>
      </c>
      <c r="E18" s="190">
        <v>518</v>
      </c>
      <c r="F18" s="83"/>
      <c r="G18" s="77">
        <v>265</v>
      </c>
      <c r="H18" s="86">
        <v>258</v>
      </c>
      <c r="I18" s="190">
        <v>523</v>
      </c>
      <c r="J18" s="83"/>
      <c r="K18" s="77">
        <v>269</v>
      </c>
      <c r="L18" s="86">
        <v>260</v>
      </c>
      <c r="M18" s="190">
        <v>529</v>
      </c>
      <c r="N18" s="399"/>
      <c r="O18" s="77">
        <v>276</v>
      </c>
      <c r="P18" s="86">
        <v>268</v>
      </c>
      <c r="Q18" s="190">
        <v>544</v>
      </c>
      <c r="S18" s="77">
        <v>289</v>
      </c>
      <c r="T18" s="86">
        <v>287</v>
      </c>
      <c r="U18" s="190">
        <v>576</v>
      </c>
      <c r="V18" s="264"/>
    </row>
    <row r="19" s="1" customFormat="1" ht="14.25" customHeight="1" spans="1:22">
      <c r="A19" s="393"/>
      <c r="B19" s="82" t="s">
        <v>46</v>
      </c>
      <c r="C19" s="77">
        <v>227</v>
      </c>
      <c r="D19" s="86">
        <v>210</v>
      </c>
      <c r="E19" s="190">
        <v>437</v>
      </c>
      <c r="F19" s="83"/>
      <c r="G19" s="77">
        <v>236</v>
      </c>
      <c r="H19" s="86">
        <v>215</v>
      </c>
      <c r="I19" s="190">
        <v>451</v>
      </c>
      <c r="J19" s="83"/>
      <c r="K19" s="77">
        <v>231</v>
      </c>
      <c r="L19" s="86">
        <v>213</v>
      </c>
      <c r="M19" s="190">
        <v>444</v>
      </c>
      <c r="N19" s="399"/>
      <c r="O19" s="77">
        <v>229</v>
      </c>
      <c r="P19" s="86">
        <v>213</v>
      </c>
      <c r="Q19" s="190">
        <v>442</v>
      </c>
      <c r="S19" s="77">
        <v>267</v>
      </c>
      <c r="T19" s="86">
        <v>237</v>
      </c>
      <c r="U19" s="190">
        <v>504</v>
      </c>
      <c r="V19" s="264"/>
    </row>
    <row r="20" s="1" customFormat="1" ht="14.25" customHeight="1" spans="1:22">
      <c r="A20" s="393"/>
      <c r="B20" s="82" t="s">
        <v>47</v>
      </c>
      <c r="C20" s="77">
        <v>258</v>
      </c>
      <c r="D20" s="86">
        <v>427</v>
      </c>
      <c r="E20" s="190">
        <v>685</v>
      </c>
      <c r="F20" s="83"/>
      <c r="G20" s="77">
        <v>273</v>
      </c>
      <c r="H20" s="86">
        <v>435</v>
      </c>
      <c r="I20" s="190">
        <v>708</v>
      </c>
      <c r="J20" s="83"/>
      <c r="K20" s="77">
        <v>268</v>
      </c>
      <c r="L20" s="86">
        <v>431</v>
      </c>
      <c r="M20" s="190">
        <v>699</v>
      </c>
      <c r="N20" s="399"/>
      <c r="O20" s="77">
        <v>267</v>
      </c>
      <c r="P20" s="86">
        <v>428</v>
      </c>
      <c r="Q20" s="190">
        <v>695</v>
      </c>
      <c r="S20" s="77">
        <v>322</v>
      </c>
      <c r="T20" s="86">
        <v>509</v>
      </c>
      <c r="U20" s="190">
        <v>831</v>
      </c>
      <c r="V20" s="264"/>
    </row>
    <row r="21" s="1" customFormat="1" ht="14.25" customHeight="1" spans="1:22">
      <c r="A21" s="393"/>
      <c r="B21" s="82" t="s">
        <v>48</v>
      </c>
      <c r="C21" s="77">
        <v>131</v>
      </c>
      <c r="D21" s="86">
        <v>141</v>
      </c>
      <c r="E21" s="190">
        <v>272</v>
      </c>
      <c r="F21" s="83"/>
      <c r="G21" s="77">
        <v>138</v>
      </c>
      <c r="H21" s="86">
        <v>145</v>
      </c>
      <c r="I21" s="190">
        <v>283</v>
      </c>
      <c r="J21" s="83"/>
      <c r="K21" s="77">
        <v>136</v>
      </c>
      <c r="L21" s="86">
        <v>142</v>
      </c>
      <c r="M21" s="190">
        <v>278</v>
      </c>
      <c r="N21" s="399"/>
      <c r="O21" s="77">
        <v>139</v>
      </c>
      <c r="P21" s="86">
        <v>139</v>
      </c>
      <c r="Q21" s="190">
        <v>278</v>
      </c>
      <c r="S21" s="77">
        <v>153</v>
      </c>
      <c r="T21" s="86">
        <v>155</v>
      </c>
      <c r="U21" s="190">
        <v>308</v>
      </c>
      <c r="V21" s="264"/>
    </row>
    <row r="22" s="1" customFormat="1" ht="14.25" customHeight="1" spans="1:22">
      <c r="A22" s="393"/>
      <c r="B22" s="82" t="s">
        <v>49</v>
      </c>
      <c r="C22" s="77">
        <v>403</v>
      </c>
      <c r="D22" s="86">
        <v>402</v>
      </c>
      <c r="E22" s="190">
        <v>805</v>
      </c>
      <c r="F22" s="83"/>
      <c r="G22" s="77">
        <v>402</v>
      </c>
      <c r="H22" s="86">
        <v>420</v>
      </c>
      <c r="I22" s="190">
        <v>822</v>
      </c>
      <c r="J22" s="83"/>
      <c r="K22" s="77">
        <v>409</v>
      </c>
      <c r="L22" s="86">
        <v>409</v>
      </c>
      <c r="M22" s="190">
        <v>818</v>
      </c>
      <c r="N22" s="399"/>
      <c r="O22" s="77">
        <v>410</v>
      </c>
      <c r="P22" s="86">
        <v>412</v>
      </c>
      <c r="Q22" s="190">
        <v>822</v>
      </c>
      <c r="S22" s="77">
        <v>458</v>
      </c>
      <c r="T22" s="86">
        <v>469</v>
      </c>
      <c r="U22" s="190">
        <v>927</v>
      </c>
      <c r="V22" s="264"/>
    </row>
    <row r="23" s="1" customFormat="1" ht="14.25" customHeight="1" spans="1:22">
      <c r="A23" s="393"/>
      <c r="B23" s="82" t="s">
        <v>50</v>
      </c>
      <c r="C23" s="77">
        <v>49</v>
      </c>
      <c r="D23" s="86">
        <v>58</v>
      </c>
      <c r="E23" s="190">
        <v>107</v>
      </c>
      <c r="F23" s="83"/>
      <c r="G23" s="77">
        <v>46</v>
      </c>
      <c r="H23" s="86">
        <v>56</v>
      </c>
      <c r="I23" s="190">
        <v>102</v>
      </c>
      <c r="J23" s="83"/>
      <c r="K23" s="77">
        <v>48</v>
      </c>
      <c r="L23" s="86">
        <v>59</v>
      </c>
      <c r="M23" s="190">
        <v>107</v>
      </c>
      <c r="N23" s="399"/>
      <c r="O23" s="77">
        <v>49</v>
      </c>
      <c r="P23" s="86">
        <v>58</v>
      </c>
      <c r="Q23" s="190">
        <v>107</v>
      </c>
      <c r="S23" s="77">
        <v>63</v>
      </c>
      <c r="T23" s="86">
        <v>69</v>
      </c>
      <c r="U23" s="190">
        <v>132</v>
      </c>
      <c r="V23" s="264"/>
    </row>
    <row r="24" s="1" customFormat="1" ht="14.25" customHeight="1" spans="1:22">
      <c r="A24" s="393"/>
      <c r="B24" s="82" t="s">
        <v>51</v>
      </c>
      <c r="C24" s="77">
        <v>444</v>
      </c>
      <c r="D24" s="86">
        <v>431</v>
      </c>
      <c r="E24" s="190">
        <v>875</v>
      </c>
      <c r="F24" s="83"/>
      <c r="G24" s="77">
        <v>435</v>
      </c>
      <c r="H24" s="86">
        <v>422</v>
      </c>
      <c r="I24" s="190">
        <v>857</v>
      </c>
      <c r="J24" s="83"/>
      <c r="K24" s="77">
        <v>449</v>
      </c>
      <c r="L24" s="86">
        <v>423</v>
      </c>
      <c r="M24" s="190">
        <v>872</v>
      </c>
      <c r="N24" s="399"/>
      <c r="O24" s="77">
        <v>454</v>
      </c>
      <c r="P24" s="86">
        <v>432</v>
      </c>
      <c r="Q24" s="190">
        <v>886</v>
      </c>
      <c r="S24" s="77">
        <v>513</v>
      </c>
      <c r="T24" s="86">
        <v>485</v>
      </c>
      <c r="U24" s="190">
        <v>998</v>
      </c>
      <c r="V24" s="264"/>
    </row>
    <row r="25" s="1" customFormat="1" ht="14.25" customHeight="1" spans="1:22">
      <c r="A25" s="393"/>
      <c r="B25" s="82" t="s">
        <v>52</v>
      </c>
      <c r="C25" s="77">
        <v>169</v>
      </c>
      <c r="D25" s="86">
        <v>191</v>
      </c>
      <c r="E25" s="190">
        <v>360</v>
      </c>
      <c r="F25" s="83"/>
      <c r="G25" s="77">
        <v>171</v>
      </c>
      <c r="H25" s="86">
        <v>196</v>
      </c>
      <c r="I25" s="190">
        <v>367</v>
      </c>
      <c r="J25" s="83"/>
      <c r="K25" s="77">
        <v>168</v>
      </c>
      <c r="L25" s="86">
        <v>201</v>
      </c>
      <c r="M25" s="190">
        <v>369</v>
      </c>
      <c r="N25" s="399"/>
      <c r="O25" s="77">
        <v>169</v>
      </c>
      <c r="P25" s="86">
        <v>188</v>
      </c>
      <c r="Q25" s="190">
        <v>357</v>
      </c>
      <c r="S25" s="77">
        <v>211</v>
      </c>
      <c r="T25" s="86">
        <v>220</v>
      </c>
      <c r="U25" s="190">
        <v>431</v>
      </c>
      <c r="V25" s="264"/>
    </row>
    <row r="26" s="1" customFormat="1" ht="14.25" customHeight="1" spans="1:22">
      <c r="A26" s="393"/>
      <c r="B26" s="82" t="s">
        <v>53</v>
      </c>
      <c r="C26" s="77">
        <v>163</v>
      </c>
      <c r="D26" s="86">
        <v>188</v>
      </c>
      <c r="E26" s="190">
        <v>351</v>
      </c>
      <c r="F26" s="83"/>
      <c r="G26" s="77">
        <v>172</v>
      </c>
      <c r="H26" s="86">
        <v>195</v>
      </c>
      <c r="I26" s="190">
        <v>367</v>
      </c>
      <c r="J26" s="83"/>
      <c r="K26" s="77">
        <v>182</v>
      </c>
      <c r="L26" s="86">
        <v>190</v>
      </c>
      <c r="M26" s="190">
        <v>372</v>
      </c>
      <c r="N26" s="399"/>
      <c r="O26" s="77">
        <v>170</v>
      </c>
      <c r="P26" s="86">
        <v>181</v>
      </c>
      <c r="Q26" s="190">
        <v>351</v>
      </c>
      <c r="S26" s="77">
        <v>202</v>
      </c>
      <c r="T26" s="86">
        <v>216</v>
      </c>
      <c r="U26" s="190">
        <v>418</v>
      </c>
      <c r="V26" s="264"/>
    </row>
    <row r="27" s="1" customFormat="1" ht="14.25" customHeight="1" spans="1:22">
      <c r="A27" s="393"/>
      <c r="B27" s="82" t="s">
        <v>54</v>
      </c>
      <c r="C27" s="77">
        <v>303</v>
      </c>
      <c r="D27" s="86">
        <v>319</v>
      </c>
      <c r="E27" s="190">
        <v>622</v>
      </c>
      <c r="F27" s="83"/>
      <c r="G27" s="77">
        <v>301</v>
      </c>
      <c r="H27" s="86">
        <v>316</v>
      </c>
      <c r="I27" s="190">
        <v>617</v>
      </c>
      <c r="J27" s="83"/>
      <c r="K27" s="77">
        <v>305</v>
      </c>
      <c r="L27" s="86">
        <v>316</v>
      </c>
      <c r="M27" s="190">
        <v>621</v>
      </c>
      <c r="N27" s="399"/>
      <c r="O27" s="77">
        <v>304</v>
      </c>
      <c r="P27" s="86">
        <v>307</v>
      </c>
      <c r="Q27" s="190">
        <v>611</v>
      </c>
      <c r="S27" s="77">
        <v>354</v>
      </c>
      <c r="T27" s="86">
        <v>361</v>
      </c>
      <c r="U27" s="190">
        <v>715</v>
      </c>
      <c r="V27" s="264"/>
    </row>
    <row r="28" s="1" customFormat="1" ht="14.25" customHeight="1" spans="1:22">
      <c r="A28" s="393"/>
      <c r="B28" s="82" t="s">
        <v>55</v>
      </c>
      <c r="C28" s="77">
        <v>99</v>
      </c>
      <c r="D28" s="86">
        <v>124</v>
      </c>
      <c r="E28" s="190">
        <v>223</v>
      </c>
      <c r="F28" s="83"/>
      <c r="G28" s="77">
        <v>99</v>
      </c>
      <c r="H28" s="86">
        <v>128</v>
      </c>
      <c r="I28" s="190">
        <v>227</v>
      </c>
      <c r="J28" s="83"/>
      <c r="K28" s="77">
        <v>95</v>
      </c>
      <c r="L28" s="86">
        <v>125</v>
      </c>
      <c r="M28" s="190">
        <v>220</v>
      </c>
      <c r="N28" s="399"/>
      <c r="O28" s="77">
        <v>106</v>
      </c>
      <c r="P28" s="86">
        <v>127</v>
      </c>
      <c r="Q28" s="190">
        <v>233</v>
      </c>
      <c r="S28" s="77">
        <v>128</v>
      </c>
      <c r="T28" s="86">
        <v>150</v>
      </c>
      <c r="U28" s="190">
        <v>278</v>
      </c>
      <c r="V28" s="264"/>
    </row>
    <row r="29" s="1" customFormat="1" ht="14.25" customHeight="1" spans="1:22">
      <c r="A29" s="393"/>
      <c r="B29" s="82" t="s">
        <v>56</v>
      </c>
      <c r="C29" s="77">
        <v>430</v>
      </c>
      <c r="D29" s="86">
        <v>433</v>
      </c>
      <c r="E29" s="190">
        <v>863</v>
      </c>
      <c r="F29" s="83"/>
      <c r="G29" s="77">
        <v>454</v>
      </c>
      <c r="H29" s="86">
        <v>438</v>
      </c>
      <c r="I29" s="190">
        <v>892</v>
      </c>
      <c r="J29" s="83"/>
      <c r="K29" s="77">
        <v>476</v>
      </c>
      <c r="L29" s="86">
        <v>445</v>
      </c>
      <c r="M29" s="190">
        <v>921</v>
      </c>
      <c r="N29" s="399"/>
      <c r="O29" s="77">
        <v>480</v>
      </c>
      <c r="P29" s="86">
        <v>441</v>
      </c>
      <c r="Q29" s="190">
        <v>921</v>
      </c>
      <c r="S29" s="77">
        <v>520</v>
      </c>
      <c r="T29" s="86">
        <v>510</v>
      </c>
      <c r="U29" s="190">
        <v>1030</v>
      </c>
      <c r="V29" s="264"/>
    </row>
    <row r="30" s="1" customFormat="1" ht="14.25" customHeight="1" spans="1:22">
      <c r="A30" s="393"/>
      <c r="B30" s="82" t="s">
        <v>57</v>
      </c>
      <c r="C30" s="77">
        <v>1193</v>
      </c>
      <c r="D30" s="86">
        <v>1137</v>
      </c>
      <c r="E30" s="190">
        <v>2330</v>
      </c>
      <c r="F30" s="83"/>
      <c r="G30" s="77">
        <v>1201</v>
      </c>
      <c r="H30" s="86">
        <v>1145</v>
      </c>
      <c r="I30" s="190">
        <v>2346</v>
      </c>
      <c r="J30" s="83"/>
      <c r="K30" s="77">
        <v>1205</v>
      </c>
      <c r="L30" s="86">
        <v>1169</v>
      </c>
      <c r="M30" s="190">
        <v>2374</v>
      </c>
      <c r="N30" s="399"/>
      <c r="O30" s="77">
        <v>1211</v>
      </c>
      <c r="P30" s="86">
        <v>1151</v>
      </c>
      <c r="Q30" s="190">
        <v>2362</v>
      </c>
      <c r="S30" s="77">
        <v>1361</v>
      </c>
      <c r="T30" s="86">
        <v>1304</v>
      </c>
      <c r="U30" s="190">
        <v>2665</v>
      </c>
      <c r="V30" s="264"/>
    </row>
    <row r="31" s="1" customFormat="1" ht="14.25" customHeight="1" spans="1:22">
      <c r="A31" s="393"/>
      <c r="B31" s="82" t="s">
        <v>58</v>
      </c>
      <c r="C31" s="77">
        <v>106</v>
      </c>
      <c r="D31" s="86">
        <v>287</v>
      </c>
      <c r="E31" s="190">
        <v>393</v>
      </c>
      <c r="F31" s="83"/>
      <c r="G31" s="77">
        <v>108</v>
      </c>
      <c r="H31" s="86">
        <v>307</v>
      </c>
      <c r="I31" s="190">
        <v>415</v>
      </c>
      <c r="J31" s="83"/>
      <c r="K31" s="77">
        <v>112</v>
      </c>
      <c r="L31" s="86">
        <v>315</v>
      </c>
      <c r="M31" s="190">
        <v>427</v>
      </c>
      <c r="N31" s="399"/>
      <c r="O31" s="77">
        <v>124</v>
      </c>
      <c r="P31" s="86">
        <v>327</v>
      </c>
      <c r="Q31" s="190">
        <v>451</v>
      </c>
      <c r="S31" s="77">
        <v>137</v>
      </c>
      <c r="T31" s="86">
        <v>367</v>
      </c>
      <c r="U31" s="190">
        <v>504</v>
      </c>
      <c r="V31" s="264"/>
    </row>
    <row r="32" s="1" customFormat="1" ht="14.25" customHeight="1" spans="1:22">
      <c r="A32" s="393"/>
      <c r="B32" s="82" t="s">
        <v>59</v>
      </c>
      <c r="C32" s="77">
        <v>589</v>
      </c>
      <c r="D32" s="86">
        <v>584</v>
      </c>
      <c r="E32" s="190">
        <v>1173</v>
      </c>
      <c r="F32" s="83"/>
      <c r="G32" s="77">
        <v>609</v>
      </c>
      <c r="H32" s="86">
        <v>606</v>
      </c>
      <c r="I32" s="190">
        <v>1215</v>
      </c>
      <c r="J32" s="83"/>
      <c r="K32" s="77">
        <v>617</v>
      </c>
      <c r="L32" s="86">
        <v>613</v>
      </c>
      <c r="M32" s="190">
        <v>1230</v>
      </c>
      <c r="N32" s="399"/>
      <c r="O32" s="77">
        <v>611</v>
      </c>
      <c r="P32" s="86">
        <v>618</v>
      </c>
      <c r="Q32" s="190">
        <v>1229</v>
      </c>
      <c r="S32" s="77">
        <v>663</v>
      </c>
      <c r="T32" s="86">
        <v>663</v>
      </c>
      <c r="U32" s="190">
        <v>1326</v>
      </c>
      <c r="V32" s="264"/>
    </row>
    <row r="33" s="1" customFormat="1" ht="14.25" customHeight="1" spans="1:22">
      <c r="A33" s="393"/>
      <c r="B33" s="82" t="s">
        <v>60</v>
      </c>
      <c r="C33" s="77">
        <v>249</v>
      </c>
      <c r="D33" s="86">
        <v>259</v>
      </c>
      <c r="E33" s="190">
        <v>508</v>
      </c>
      <c r="F33" s="83"/>
      <c r="G33" s="77">
        <v>248</v>
      </c>
      <c r="H33" s="86">
        <v>261</v>
      </c>
      <c r="I33" s="190">
        <v>509</v>
      </c>
      <c r="J33" s="83"/>
      <c r="K33" s="77">
        <v>253</v>
      </c>
      <c r="L33" s="86">
        <v>259</v>
      </c>
      <c r="M33" s="190">
        <v>512</v>
      </c>
      <c r="N33" s="399"/>
      <c r="O33" s="77">
        <v>260</v>
      </c>
      <c r="P33" s="86">
        <v>257</v>
      </c>
      <c r="Q33" s="190">
        <v>517</v>
      </c>
      <c r="S33" s="77">
        <v>292</v>
      </c>
      <c r="T33" s="86">
        <v>289</v>
      </c>
      <c r="U33" s="190">
        <v>581</v>
      </c>
      <c r="V33" s="264"/>
    </row>
    <row r="34" s="1" customFormat="1" ht="14.25" customHeight="1" spans="1:22">
      <c r="A34" s="393"/>
      <c r="B34" s="82" t="s">
        <v>61</v>
      </c>
      <c r="C34" s="77">
        <v>424</v>
      </c>
      <c r="D34" s="86">
        <v>508</v>
      </c>
      <c r="E34" s="190">
        <v>932</v>
      </c>
      <c r="F34" s="83"/>
      <c r="G34" s="77">
        <v>432</v>
      </c>
      <c r="H34" s="86">
        <v>518</v>
      </c>
      <c r="I34" s="190">
        <v>950</v>
      </c>
      <c r="J34" s="83"/>
      <c r="K34" s="77">
        <v>431</v>
      </c>
      <c r="L34" s="86">
        <v>516</v>
      </c>
      <c r="M34" s="190">
        <v>947</v>
      </c>
      <c r="N34" s="399"/>
      <c r="O34" s="77">
        <v>441</v>
      </c>
      <c r="P34" s="86">
        <v>501</v>
      </c>
      <c r="Q34" s="190">
        <v>942</v>
      </c>
      <c r="S34" s="77">
        <v>497</v>
      </c>
      <c r="T34" s="86">
        <v>591</v>
      </c>
      <c r="U34" s="190">
        <v>1088</v>
      </c>
      <c r="V34" s="264"/>
    </row>
    <row r="35" s="1" customFormat="1" ht="14.25" customHeight="1" spans="1:22">
      <c r="A35" s="393"/>
      <c r="B35" s="82" t="s">
        <v>62</v>
      </c>
      <c r="C35" s="77">
        <v>1472</v>
      </c>
      <c r="D35" s="86">
        <v>1351</v>
      </c>
      <c r="E35" s="190">
        <v>2823</v>
      </c>
      <c r="F35" s="83"/>
      <c r="G35" s="77">
        <v>1513</v>
      </c>
      <c r="H35" s="86">
        <v>1388</v>
      </c>
      <c r="I35" s="190">
        <v>2901</v>
      </c>
      <c r="J35" s="83"/>
      <c r="K35" s="77">
        <v>1537</v>
      </c>
      <c r="L35" s="86">
        <v>1403</v>
      </c>
      <c r="M35" s="190">
        <v>2940</v>
      </c>
      <c r="N35" s="399"/>
      <c r="O35" s="77">
        <v>1567</v>
      </c>
      <c r="P35" s="86">
        <v>1406</v>
      </c>
      <c r="Q35" s="190">
        <v>2973</v>
      </c>
      <c r="S35" s="77">
        <v>1665</v>
      </c>
      <c r="T35" s="86">
        <v>1528</v>
      </c>
      <c r="U35" s="190">
        <v>3193</v>
      </c>
      <c r="V35" s="264"/>
    </row>
    <row r="36" s="1" customFormat="1" ht="14.25" customHeight="1" spans="1:22">
      <c r="A36" s="393"/>
      <c r="B36" s="82" t="s">
        <v>63</v>
      </c>
      <c r="C36" s="77">
        <v>165</v>
      </c>
      <c r="D36" s="86">
        <v>219</v>
      </c>
      <c r="E36" s="190">
        <v>384</v>
      </c>
      <c r="F36" s="83"/>
      <c r="G36" s="77">
        <v>164</v>
      </c>
      <c r="H36" s="86">
        <v>223</v>
      </c>
      <c r="I36" s="190">
        <v>387</v>
      </c>
      <c r="J36" s="83"/>
      <c r="K36" s="77">
        <v>165</v>
      </c>
      <c r="L36" s="86">
        <v>231</v>
      </c>
      <c r="M36" s="190">
        <v>396</v>
      </c>
      <c r="N36" s="399"/>
      <c r="O36" s="77">
        <v>166</v>
      </c>
      <c r="P36" s="86">
        <v>222</v>
      </c>
      <c r="Q36" s="190">
        <v>388</v>
      </c>
      <c r="S36" s="77">
        <v>193</v>
      </c>
      <c r="T36" s="86">
        <v>260</v>
      </c>
      <c r="U36" s="190">
        <v>453</v>
      </c>
      <c r="V36" s="264"/>
    </row>
    <row r="37" s="1" customFormat="1" ht="14.25" customHeight="1" spans="1:22">
      <c r="A37" s="393"/>
      <c r="B37" s="82" t="s">
        <v>64</v>
      </c>
      <c r="C37" s="77">
        <v>78</v>
      </c>
      <c r="D37" s="86">
        <v>94</v>
      </c>
      <c r="E37" s="190">
        <v>172</v>
      </c>
      <c r="F37" s="83"/>
      <c r="G37" s="77">
        <v>85</v>
      </c>
      <c r="H37" s="86">
        <v>91</v>
      </c>
      <c r="I37" s="190">
        <v>176</v>
      </c>
      <c r="J37" s="83"/>
      <c r="K37" s="77">
        <v>84</v>
      </c>
      <c r="L37" s="86">
        <v>88</v>
      </c>
      <c r="M37" s="190">
        <v>172</v>
      </c>
      <c r="N37" s="399"/>
      <c r="O37" s="77">
        <v>81</v>
      </c>
      <c r="P37" s="86">
        <v>91</v>
      </c>
      <c r="Q37" s="190">
        <v>172</v>
      </c>
      <c r="S37" s="77">
        <v>90</v>
      </c>
      <c r="T37" s="86">
        <v>108</v>
      </c>
      <c r="U37" s="190">
        <v>198</v>
      </c>
      <c r="V37" s="264"/>
    </row>
    <row r="38" s="1" customFormat="1" ht="14.25" customHeight="1" spans="1:22">
      <c r="A38" s="393"/>
      <c r="B38" s="82" t="s">
        <v>65</v>
      </c>
      <c r="C38" s="77">
        <v>128</v>
      </c>
      <c r="D38" s="86">
        <v>126</v>
      </c>
      <c r="E38" s="190">
        <v>254</v>
      </c>
      <c r="F38" s="83"/>
      <c r="G38" s="77">
        <v>135</v>
      </c>
      <c r="H38" s="86">
        <v>144</v>
      </c>
      <c r="I38" s="190">
        <v>279</v>
      </c>
      <c r="J38" s="83"/>
      <c r="K38" s="77">
        <v>142</v>
      </c>
      <c r="L38" s="86">
        <v>148</v>
      </c>
      <c r="M38" s="190">
        <v>290</v>
      </c>
      <c r="N38" s="399"/>
      <c r="O38" s="77">
        <v>143</v>
      </c>
      <c r="P38" s="86">
        <v>148</v>
      </c>
      <c r="Q38" s="190">
        <v>291</v>
      </c>
      <c r="S38" s="77">
        <v>156</v>
      </c>
      <c r="T38" s="86">
        <v>157</v>
      </c>
      <c r="U38" s="190">
        <v>313</v>
      </c>
      <c r="V38" s="264"/>
    </row>
    <row r="39" s="1" customFormat="1" ht="14.25" customHeight="1" spans="1:22">
      <c r="A39" s="393"/>
      <c r="B39" s="82" t="s">
        <v>66</v>
      </c>
      <c r="C39" s="84">
        <v>212</v>
      </c>
      <c r="D39" s="187">
        <v>221</v>
      </c>
      <c r="E39" s="194">
        <v>433</v>
      </c>
      <c r="F39" s="83"/>
      <c r="G39" s="84">
        <v>230</v>
      </c>
      <c r="H39" s="187">
        <v>229</v>
      </c>
      <c r="I39" s="194">
        <v>459</v>
      </c>
      <c r="J39" s="83"/>
      <c r="K39" s="84">
        <v>226</v>
      </c>
      <c r="L39" s="187">
        <v>224</v>
      </c>
      <c r="M39" s="194">
        <v>450</v>
      </c>
      <c r="N39" s="399"/>
      <c r="O39" s="84">
        <v>217</v>
      </c>
      <c r="P39" s="187">
        <v>226</v>
      </c>
      <c r="Q39" s="194">
        <v>443</v>
      </c>
      <c r="S39" s="84">
        <v>261</v>
      </c>
      <c r="T39" s="187">
        <v>266</v>
      </c>
      <c r="U39" s="194">
        <v>527</v>
      </c>
      <c r="V39" s="264"/>
    </row>
    <row r="40" s="1" customFormat="1" ht="14.25" customHeight="1" spans="1:17">
      <c r="A40" s="393"/>
      <c r="B40" s="394"/>
      <c r="C40" s="395"/>
      <c r="D40" s="395"/>
      <c r="E40" s="74"/>
      <c r="F40" s="396"/>
      <c r="G40" s="397"/>
      <c r="H40" s="397"/>
      <c r="I40" s="400"/>
      <c r="J40" s="396"/>
      <c r="K40" s="395"/>
      <c r="L40" s="395"/>
      <c r="M40" s="74"/>
      <c r="N40" s="401"/>
      <c r="O40" s="72"/>
      <c r="P40" s="184"/>
      <c r="Q40" s="188"/>
    </row>
    <row r="41" s="22" customFormat="1" ht="15" spans="7:17">
      <c r="G41" s="398"/>
      <c r="H41" s="398"/>
      <c r="I41" s="402"/>
      <c r="O41" s="85"/>
      <c r="P41" s="383"/>
      <c r="Q41" s="85"/>
    </row>
    <row r="42" spans="2:14">
      <c r="B42" s="19"/>
      <c r="C42" s="383"/>
      <c r="D42" s="61"/>
      <c r="E42" s="61"/>
      <c r="G42" s="398"/>
      <c r="H42" s="398"/>
      <c r="I42" s="402"/>
      <c r="J42" s="61"/>
      <c r="K42" s="61"/>
      <c r="L42" s="61"/>
      <c r="M42" s="61"/>
      <c r="N42" s="61"/>
    </row>
    <row r="43" spans="4:14">
      <c r="D43" s="61"/>
      <c r="E43" s="61"/>
      <c r="G43" s="398"/>
      <c r="H43" s="398"/>
      <c r="I43" s="402"/>
      <c r="J43" s="61"/>
      <c r="K43" s="61"/>
      <c r="L43" s="61"/>
      <c r="M43" s="61"/>
      <c r="N43" s="61"/>
    </row>
    <row r="44" spans="4:14">
      <c r="D44" s="61"/>
      <c r="E44" s="61"/>
      <c r="G44" s="398"/>
      <c r="H44" s="398"/>
      <c r="I44" s="402"/>
      <c r="J44" s="61"/>
      <c r="K44" s="61"/>
      <c r="L44" s="61"/>
      <c r="M44" s="61"/>
      <c r="N44" s="61"/>
    </row>
    <row r="45" spans="4:14">
      <c r="D45" s="61"/>
      <c r="E45" s="61"/>
      <c r="G45" s="398"/>
      <c r="H45" s="398"/>
      <c r="I45" s="402"/>
      <c r="J45" s="61"/>
      <c r="K45" s="61"/>
      <c r="L45" s="61"/>
      <c r="M45" s="61"/>
      <c r="N45" s="61"/>
    </row>
    <row r="46" spans="4:14">
      <c r="D46" s="61"/>
      <c r="E46" s="61"/>
      <c r="G46" s="398"/>
      <c r="H46" s="398"/>
      <c r="I46" s="402"/>
      <c r="J46" s="61"/>
      <c r="K46" s="61"/>
      <c r="L46" s="61"/>
      <c r="M46" s="61"/>
      <c r="N46" s="61"/>
    </row>
    <row r="47" spans="4:14">
      <c r="D47" s="61"/>
      <c r="E47" s="61"/>
      <c r="G47" s="398"/>
      <c r="H47" s="398"/>
      <c r="I47" s="402"/>
      <c r="J47" s="61"/>
      <c r="K47" s="61"/>
      <c r="L47" s="61"/>
      <c r="M47" s="61"/>
      <c r="N47" s="61"/>
    </row>
    <row r="48" spans="4:14">
      <c r="D48" s="61"/>
      <c r="E48" s="61"/>
      <c r="G48" s="398"/>
      <c r="H48" s="398"/>
      <c r="I48" s="402"/>
      <c r="J48" s="61"/>
      <c r="K48" s="61"/>
      <c r="L48" s="61"/>
      <c r="M48" s="61"/>
      <c r="N48" s="61"/>
    </row>
    <row r="49" spans="4:14">
      <c r="D49" s="61"/>
      <c r="E49" s="61"/>
      <c r="G49" s="398"/>
      <c r="H49" s="398"/>
      <c r="I49" s="402"/>
      <c r="J49" s="61"/>
      <c r="K49" s="61"/>
      <c r="L49" s="61"/>
      <c r="M49" s="61"/>
      <c r="N49" s="61"/>
    </row>
    <row r="50" spans="4:14">
      <c r="D50" s="61"/>
      <c r="E50" s="61"/>
      <c r="G50" s="398"/>
      <c r="H50" s="398"/>
      <c r="I50" s="402"/>
      <c r="J50" s="61"/>
      <c r="K50" s="61"/>
      <c r="L50" s="61"/>
      <c r="M50" s="61"/>
      <c r="N50" s="61"/>
    </row>
    <row r="51" spans="4:14">
      <c r="D51" s="61"/>
      <c r="E51" s="61"/>
      <c r="G51" s="398"/>
      <c r="H51" s="398"/>
      <c r="I51" s="402"/>
      <c r="J51" s="61"/>
      <c r="K51" s="61"/>
      <c r="L51" s="61"/>
      <c r="M51" s="61"/>
      <c r="N51" s="61"/>
    </row>
    <row r="52" spans="4:14">
      <c r="D52" s="61"/>
      <c r="E52" s="61"/>
      <c r="G52" s="398"/>
      <c r="H52" s="398"/>
      <c r="I52" s="402"/>
      <c r="J52" s="61"/>
      <c r="K52" s="61"/>
      <c r="L52" s="61"/>
      <c r="M52" s="61"/>
      <c r="N52" s="61"/>
    </row>
    <row r="53" spans="4:14">
      <c r="D53" s="61"/>
      <c r="E53" s="61"/>
      <c r="G53" s="398"/>
      <c r="H53" s="398"/>
      <c r="I53" s="402"/>
      <c r="J53" s="61"/>
      <c r="K53" s="61"/>
      <c r="L53" s="61"/>
      <c r="M53" s="61"/>
      <c r="N53" s="61"/>
    </row>
    <row r="54" spans="4:14">
      <c r="D54" s="61"/>
      <c r="E54" s="61"/>
      <c r="G54" s="398"/>
      <c r="H54" s="398"/>
      <c r="I54" s="402"/>
      <c r="J54" s="61"/>
      <c r="K54" s="61"/>
      <c r="L54" s="61"/>
      <c r="M54" s="61"/>
      <c r="N54" s="61"/>
    </row>
    <row r="55" spans="4:14">
      <c r="D55" s="61"/>
      <c r="E55" s="61"/>
      <c r="G55" s="398"/>
      <c r="H55" s="398"/>
      <c r="I55" s="402"/>
      <c r="J55" s="61"/>
      <c r="K55" s="61"/>
      <c r="L55" s="61"/>
      <c r="M55" s="61"/>
      <c r="N55" s="61"/>
    </row>
    <row r="56" spans="4:14">
      <c r="D56" s="61"/>
      <c r="E56" s="61"/>
      <c r="G56" s="398"/>
      <c r="H56" s="398"/>
      <c r="I56" s="402"/>
      <c r="J56" s="61"/>
      <c r="K56" s="61"/>
      <c r="L56" s="61"/>
      <c r="M56" s="61"/>
      <c r="N56" s="61"/>
    </row>
    <row r="57" spans="4:14">
      <c r="D57" s="61"/>
      <c r="E57" s="61"/>
      <c r="G57" s="61"/>
      <c r="H57" s="61"/>
      <c r="I57" s="61"/>
      <c r="J57" s="61"/>
      <c r="K57" s="61"/>
      <c r="L57" s="61"/>
      <c r="M57" s="61"/>
      <c r="N57" s="61"/>
    </row>
    <row r="58" spans="4:14">
      <c r="D58" s="61"/>
      <c r="E58" s="61"/>
      <c r="G58" s="61"/>
      <c r="H58" s="61"/>
      <c r="I58" s="61"/>
      <c r="J58" s="61"/>
      <c r="K58" s="61"/>
      <c r="L58" s="61"/>
      <c r="M58" s="61"/>
      <c r="N58" s="61"/>
    </row>
    <row r="59" spans="4:14">
      <c r="D59" s="61"/>
      <c r="E59" s="61"/>
      <c r="G59" s="61"/>
      <c r="H59" s="61"/>
      <c r="I59" s="61"/>
      <c r="J59" s="61"/>
      <c r="K59" s="61"/>
      <c r="L59" s="61"/>
      <c r="M59" s="61"/>
      <c r="N59" s="61"/>
    </row>
    <row r="60" spans="4:14">
      <c r="D60" s="61"/>
      <c r="E60" s="61"/>
      <c r="G60" s="61"/>
      <c r="H60" s="61"/>
      <c r="I60" s="61"/>
      <c r="J60" s="61"/>
      <c r="K60" s="61"/>
      <c r="L60" s="61"/>
      <c r="M60" s="61"/>
      <c r="N60" s="61"/>
    </row>
    <row r="61" spans="4:14">
      <c r="D61" s="61"/>
      <c r="E61" s="61"/>
      <c r="G61" s="61"/>
      <c r="H61" s="61"/>
      <c r="I61" s="61"/>
      <c r="J61" s="61"/>
      <c r="K61" s="61"/>
      <c r="L61" s="61"/>
      <c r="M61" s="61"/>
      <c r="N61" s="61"/>
    </row>
    <row r="62" spans="4:14">
      <c r="D62" s="61"/>
      <c r="E62" s="61"/>
      <c r="G62" s="61"/>
      <c r="H62" s="61"/>
      <c r="I62" s="61"/>
      <c r="J62" s="61"/>
      <c r="K62" s="61"/>
      <c r="L62" s="61"/>
      <c r="M62" s="61"/>
      <c r="N62" s="61"/>
    </row>
    <row r="63" spans="4:14">
      <c r="D63" s="61"/>
      <c r="E63" s="61"/>
      <c r="G63" s="61"/>
      <c r="H63" s="61"/>
      <c r="I63" s="61"/>
      <c r="J63" s="61"/>
      <c r="K63" s="61"/>
      <c r="L63" s="61"/>
      <c r="M63" s="61"/>
      <c r="N63" s="61"/>
    </row>
    <row r="64" spans="4:14">
      <c r="D64" s="61"/>
      <c r="E64" s="61"/>
      <c r="G64" s="61"/>
      <c r="H64" s="61"/>
      <c r="I64" s="61"/>
      <c r="J64" s="61"/>
      <c r="K64" s="61"/>
      <c r="L64" s="61"/>
      <c r="M64" s="61"/>
      <c r="N64" s="61"/>
    </row>
    <row r="65" spans="4:14">
      <c r="D65" s="61"/>
      <c r="E65" s="61"/>
      <c r="G65" s="61"/>
      <c r="H65" s="61"/>
      <c r="I65" s="61"/>
      <c r="J65" s="61"/>
      <c r="K65" s="61"/>
      <c r="L65" s="61"/>
      <c r="M65" s="61"/>
      <c r="N65" s="61"/>
    </row>
    <row r="66" spans="4:14">
      <c r="D66" s="61"/>
      <c r="E66" s="61"/>
      <c r="G66" s="61"/>
      <c r="H66" s="61"/>
      <c r="I66" s="61"/>
      <c r="J66" s="61"/>
      <c r="K66" s="61"/>
      <c r="L66" s="61"/>
      <c r="M66" s="61"/>
      <c r="N66" s="61"/>
    </row>
    <row r="67" spans="4:14">
      <c r="D67" s="61"/>
      <c r="E67" s="61"/>
      <c r="G67" s="61"/>
      <c r="H67" s="61"/>
      <c r="I67" s="61"/>
      <c r="J67" s="61"/>
      <c r="K67" s="61"/>
      <c r="L67" s="61"/>
      <c r="M67" s="61"/>
      <c r="N67" s="61"/>
    </row>
    <row r="68" spans="4:14">
      <c r="D68" s="61"/>
      <c r="E68" s="61"/>
      <c r="G68" s="61"/>
      <c r="H68" s="61"/>
      <c r="I68" s="61"/>
      <c r="J68" s="61"/>
      <c r="K68" s="61"/>
      <c r="L68" s="61"/>
      <c r="M68" s="61"/>
      <c r="N68" s="61"/>
    </row>
    <row r="69" spans="4:14">
      <c r="D69" s="61"/>
      <c r="E69" s="61"/>
      <c r="G69" s="61"/>
      <c r="H69" s="61"/>
      <c r="I69" s="61"/>
      <c r="J69" s="61"/>
      <c r="K69" s="61"/>
      <c r="L69" s="61"/>
      <c r="M69" s="61"/>
      <c r="N69" s="61"/>
    </row>
    <row r="70" spans="4:14">
      <c r="D70" s="61"/>
      <c r="E70" s="61"/>
      <c r="G70" s="61"/>
      <c r="H70" s="61"/>
      <c r="I70" s="61"/>
      <c r="J70" s="61"/>
      <c r="K70" s="61"/>
      <c r="L70" s="61"/>
      <c r="M70" s="61"/>
      <c r="N70" s="61"/>
    </row>
    <row r="71" spans="4:14">
      <c r="D71" s="61"/>
      <c r="E71" s="61"/>
      <c r="G71" s="61"/>
      <c r="H71" s="61"/>
      <c r="I71" s="61"/>
      <c r="J71" s="61"/>
      <c r="K71" s="61"/>
      <c r="L71" s="61"/>
      <c r="M71" s="61"/>
      <c r="N71" s="61"/>
    </row>
    <row r="72" spans="4:14">
      <c r="D72" s="61"/>
      <c r="E72" s="61"/>
      <c r="G72" s="61"/>
      <c r="H72" s="61"/>
      <c r="I72" s="61"/>
      <c r="J72" s="61"/>
      <c r="K72" s="61"/>
      <c r="L72" s="61"/>
      <c r="M72" s="61"/>
      <c r="N72" s="61"/>
    </row>
    <row r="73" spans="4:14">
      <c r="D73" s="61"/>
      <c r="E73" s="61"/>
      <c r="G73" s="61"/>
      <c r="H73" s="61"/>
      <c r="I73" s="61"/>
      <c r="J73" s="61"/>
      <c r="K73" s="61"/>
      <c r="L73" s="61"/>
      <c r="M73" s="61"/>
      <c r="N73" s="61"/>
    </row>
    <row r="74" spans="4:14">
      <c r="D74" s="61"/>
      <c r="E74" s="61"/>
      <c r="G74" s="61"/>
      <c r="H74" s="61"/>
      <c r="I74" s="61"/>
      <c r="J74" s="61"/>
      <c r="K74" s="61"/>
      <c r="L74" s="61"/>
      <c r="M74" s="61"/>
      <c r="N74" s="61"/>
    </row>
    <row r="75" spans="4:14">
      <c r="D75" s="61"/>
      <c r="E75" s="61"/>
      <c r="G75" s="61"/>
      <c r="H75" s="61"/>
      <c r="I75" s="61"/>
      <c r="J75" s="61"/>
      <c r="K75" s="61"/>
      <c r="L75" s="61"/>
      <c r="M75" s="61"/>
      <c r="N75" s="61"/>
    </row>
    <row r="76" spans="4:14">
      <c r="D76" s="61"/>
      <c r="E76" s="61"/>
      <c r="G76" s="61"/>
      <c r="H76" s="61"/>
      <c r="I76" s="61"/>
      <c r="J76" s="61"/>
      <c r="K76" s="61"/>
      <c r="L76" s="61"/>
      <c r="M76" s="61"/>
      <c r="N76" s="61"/>
    </row>
    <row r="77" spans="4:14">
      <c r="D77" s="61"/>
      <c r="E77" s="61"/>
      <c r="G77" s="61"/>
      <c r="H77" s="61"/>
      <c r="I77" s="61"/>
      <c r="J77" s="61"/>
      <c r="K77" s="61"/>
      <c r="L77" s="61"/>
      <c r="M77" s="61"/>
      <c r="N77" s="61"/>
    </row>
    <row r="78" spans="4:14">
      <c r="D78" s="61"/>
      <c r="E78" s="61"/>
      <c r="G78" s="61"/>
      <c r="H78" s="61"/>
      <c r="I78" s="61"/>
      <c r="J78" s="61"/>
      <c r="K78" s="61"/>
      <c r="L78" s="61"/>
      <c r="M78" s="61"/>
      <c r="N78" s="61"/>
    </row>
    <row r="79" spans="4:14">
      <c r="D79" s="61"/>
      <c r="E79" s="61"/>
      <c r="G79" s="61"/>
      <c r="H79" s="61"/>
      <c r="I79" s="61"/>
      <c r="J79" s="61"/>
      <c r="K79" s="61"/>
      <c r="L79" s="61"/>
      <c r="M79" s="61"/>
      <c r="N79" s="61"/>
    </row>
    <row r="80" spans="4:14">
      <c r="D80" s="61"/>
      <c r="E80" s="61"/>
      <c r="G80" s="61"/>
      <c r="H80" s="61"/>
      <c r="I80" s="61"/>
      <c r="J80" s="61"/>
      <c r="K80" s="61"/>
      <c r="L80" s="61"/>
      <c r="M80" s="61"/>
      <c r="N80" s="61"/>
    </row>
    <row r="81" spans="4:14">
      <c r="D81" s="61"/>
      <c r="E81" s="61"/>
      <c r="G81" s="61"/>
      <c r="H81" s="61"/>
      <c r="I81" s="61"/>
      <c r="J81" s="61"/>
      <c r="K81" s="61"/>
      <c r="L81" s="61"/>
      <c r="M81" s="61"/>
      <c r="N81" s="61"/>
    </row>
    <row r="82" spans="4:14">
      <c r="D82" s="61"/>
      <c r="E82" s="61"/>
      <c r="G82" s="61"/>
      <c r="H82" s="61"/>
      <c r="I82" s="61"/>
      <c r="J82" s="61"/>
      <c r="K82" s="61"/>
      <c r="L82" s="61"/>
      <c r="M82" s="61"/>
      <c r="N82" s="61"/>
    </row>
    <row r="83" spans="4:14">
      <c r="D83" s="61"/>
      <c r="E83" s="61"/>
      <c r="G83" s="61"/>
      <c r="H83" s="61"/>
      <c r="I83" s="61"/>
      <c r="J83" s="61"/>
      <c r="K83" s="61"/>
      <c r="L83" s="61"/>
      <c r="M83" s="61"/>
      <c r="N83" s="61"/>
    </row>
    <row r="84" spans="4:14">
      <c r="D84" s="61"/>
      <c r="E84" s="61"/>
      <c r="G84" s="61"/>
      <c r="H84" s="61"/>
      <c r="I84" s="61"/>
      <c r="J84" s="61"/>
      <c r="K84" s="61"/>
      <c r="L84" s="61"/>
      <c r="M84" s="61"/>
      <c r="N84" s="61"/>
    </row>
    <row r="85" spans="4:14">
      <c r="D85" s="61"/>
      <c r="E85" s="61"/>
      <c r="G85" s="61"/>
      <c r="H85" s="61"/>
      <c r="I85" s="61"/>
      <c r="J85" s="61"/>
      <c r="K85" s="61"/>
      <c r="L85" s="61"/>
      <c r="M85" s="61"/>
      <c r="N85" s="61"/>
    </row>
    <row r="86" spans="4:14">
      <c r="D86" s="61"/>
      <c r="E86" s="61"/>
      <c r="G86" s="61"/>
      <c r="H86" s="61"/>
      <c r="I86" s="61"/>
      <c r="J86" s="61"/>
      <c r="K86" s="61"/>
      <c r="L86" s="61"/>
      <c r="M86" s="61"/>
      <c r="N86" s="61"/>
    </row>
    <row r="87" spans="4:14">
      <c r="D87" s="61"/>
      <c r="E87" s="61"/>
      <c r="G87" s="61"/>
      <c r="H87" s="61"/>
      <c r="I87" s="61"/>
      <c r="J87" s="61"/>
      <c r="K87" s="61"/>
      <c r="L87" s="61"/>
      <c r="M87" s="61"/>
      <c r="N87" s="61"/>
    </row>
    <row r="88" spans="4:14">
      <c r="D88" s="61"/>
      <c r="E88" s="61"/>
      <c r="G88" s="61"/>
      <c r="H88" s="61"/>
      <c r="I88" s="61"/>
      <c r="J88" s="61"/>
      <c r="K88" s="61"/>
      <c r="L88" s="61"/>
      <c r="M88" s="61"/>
      <c r="N88" s="61"/>
    </row>
    <row r="89" spans="4:14">
      <c r="D89" s="61"/>
      <c r="E89" s="61"/>
      <c r="G89" s="61"/>
      <c r="H89" s="61"/>
      <c r="I89" s="61"/>
      <c r="J89" s="61"/>
      <c r="K89" s="61"/>
      <c r="L89" s="61"/>
      <c r="M89" s="61"/>
      <c r="N89" s="61"/>
    </row>
    <row r="90" spans="4:14">
      <c r="D90" s="61"/>
      <c r="E90" s="61"/>
      <c r="G90" s="61"/>
      <c r="H90" s="61"/>
      <c r="I90" s="61"/>
      <c r="J90" s="61"/>
      <c r="K90" s="61"/>
      <c r="L90" s="61"/>
      <c r="M90" s="61"/>
      <c r="N90" s="61"/>
    </row>
    <row r="91" spans="4:14">
      <c r="D91" s="61"/>
      <c r="E91" s="61"/>
      <c r="G91" s="61"/>
      <c r="H91" s="61"/>
      <c r="I91" s="61"/>
      <c r="J91" s="61"/>
      <c r="K91" s="61"/>
      <c r="L91" s="61"/>
      <c r="M91" s="61"/>
      <c r="N91" s="61"/>
    </row>
    <row r="92" spans="4:14">
      <c r="D92" s="61"/>
      <c r="E92" s="61"/>
      <c r="G92" s="61"/>
      <c r="H92" s="61"/>
      <c r="I92" s="61"/>
      <c r="J92" s="61"/>
      <c r="K92" s="61"/>
      <c r="L92" s="61"/>
      <c r="M92" s="61"/>
      <c r="N92" s="61"/>
    </row>
    <row r="93" spans="4:14">
      <c r="D93" s="61"/>
      <c r="E93" s="61"/>
      <c r="G93" s="61"/>
      <c r="H93" s="61"/>
      <c r="I93" s="61"/>
      <c r="J93" s="61"/>
      <c r="K93" s="61"/>
      <c r="L93" s="61"/>
      <c r="M93" s="61"/>
      <c r="N93" s="61"/>
    </row>
    <row r="94" spans="4:14">
      <c r="D94" s="61"/>
      <c r="E94" s="61"/>
      <c r="G94" s="61"/>
      <c r="H94" s="61"/>
      <c r="I94" s="61"/>
      <c r="J94" s="61"/>
      <c r="K94" s="61"/>
      <c r="L94" s="61"/>
      <c r="M94" s="61"/>
      <c r="N94" s="61"/>
    </row>
    <row r="95" spans="4:14">
      <c r="D95" s="61"/>
      <c r="E95" s="61"/>
      <c r="G95" s="61"/>
      <c r="H95" s="61"/>
      <c r="I95" s="61"/>
      <c r="J95" s="61"/>
      <c r="K95" s="61"/>
      <c r="L95" s="61"/>
      <c r="M95" s="61"/>
      <c r="N95" s="61"/>
    </row>
    <row r="96" spans="4:14">
      <c r="D96" s="61"/>
      <c r="E96" s="61"/>
      <c r="G96" s="61"/>
      <c r="H96" s="61"/>
      <c r="I96" s="61"/>
      <c r="J96" s="61"/>
      <c r="K96" s="61"/>
      <c r="L96" s="61"/>
      <c r="M96" s="61"/>
      <c r="N96" s="61"/>
    </row>
    <row r="97" spans="4:14">
      <c r="D97" s="61"/>
      <c r="E97" s="61"/>
      <c r="G97" s="61"/>
      <c r="H97" s="61"/>
      <c r="I97" s="61"/>
      <c r="J97" s="61"/>
      <c r="K97" s="61"/>
      <c r="L97" s="61"/>
      <c r="M97" s="61"/>
      <c r="N97" s="61"/>
    </row>
    <row r="98" spans="4:14">
      <c r="D98" s="61"/>
      <c r="E98" s="61"/>
      <c r="G98" s="61"/>
      <c r="H98" s="61"/>
      <c r="I98" s="61"/>
      <c r="J98" s="61"/>
      <c r="K98" s="61"/>
      <c r="L98" s="61"/>
      <c r="M98" s="61"/>
      <c r="N98" s="61"/>
    </row>
    <row r="99" spans="4:14">
      <c r="D99" s="61"/>
      <c r="E99" s="61"/>
      <c r="G99" s="61"/>
      <c r="H99" s="61"/>
      <c r="I99" s="61"/>
      <c r="J99" s="61"/>
      <c r="K99" s="61"/>
      <c r="L99" s="61"/>
      <c r="M99" s="61"/>
      <c r="N99" s="61"/>
    </row>
    <row r="100" spans="4:14">
      <c r="D100" s="61"/>
      <c r="E100" s="61"/>
      <c r="G100" s="61"/>
      <c r="H100" s="61"/>
      <c r="I100" s="61"/>
      <c r="J100" s="61"/>
      <c r="K100" s="61"/>
      <c r="L100" s="61"/>
      <c r="M100" s="61"/>
      <c r="N100" s="61"/>
    </row>
    <row r="101" spans="4:14">
      <c r="D101" s="61"/>
      <c r="E101" s="61"/>
      <c r="G101" s="61"/>
      <c r="H101" s="61"/>
      <c r="I101" s="61"/>
      <c r="J101" s="61"/>
      <c r="K101" s="61"/>
      <c r="L101" s="61"/>
      <c r="M101" s="61"/>
      <c r="N101" s="61"/>
    </row>
    <row r="102" spans="4:14">
      <c r="D102" s="61"/>
      <c r="E102" s="61"/>
      <c r="G102" s="61"/>
      <c r="H102" s="61"/>
      <c r="I102" s="61"/>
      <c r="J102" s="61"/>
      <c r="K102" s="61"/>
      <c r="L102" s="61"/>
      <c r="M102" s="61"/>
      <c r="N102" s="61"/>
    </row>
    <row r="103" spans="4:14">
      <c r="D103" s="61"/>
      <c r="E103" s="61"/>
      <c r="G103" s="61"/>
      <c r="H103" s="61"/>
      <c r="I103" s="61"/>
      <c r="J103" s="61"/>
      <c r="K103" s="61"/>
      <c r="L103" s="61"/>
      <c r="M103" s="61"/>
      <c r="N103" s="61"/>
    </row>
    <row r="104" spans="4:14">
      <c r="D104" s="61"/>
      <c r="E104" s="61"/>
      <c r="G104" s="61"/>
      <c r="H104" s="61"/>
      <c r="I104" s="61"/>
      <c r="J104" s="61"/>
      <c r="K104" s="61"/>
      <c r="L104" s="61"/>
      <c r="M104" s="61"/>
      <c r="N104" s="61"/>
    </row>
    <row r="105" spans="4:14">
      <c r="D105" s="61"/>
      <c r="E105" s="61"/>
      <c r="G105" s="61"/>
      <c r="H105" s="61"/>
      <c r="I105" s="61"/>
      <c r="J105" s="61"/>
      <c r="K105" s="61"/>
      <c r="L105" s="61"/>
      <c r="M105" s="61"/>
      <c r="N105" s="61"/>
    </row>
    <row r="106" spans="4:14">
      <c r="D106" s="61"/>
      <c r="E106" s="61"/>
      <c r="G106" s="61"/>
      <c r="H106" s="61"/>
      <c r="I106" s="61"/>
      <c r="J106" s="61"/>
      <c r="K106" s="61"/>
      <c r="L106" s="61"/>
      <c r="M106" s="61"/>
      <c r="N106" s="61"/>
    </row>
    <row r="107" spans="4:14">
      <c r="D107" s="61"/>
      <c r="E107" s="61"/>
      <c r="G107" s="61"/>
      <c r="H107" s="61"/>
      <c r="I107" s="61"/>
      <c r="J107" s="61"/>
      <c r="K107" s="61"/>
      <c r="L107" s="61"/>
      <c r="M107" s="61"/>
      <c r="N107" s="61"/>
    </row>
    <row r="108" spans="4:14">
      <c r="D108" s="61"/>
      <c r="E108" s="61"/>
      <c r="G108" s="61"/>
      <c r="H108" s="61"/>
      <c r="I108" s="61"/>
      <c r="J108" s="61"/>
      <c r="K108" s="61"/>
      <c r="L108" s="61"/>
      <c r="M108" s="61"/>
      <c r="N108" s="61"/>
    </row>
    <row r="109" spans="4:14">
      <c r="D109" s="61"/>
      <c r="E109" s="61"/>
      <c r="G109" s="61"/>
      <c r="H109" s="61"/>
      <c r="I109" s="61"/>
      <c r="J109" s="61"/>
      <c r="K109" s="61"/>
      <c r="L109" s="61"/>
      <c r="M109" s="61"/>
      <c r="N109" s="61"/>
    </row>
    <row r="110" spans="4:14">
      <c r="D110" s="61"/>
      <c r="E110" s="61"/>
      <c r="G110" s="61"/>
      <c r="H110" s="61"/>
      <c r="I110" s="61"/>
      <c r="J110" s="61"/>
      <c r="K110" s="61"/>
      <c r="L110" s="61"/>
      <c r="M110" s="61"/>
      <c r="N110" s="61"/>
    </row>
    <row r="111" spans="4:14">
      <c r="D111" s="61"/>
      <c r="E111" s="61"/>
      <c r="G111" s="61"/>
      <c r="H111" s="61"/>
      <c r="I111" s="61"/>
      <c r="J111" s="61"/>
      <c r="K111" s="61"/>
      <c r="L111" s="61"/>
      <c r="M111" s="61"/>
      <c r="N111" s="61"/>
    </row>
    <row r="112" spans="4:14">
      <c r="D112" s="61"/>
      <c r="E112" s="61"/>
      <c r="G112" s="61"/>
      <c r="H112" s="61"/>
      <c r="I112" s="61"/>
      <c r="J112" s="61"/>
      <c r="K112" s="61"/>
      <c r="L112" s="61"/>
      <c r="M112" s="61"/>
      <c r="N112" s="61"/>
    </row>
    <row r="113" spans="4:14">
      <c r="D113" s="61"/>
      <c r="E113" s="61"/>
      <c r="G113" s="61"/>
      <c r="H113" s="61"/>
      <c r="I113" s="61"/>
      <c r="J113" s="61"/>
      <c r="K113" s="61"/>
      <c r="L113" s="61"/>
      <c r="M113" s="61"/>
      <c r="N113" s="61"/>
    </row>
    <row r="114" spans="4:14">
      <c r="D114" s="61"/>
      <c r="E114" s="61"/>
      <c r="G114" s="61"/>
      <c r="H114" s="61"/>
      <c r="I114" s="61"/>
      <c r="J114" s="61"/>
      <c r="K114" s="61"/>
      <c r="L114" s="61"/>
      <c r="M114" s="61"/>
      <c r="N114" s="61"/>
    </row>
    <row r="115" spans="4:14">
      <c r="D115" s="61"/>
      <c r="E115" s="61"/>
      <c r="G115" s="61"/>
      <c r="H115" s="61"/>
      <c r="I115" s="61"/>
      <c r="J115" s="61"/>
      <c r="K115" s="61"/>
      <c r="L115" s="61"/>
      <c r="M115" s="61"/>
      <c r="N115" s="61"/>
    </row>
    <row r="116" spans="4:14">
      <c r="D116" s="61"/>
      <c r="E116" s="61"/>
      <c r="G116" s="61"/>
      <c r="H116" s="61"/>
      <c r="I116" s="61"/>
      <c r="J116" s="61"/>
      <c r="K116" s="61"/>
      <c r="L116" s="61"/>
      <c r="M116" s="61"/>
      <c r="N116" s="61"/>
    </row>
    <row r="117" spans="4:14">
      <c r="D117" s="61"/>
      <c r="E117" s="61"/>
      <c r="G117" s="61"/>
      <c r="H117" s="61"/>
      <c r="I117" s="61"/>
      <c r="J117" s="61"/>
      <c r="K117" s="61"/>
      <c r="L117" s="61"/>
      <c r="M117" s="61"/>
      <c r="N117" s="61"/>
    </row>
    <row r="118" spans="4:14">
      <c r="D118" s="61"/>
      <c r="E118" s="61"/>
      <c r="G118" s="61"/>
      <c r="H118" s="61"/>
      <c r="I118" s="61"/>
      <c r="J118" s="61"/>
      <c r="K118" s="61"/>
      <c r="L118" s="61"/>
      <c r="M118" s="61"/>
      <c r="N118" s="61"/>
    </row>
    <row r="119" spans="4:14">
      <c r="D119" s="61"/>
      <c r="E119" s="61"/>
      <c r="G119" s="61"/>
      <c r="H119" s="61"/>
      <c r="I119" s="61"/>
      <c r="J119" s="61"/>
      <c r="K119" s="61"/>
      <c r="L119" s="61"/>
      <c r="M119" s="61"/>
      <c r="N119" s="61"/>
    </row>
    <row r="120" spans="4:14">
      <c r="D120" s="61"/>
      <c r="E120" s="61"/>
      <c r="G120" s="61"/>
      <c r="H120" s="61"/>
      <c r="I120" s="61"/>
      <c r="J120" s="61"/>
      <c r="K120" s="61"/>
      <c r="L120" s="61"/>
      <c r="M120" s="61"/>
      <c r="N120" s="61"/>
    </row>
    <row r="121" spans="4:14">
      <c r="D121" s="61"/>
      <c r="E121" s="61"/>
      <c r="G121" s="61"/>
      <c r="H121" s="61"/>
      <c r="I121" s="61"/>
      <c r="J121" s="61"/>
      <c r="K121" s="61"/>
      <c r="L121" s="61"/>
      <c r="M121" s="61"/>
      <c r="N121" s="61"/>
    </row>
    <row r="122" spans="4:14">
      <c r="D122" s="61"/>
      <c r="E122" s="61"/>
      <c r="G122" s="61"/>
      <c r="H122" s="61"/>
      <c r="I122" s="61"/>
      <c r="J122" s="61"/>
      <c r="K122" s="61"/>
      <c r="L122" s="61"/>
      <c r="M122" s="61"/>
      <c r="N122" s="61"/>
    </row>
    <row r="123" spans="4:14">
      <c r="D123" s="61"/>
      <c r="E123" s="61"/>
      <c r="G123" s="61"/>
      <c r="H123" s="61"/>
      <c r="I123" s="61"/>
      <c r="J123" s="61"/>
      <c r="K123" s="61"/>
      <c r="L123" s="61"/>
      <c r="M123" s="61"/>
      <c r="N123" s="61"/>
    </row>
    <row r="124" spans="4:14">
      <c r="D124" s="61"/>
      <c r="E124" s="61"/>
      <c r="G124" s="61"/>
      <c r="H124" s="61"/>
      <c r="I124" s="61"/>
      <c r="J124" s="61"/>
      <c r="K124" s="61"/>
      <c r="L124" s="61"/>
      <c r="M124" s="61"/>
      <c r="N124" s="61"/>
    </row>
    <row r="125" spans="4:14">
      <c r="D125" s="61"/>
      <c r="E125" s="61"/>
      <c r="G125" s="61"/>
      <c r="H125" s="61"/>
      <c r="I125" s="61"/>
      <c r="J125" s="61"/>
      <c r="K125" s="61"/>
      <c r="L125" s="61"/>
      <c r="M125" s="61"/>
      <c r="N125" s="61"/>
    </row>
    <row r="126" spans="4:14">
      <c r="D126" s="61"/>
      <c r="E126" s="61"/>
      <c r="G126" s="61"/>
      <c r="H126" s="61"/>
      <c r="I126" s="61"/>
      <c r="J126" s="61"/>
      <c r="K126" s="61"/>
      <c r="L126" s="61"/>
      <c r="M126" s="61"/>
      <c r="N126" s="61"/>
    </row>
    <row r="127" spans="4:14">
      <c r="D127" s="61"/>
      <c r="E127" s="61"/>
      <c r="G127" s="61"/>
      <c r="H127" s="61"/>
      <c r="I127" s="61"/>
      <c r="J127" s="61"/>
      <c r="K127" s="61"/>
      <c r="L127" s="61"/>
      <c r="M127" s="61"/>
      <c r="N127" s="61"/>
    </row>
    <row r="128" spans="4:14">
      <c r="D128" s="61"/>
      <c r="E128" s="61"/>
      <c r="G128" s="61"/>
      <c r="H128" s="61"/>
      <c r="I128" s="61"/>
      <c r="J128" s="61"/>
      <c r="K128" s="61"/>
      <c r="L128" s="61"/>
      <c r="M128" s="61"/>
      <c r="N128" s="61"/>
    </row>
    <row r="129" spans="4:14">
      <c r="D129" s="61"/>
      <c r="E129" s="61"/>
      <c r="G129" s="61"/>
      <c r="H129" s="61"/>
      <c r="I129" s="61"/>
      <c r="J129" s="61"/>
      <c r="K129" s="61"/>
      <c r="L129" s="61"/>
      <c r="M129" s="61"/>
      <c r="N129" s="61"/>
    </row>
    <row r="130" spans="4:14">
      <c r="D130" s="61"/>
      <c r="E130" s="61"/>
      <c r="G130" s="61"/>
      <c r="H130" s="61"/>
      <c r="I130" s="61"/>
      <c r="J130" s="61"/>
      <c r="K130" s="61"/>
      <c r="L130" s="61"/>
      <c r="M130" s="61"/>
      <c r="N130" s="61"/>
    </row>
    <row r="131" spans="4:14">
      <c r="D131" s="61"/>
      <c r="E131" s="61"/>
      <c r="G131" s="61"/>
      <c r="H131" s="61"/>
      <c r="I131" s="61"/>
      <c r="J131" s="61"/>
      <c r="K131" s="61"/>
      <c r="L131" s="61"/>
      <c r="M131" s="61"/>
      <c r="N131" s="61"/>
    </row>
    <row r="132" spans="4:14">
      <c r="D132" s="61"/>
      <c r="E132" s="61"/>
      <c r="G132" s="61"/>
      <c r="H132" s="61"/>
      <c r="I132" s="61"/>
      <c r="J132" s="61"/>
      <c r="K132" s="61"/>
      <c r="L132" s="61"/>
      <c r="M132" s="61"/>
      <c r="N132" s="61"/>
    </row>
    <row r="133" spans="4:14">
      <c r="D133" s="61"/>
      <c r="E133" s="61"/>
      <c r="G133" s="61"/>
      <c r="H133" s="61"/>
      <c r="I133" s="61"/>
      <c r="J133" s="61"/>
      <c r="K133" s="61"/>
      <c r="L133" s="61"/>
      <c r="M133" s="61"/>
      <c r="N133" s="61"/>
    </row>
    <row r="134" spans="4:14">
      <c r="D134" s="61"/>
      <c r="E134" s="61"/>
      <c r="G134" s="61"/>
      <c r="H134" s="61"/>
      <c r="I134" s="61"/>
      <c r="J134" s="61"/>
      <c r="K134" s="61"/>
      <c r="L134" s="61"/>
      <c r="M134" s="61"/>
      <c r="N134" s="61"/>
    </row>
    <row r="135" spans="4:14">
      <c r="D135" s="61"/>
      <c r="E135" s="61"/>
      <c r="G135" s="61"/>
      <c r="H135" s="61"/>
      <c r="I135" s="61"/>
      <c r="J135" s="61"/>
      <c r="K135" s="61"/>
      <c r="L135" s="61"/>
      <c r="M135" s="61"/>
      <c r="N135" s="61"/>
    </row>
    <row r="136" spans="4:14">
      <c r="D136" s="61"/>
      <c r="E136" s="61"/>
      <c r="G136" s="61"/>
      <c r="H136" s="61"/>
      <c r="I136" s="61"/>
      <c r="J136" s="61"/>
      <c r="K136" s="61"/>
      <c r="L136" s="61"/>
      <c r="M136" s="61"/>
      <c r="N136" s="61"/>
    </row>
    <row r="137" spans="4:14">
      <c r="D137" s="61"/>
      <c r="E137" s="61"/>
      <c r="G137" s="61"/>
      <c r="H137" s="61"/>
      <c r="I137" s="61"/>
      <c r="J137" s="61"/>
      <c r="K137" s="61"/>
      <c r="L137" s="61"/>
      <c r="M137" s="61"/>
      <c r="N137" s="61"/>
    </row>
    <row r="138" spans="4:14">
      <c r="D138" s="61"/>
      <c r="E138" s="61"/>
      <c r="G138" s="61"/>
      <c r="H138" s="61"/>
      <c r="I138" s="61"/>
      <c r="J138" s="61"/>
      <c r="K138" s="61"/>
      <c r="L138" s="61"/>
      <c r="M138" s="61"/>
      <c r="N138" s="61"/>
    </row>
    <row r="139" spans="4:14">
      <c r="D139" s="61"/>
      <c r="E139" s="61"/>
      <c r="G139" s="61"/>
      <c r="H139" s="61"/>
      <c r="I139" s="61"/>
      <c r="J139" s="61"/>
      <c r="K139" s="61"/>
      <c r="L139" s="61"/>
      <c r="M139" s="61"/>
      <c r="N139" s="61"/>
    </row>
    <row r="140" spans="4:14">
      <c r="D140" s="61"/>
      <c r="E140" s="61"/>
      <c r="G140" s="61"/>
      <c r="H140" s="61"/>
      <c r="I140" s="61"/>
      <c r="J140" s="61"/>
      <c r="K140" s="61"/>
      <c r="L140" s="61"/>
      <c r="M140" s="61"/>
      <c r="N140" s="61"/>
    </row>
    <row r="141" spans="4:14">
      <c r="D141" s="61"/>
      <c r="E141" s="61"/>
      <c r="G141" s="61"/>
      <c r="H141" s="61"/>
      <c r="I141" s="61"/>
      <c r="J141" s="61"/>
      <c r="K141" s="61"/>
      <c r="L141" s="61"/>
      <c r="M141" s="61"/>
      <c r="N141" s="61"/>
    </row>
    <row r="142" spans="4:14">
      <c r="D142" s="61"/>
      <c r="E142" s="61"/>
      <c r="G142" s="61"/>
      <c r="H142" s="61"/>
      <c r="I142" s="61"/>
      <c r="J142" s="61"/>
      <c r="K142" s="61"/>
      <c r="L142" s="61"/>
      <c r="M142" s="61"/>
      <c r="N142" s="61"/>
    </row>
    <row r="143" spans="4:14">
      <c r="D143" s="61"/>
      <c r="E143" s="61"/>
      <c r="G143" s="61"/>
      <c r="H143" s="61"/>
      <c r="I143" s="61"/>
      <c r="J143" s="61"/>
      <c r="K143" s="61"/>
      <c r="L143" s="61"/>
      <c r="M143" s="61"/>
      <c r="N143" s="61"/>
    </row>
    <row r="144" spans="4:14">
      <c r="D144" s="61"/>
      <c r="E144" s="61"/>
      <c r="G144" s="61"/>
      <c r="H144" s="61"/>
      <c r="I144" s="61"/>
      <c r="J144" s="61"/>
      <c r="K144" s="61"/>
      <c r="L144" s="61"/>
      <c r="M144" s="61"/>
      <c r="N144" s="61"/>
    </row>
    <row r="145" spans="4:14">
      <c r="D145" s="61"/>
      <c r="E145" s="61"/>
      <c r="G145" s="61"/>
      <c r="H145" s="61"/>
      <c r="I145" s="61"/>
      <c r="J145" s="61"/>
      <c r="K145" s="61"/>
      <c r="L145" s="61"/>
      <c r="M145" s="61"/>
      <c r="N145" s="61"/>
    </row>
    <row r="146" spans="4:14">
      <c r="D146" s="61"/>
      <c r="E146" s="61"/>
      <c r="G146" s="61"/>
      <c r="H146" s="61"/>
      <c r="I146" s="61"/>
      <c r="J146" s="61"/>
      <c r="K146" s="61"/>
      <c r="L146" s="61"/>
      <c r="M146" s="61"/>
      <c r="N146" s="61"/>
    </row>
    <row r="147" spans="4:14">
      <c r="D147" s="61"/>
      <c r="E147" s="61"/>
      <c r="G147" s="61"/>
      <c r="H147" s="61"/>
      <c r="I147" s="61"/>
      <c r="J147" s="61"/>
      <c r="K147" s="61"/>
      <c r="L147" s="61"/>
      <c r="M147" s="61"/>
      <c r="N147" s="61"/>
    </row>
    <row r="148" spans="4:14">
      <c r="D148" s="61"/>
      <c r="E148" s="61"/>
      <c r="G148" s="61"/>
      <c r="H148" s="61"/>
      <c r="I148" s="61"/>
      <c r="J148" s="61"/>
      <c r="K148" s="61"/>
      <c r="L148" s="61"/>
      <c r="M148" s="61"/>
      <c r="N148" s="61"/>
    </row>
    <row r="149" spans="4:14">
      <c r="D149" s="61"/>
      <c r="E149" s="61"/>
      <c r="G149" s="61"/>
      <c r="H149" s="61"/>
      <c r="I149" s="61"/>
      <c r="J149" s="61"/>
      <c r="K149" s="61"/>
      <c r="L149" s="61"/>
      <c r="M149" s="61"/>
      <c r="N149" s="61"/>
    </row>
    <row r="150" spans="4:14">
      <c r="D150" s="61"/>
      <c r="E150" s="61"/>
      <c r="G150" s="61"/>
      <c r="H150" s="61"/>
      <c r="I150" s="61"/>
      <c r="J150" s="61"/>
      <c r="K150" s="61"/>
      <c r="L150" s="61"/>
      <c r="M150" s="61"/>
      <c r="N150" s="61"/>
    </row>
    <row r="151" spans="4:14">
      <c r="D151" s="61"/>
      <c r="E151" s="61"/>
      <c r="G151" s="61"/>
      <c r="H151" s="61"/>
      <c r="I151" s="61"/>
      <c r="J151" s="61"/>
      <c r="K151" s="61"/>
      <c r="L151" s="61"/>
      <c r="M151" s="61"/>
      <c r="N151" s="61"/>
    </row>
    <row r="152" spans="4:14">
      <c r="D152" s="61"/>
      <c r="E152" s="61"/>
      <c r="G152" s="61"/>
      <c r="H152" s="61"/>
      <c r="I152" s="61"/>
      <c r="J152" s="61"/>
      <c r="K152" s="61"/>
      <c r="L152" s="61"/>
      <c r="M152" s="61"/>
      <c r="N152" s="61"/>
    </row>
    <row r="153" spans="4:14">
      <c r="D153" s="61"/>
      <c r="E153" s="61"/>
      <c r="G153" s="61"/>
      <c r="H153" s="61"/>
      <c r="I153" s="61"/>
      <c r="J153" s="61"/>
      <c r="K153" s="61"/>
      <c r="L153" s="61"/>
      <c r="M153" s="61"/>
      <c r="N153" s="61"/>
    </row>
    <row r="154" spans="4:14">
      <c r="D154" s="61"/>
      <c r="E154" s="61"/>
      <c r="G154" s="61"/>
      <c r="H154" s="61"/>
      <c r="I154" s="61"/>
      <c r="J154" s="61"/>
      <c r="K154" s="61"/>
      <c r="L154" s="61"/>
      <c r="M154" s="61"/>
      <c r="N154" s="61"/>
    </row>
    <row r="155" spans="4:14">
      <c r="D155" s="61"/>
      <c r="E155" s="61"/>
      <c r="G155" s="61"/>
      <c r="H155" s="61"/>
      <c r="I155" s="61"/>
      <c r="J155" s="61"/>
      <c r="K155" s="61"/>
      <c r="L155" s="61"/>
      <c r="M155" s="61"/>
      <c r="N155" s="61"/>
    </row>
    <row r="156" spans="4:14">
      <c r="D156" s="61"/>
      <c r="E156" s="61"/>
      <c r="G156" s="61"/>
      <c r="H156" s="61"/>
      <c r="I156" s="61"/>
      <c r="J156" s="61"/>
      <c r="K156" s="61"/>
      <c r="L156" s="61"/>
      <c r="M156" s="61"/>
      <c r="N156" s="61"/>
    </row>
    <row r="157" spans="4:14">
      <c r="D157" s="61"/>
      <c r="E157" s="61"/>
      <c r="G157" s="61"/>
      <c r="H157" s="61"/>
      <c r="I157" s="61"/>
      <c r="J157" s="61"/>
      <c r="K157" s="61"/>
      <c r="L157" s="61"/>
      <c r="M157" s="61"/>
      <c r="N157" s="61"/>
    </row>
    <row r="158" spans="4:14">
      <c r="D158" s="61"/>
      <c r="E158" s="61"/>
      <c r="G158" s="61"/>
      <c r="H158" s="61"/>
      <c r="I158" s="61"/>
      <c r="J158" s="61"/>
      <c r="K158" s="61"/>
      <c r="L158" s="61"/>
      <c r="M158" s="61"/>
      <c r="N158" s="61"/>
    </row>
    <row r="159" spans="4:14">
      <c r="D159" s="61"/>
      <c r="E159" s="61"/>
      <c r="G159" s="61"/>
      <c r="H159" s="61"/>
      <c r="I159" s="61"/>
      <c r="J159" s="61"/>
      <c r="K159" s="61"/>
      <c r="L159" s="61"/>
      <c r="M159" s="61"/>
      <c r="N159" s="61"/>
    </row>
    <row r="160" spans="4:14">
      <c r="D160" s="61"/>
      <c r="E160" s="61"/>
      <c r="G160" s="61"/>
      <c r="H160" s="61"/>
      <c r="I160" s="61"/>
      <c r="J160" s="61"/>
      <c r="K160" s="61"/>
      <c r="L160" s="61"/>
      <c r="M160" s="61"/>
      <c r="N160" s="61"/>
    </row>
    <row r="161" spans="4:14">
      <c r="D161" s="61"/>
      <c r="E161" s="61"/>
      <c r="G161" s="61"/>
      <c r="H161" s="61"/>
      <c r="I161" s="61"/>
      <c r="J161" s="61"/>
      <c r="K161" s="61"/>
      <c r="L161" s="61"/>
      <c r="M161" s="61"/>
      <c r="N161" s="61"/>
    </row>
    <row r="162" spans="4:14">
      <c r="D162" s="61"/>
      <c r="E162" s="61"/>
      <c r="G162" s="61"/>
      <c r="H162" s="61"/>
      <c r="I162" s="61"/>
      <c r="J162" s="61"/>
      <c r="K162" s="61"/>
      <c r="L162" s="61"/>
      <c r="M162" s="61"/>
      <c r="N162" s="61"/>
    </row>
    <row r="163" spans="4:14">
      <c r="D163" s="61"/>
      <c r="E163" s="61"/>
      <c r="G163" s="61"/>
      <c r="H163" s="61"/>
      <c r="I163" s="61"/>
      <c r="J163" s="61"/>
      <c r="K163" s="61"/>
      <c r="L163" s="61"/>
      <c r="M163" s="61"/>
      <c r="N163" s="61"/>
    </row>
    <row r="164" spans="4:14">
      <c r="D164" s="61"/>
      <c r="E164" s="61"/>
      <c r="G164" s="61"/>
      <c r="H164" s="61"/>
      <c r="I164" s="61"/>
      <c r="J164" s="61"/>
      <c r="K164" s="61"/>
      <c r="L164" s="61"/>
      <c r="M164" s="61"/>
      <c r="N164" s="61"/>
    </row>
    <row r="165" spans="4:14">
      <c r="D165" s="61"/>
      <c r="E165" s="61"/>
      <c r="G165" s="61"/>
      <c r="H165" s="61"/>
      <c r="I165" s="61"/>
      <c r="J165" s="61"/>
      <c r="K165" s="61"/>
      <c r="L165" s="61"/>
      <c r="M165" s="61"/>
      <c r="N165" s="61"/>
    </row>
    <row r="166" spans="4:14">
      <c r="D166" s="61"/>
      <c r="E166" s="61"/>
      <c r="G166" s="61"/>
      <c r="H166" s="61"/>
      <c r="I166" s="61"/>
      <c r="J166" s="61"/>
      <c r="K166" s="61"/>
      <c r="L166" s="61"/>
      <c r="M166" s="61"/>
      <c r="N166" s="61"/>
    </row>
    <row r="167" spans="4:14">
      <c r="D167" s="61"/>
      <c r="E167" s="61"/>
      <c r="G167" s="61"/>
      <c r="H167" s="61"/>
      <c r="I167" s="61"/>
      <c r="J167" s="61"/>
      <c r="K167" s="61"/>
      <c r="L167" s="61"/>
      <c r="M167" s="61"/>
      <c r="N167" s="61"/>
    </row>
    <row r="168" spans="4:14">
      <c r="D168" s="61"/>
      <c r="E168" s="61"/>
      <c r="G168" s="61"/>
      <c r="H168" s="61"/>
      <c r="I168" s="61"/>
      <c r="J168" s="61"/>
      <c r="K168" s="61"/>
      <c r="L168" s="61"/>
      <c r="M168" s="61"/>
      <c r="N168" s="61"/>
    </row>
    <row r="169" spans="4:14">
      <c r="D169" s="61"/>
      <c r="E169" s="61"/>
      <c r="G169" s="61"/>
      <c r="H169" s="61"/>
      <c r="I169" s="61"/>
      <c r="J169" s="61"/>
      <c r="K169" s="61"/>
      <c r="L169" s="61"/>
      <c r="M169" s="61"/>
      <c r="N169" s="61"/>
    </row>
    <row r="170" spans="4:14">
      <c r="D170" s="61"/>
      <c r="E170" s="61"/>
      <c r="G170" s="61"/>
      <c r="H170" s="61"/>
      <c r="I170" s="61"/>
      <c r="J170" s="61"/>
      <c r="K170" s="61"/>
      <c r="L170" s="61"/>
      <c r="M170" s="61"/>
      <c r="N170" s="61"/>
    </row>
    <row r="171" spans="4:14">
      <c r="D171" s="61"/>
      <c r="E171" s="61"/>
      <c r="G171" s="61"/>
      <c r="H171" s="61"/>
      <c r="I171" s="61"/>
      <c r="J171" s="61"/>
      <c r="K171" s="61"/>
      <c r="L171" s="61"/>
      <c r="M171" s="61"/>
      <c r="N171" s="61"/>
    </row>
    <row r="172" spans="4:14">
      <c r="D172" s="61"/>
      <c r="E172" s="61"/>
      <c r="G172" s="61"/>
      <c r="H172" s="61"/>
      <c r="I172" s="61"/>
      <c r="J172" s="61"/>
      <c r="K172" s="61"/>
      <c r="L172" s="61"/>
      <c r="M172" s="61"/>
      <c r="N172" s="61"/>
    </row>
    <row r="173" spans="4:14">
      <c r="D173" s="61"/>
      <c r="E173" s="61"/>
      <c r="G173" s="61"/>
      <c r="H173" s="61"/>
      <c r="I173" s="61"/>
      <c r="J173" s="61"/>
      <c r="K173" s="61"/>
      <c r="L173" s="61"/>
      <c r="M173" s="61"/>
      <c r="N173" s="61"/>
    </row>
    <row r="174" spans="4:14">
      <c r="D174" s="61"/>
      <c r="E174" s="61"/>
      <c r="G174" s="61"/>
      <c r="H174" s="61"/>
      <c r="I174" s="61"/>
      <c r="J174" s="61"/>
      <c r="K174" s="61"/>
      <c r="L174" s="61"/>
      <c r="M174" s="61"/>
      <c r="N174" s="61"/>
    </row>
    <row r="175" spans="4:14">
      <c r="D175" s="61"/>
      <c r="E175" s="61"/>
      <c r="G175" s="61"/>
      <c r="H175" s="61"/>
      <c r="I175" s="61"/>
      <c r="J175" s="61"/>
      <c r="K175" s="61"/>
      <c r="L175" s="61"/>
      <c r="M175" s="61"/>
      <c r="N175" s="61"/>
    </row>
    <row r="176" spans="4:14">
      <c r="D176" s="61"/>
      <c r="E176" s="61"/>
      <c r="G176" s="61"/>
      <c r="H176" s="61"/>
      <c r="I176" s="61"/>
      <c r="J176" s="61"/>
      <c r="K176" s="61"/>
      <c r="L176" s="61"/>
      <c r="M176" s="61"/>
      <c r="N176" s="61"/>
    </row>
    <row r="177" spans="4:14">
      <c r="D177" s="61"/>
      <c r="E177" s="61"/>
      <c r="G177" s="61"/>
      <c r="H177" s="61"/>
      <c r="I177" s="61"/>
      <c r="J177" s="61"/>
      <c r="K177" s="61"/>
      <c r="L177" s="61"/>
      <c r="M177" s="61"/>
      <c r="N177" s="61"/>
    </row>
    <row r="178" spans="4:14">
      <c r="D178" s="61"/>
      <c r="E178" s="61"/>
      <c r="G178" s="61"/>
      <c r="H178" s="61"/>
      <c r="I178" s="61"/>
      <c r="J178" s="61"/>
      <c r="K178" s="61"/>
      <c r="L178" s="61"/>
      <c r="M178" s="61"/>
      <c r="N178" s="61"/>
    </row>
    <row r="179" spans="4:14">
      <c r="D179" s="61"/>
      <c r="E179" s="61"/>
      <c r="G179" s="61"/>
      <c r="H179" s="61"/>
      <c r="I179" s="61"/>
      <c r="J179" s="61"/>
      <c r="K179" s="61"/>
      <c r="L179" s="61"/>
      <c r="M179" s="61"/>
      <c r="N179" s="61"/>
    </row>
    <row r="180" spans="4:14">
      <c r="D180" s="61"/>
      <c r="E180" s="61"/>
      <c r="G180" s="61"/>
      <c r="H180" s="61"/>
      <c r="I180" s="61"/>
      <c r="J180" s="61"/>
      <c r="K180" s="61"/>
      <c r="L180" s="61"/>
      <c r="M180" s="61"/>
      <c r="N180" s="61"/>
    </row>
    <row r="181" spans="4:14">
      <c r="D181" s="61"/>
      <c r="E181" s="61"/>
      <c r="G181" s="61"/>
      <c r="H181" s="61"/>
      <c r="I181" s="61"/>
      <c r="J181" s="61"/>
      <c r="K181" s="61"/>
      <c r="L181" s="61"/>
      <c r="M181" s="61"/>
      <c r="N181" s="61"/>
    </row>
    <row r="182" spans="4:14">
      <c r="D182" s="61"/>
      <c r="E182" s="61"/>
      <c r="G182" s="61"/>
      <c r="H182" s="61"/>
      <c r="I182" s="61"/>
      <c r="J182" s="61"/>
      <c r="K182" s="61"/>
      <c r="L182" s="61"/>
      <c r="M182" s="61"/>
      <c r="N182" s="61"/>
    </row>
    <row r="183" spans="4:14">
      <c r="D183" s="61"/>
      <c r="E183" s="61"/>
      <c r="G183" s="61"/>
      <c r="H183" s="61"/>
      <c r="I183" s="61"/>
      <c r="J183" s="61"/>
      <c r="K183" s="61"/>
      <c r="L183" s="61"/>
      <c r="M183" s="61"/>
      <c r="N183" s="61"/>
    </row>
    <row r="184" spans="4:14">
      <c r="D184" s="61"/>
      <c r="E184" s="61"/>
      <c r="G184" s="61"/>
      <c r="H184" s="61"/>
      <c r="I184" s="61"/>
      <c r="J184" s="61"/>
      <c r="K184" s="61"/>
      <c r="L184" s="61"/>
      <c r="M184" s="61"/>
      <c r="N184" s="61"/>
    </row>
    <row r="185" spans="4:14">
      <c r="D185" s="61"/>
      <c r="E185" s="61"/>
      <c r="G185" s="61"/>
      <c r="H185" s="61"/>
      <c r="I185" s="61"/>
      <c r="J185" s="61"/>
      <c r="K185" s="61"/>
      <c r="L185" s="61"/>
      <c r="M185" s="61"/>
      <c r="N185" s="61"/>
    </row>
    <row r="186" spans="4:14">
      <c r="D186" s="61"/>
      <c r="E186" s="61"/>
      <c r="G186" s="61"/>
      <c r="H186" s="61"/>
      <c r="I186" s="61"/>
      <c r="J186" s="61"/>
      <c r="K186" s="61"/>
      <c r="L186" s="61"/>
      <c r="M186" s="61"/>
      <c r="N186" s="61"/>
    </row>
    <row r="187" spans="4:14">
      <c r="D187" s="61"/>
      <c r="E187" s="61"/>
      <c r="G187" s="61"/>
      <c r="H187" s="61"/>
      <c r="I187" s="61"/>
      <c r="J187" s="61"/>
      <c r="K187" s="61"/>
      <c r="L187" s="61"/>
      <c r="M187" s="61"/>
      <c r="N187" s="61"/>
    </row>
    <row r="188" spans="4:14">
      <c r="D188" s="61"/>
      <c r="E188" s="61"/>
      <c r="G188" s="61"/>
      <c r="H188" s="61"/>
      <c r="I188" s="61"/>
      <c r="J188" s="61"/>
      <c r="K188" s="61"/>
      <c r="L188" s="61"/>
      <c r="M188" s="61"/>
      <c r="N188" s="61"/>
    </row>
    <row r="189" spans="4:14">
      <c r="D189" s="61"/>
      <c r="E189" s="61"/>
      <c r="G189" s="61"/>
      <c r="H189" s="61"/>
      <c r="I189" s="61"/>
      <c r="J189" s="61"/>
      <c r="K189" s="61"/>
      <c r="L189" s="61"/>
      <c r="M189" s="61"/>
      <c r="N189" s="61"/>
    </row>
    <row r="190" spans="4:14">
      <c r="D190" s="61"/>
      <c r="E190" s="61"/>
      <c r="G190" s="61"/>
      <c r="H190" s="61"/>
      <c r="I190" s="61"/>
      <c r="J190" s="61"/>
      <c r="K190" s="61"/>
      <c r="L190" s="61"/>
      <c r="M190" s="61"/>
      <c r="N190" s="61"/>
    </row>
    <row r="191" spans="4:14">
      <c r="D191" s="61"/>
      <c r="E191" s="61"/>
      <c r="G191" s="61"/>
      <c r="H191" s="61"/>
      <c r="I191" s="61"/>
      <c r="J191" s="61"/>
      <c r="K191" s="61"/>
      <c r="L191" s="61"/>
      <c r="M191" s="61"/>
      <c r="N191" s="61"/>
    </row>
    <row r="192" spans="4:14">
      <c r="D192" s="61"/>
      <c r="E192" s="61"/>
      <c r="G192" s="61"/>
      <c r="H192" s="61"/>
      <c r="I192" s="61"/>
      <c r="J192" s="61"/>
      <c r="K192" s="61"/>
      <c r="L192" s="61"/>
      <c r="M192" s="61"/>
      <c r="N192" s="61"/>
    </row>
    <row r="193" spans="4:14">
      <c r="D193" s="61"/>
      <c r="E193" s="61"/>
      <c r="G193" s="61"/>
      <c r="H193" s="61"/>
      <c r="I193" s="61"/>
      <c r="J193" s="61"/>
      <c r="K193" s="61"/>
      <c r="L193" s="61"/>
      <c r="M193" s="61"/>
      <c r="N193" s="61"/>
    </row>
    <row r="194" spans="4:14">
      <c r="D194" s="61"/>
      <c r="E194" s="61"/>
      <c r="G194" s="61"/>
      <c r="H194" s="61"/>
      <c r="I194" s="61"/>
      <c r="J194" s="61"/>
      <c r="K194" s="61"/>
      <c r="L194" s="61"/>
      <c r="M194" s="61"/>
      <c r="N194" s="61"/>
    </row>
    <row r="195" spans="4:14">
      <c r="D195" s="61"/>
      <c r="E195" s="61"/>
      <c r="G195" s="61"/>
      <c r="H195" s="61"/>
      <c r="I195" s="61"/>
      <c r="J195" s="61"/>
      <c r="K195" s="61"/>
      <c r="L195" s="61"/>
      <c r="M195" s="61"/>
      <c r="N195" s="61"/>
    </row>
    <row r="196" spans="4:14">
      <c r="D196" s="61"/>
      <c r="E196" s="61"/>
      <c r="G196" s="61"/>
      <c r="H196" s="61"/>
      <c r="I196" s="61"/>
      <c r="J196" s="61"/>
      <c r="K196" s="61"/>
      <c r="L196" s="61"/>
      <c r="M196" s="61"/>
      <c r="N196" s="61"/>
    </row>
    <row r="197" spans="4:14">
      <c r="D197" s="61"/>
      <c r="E197" s="61"/>
      <c r="G197" s="61"/>
      <c r="H197" s="61"/>
      <c r="I197" s="61"/>
      <c r="J197" s="61"/>
      <c r="K197" s="61"/>
      <c r="L197" s="61"/>
      <c r="M197" s="61"/>
      <c r="N197" s="61"/>
    </row>
    <row r="198" spans="4:14">
      <c r="D198" s="61"/>
      <c r="E198" s="61"/>
      <c r="G198" s="61"/>
      <c r="H198" s="61"/>
      <c r="I198" s="61"/>
      <c r="J198" s="61"/>
      <c r="K198" s="61"/>
      <c r="L198" s="61"/>
      <c r="M198" s="61"/>
      <c r="N198" s="61"/>
    </row>
    <row r="199" spans="4:14">
      <c r="D199" s="61"/>
      <c r="E199" s="61"/>
      <c r="G199" s="61"/>
      <c r="H199" s="61"/>
      <c r="I199" s="61"/>
      <c r="J199" s="61"/>
      <c r="K199" s="61"/>
      <c r="L199" s="61"/>
      <c r="M199" s="61"/>
      <c r="N199" s="61"/>
    </row>
    <row r="200" spans="4:14">
      <c r="D200" s="61"/>
      <c r="E200" s="61"/>
      <c r="G200" s="61"/>
      <c r="H200" s="61"/>
      <c r="I200" s="61"/>
      <c r="J200" s="61"/>
      <c r="K200" s="61"/>
      <c r="L200" s="61"/>
      <c r="M200" s="61"/>
      <c r="N200" s="61"/>
    </row>
    <row r="201" spans="4:14">
      <c r="D201" s="61"/>
      <c r="E201" s="61"/>
      <c r="G201" s="61"/>
      <c r="H201" s="61"/>
      <c r="I201" s="61"/>
      <c r="J201" s="61"/>
      <c r="K201" s="61"/>
      <c r="L201" s="61"/>
      <c r="M201" s="61"/>
      <c r="N201" s="61"/>
    </row>
    <row r="202" spans="4:14">
      <c r="D202" s="61"/>
      <c r="E202" s="61"/>
      <c r="G202" s="61"/>
      <c r="H202" s="61"/>
      <c r="I202" s="61"/>
      <c r="J202" s="61"/>
      <c r="K202" s="61"/>
      <c r="L202" s="61"/>
      <c r="M202" s="61"/>
      <c r="N202" s="61"/>
    </row>
    <row r="203" spans="4:14">
      <c r="D203" s="61"/>
      <c r="E203" s="61"/>
      <c r="G203" s="61"/>
      <c r="H203" s="61"/>
      <c r="I203" s="61"/>
      <c r="J203" s="61"/>
      <c r="K203" s="61"/>
      <c r="L203" s="61"/>
      <c r="M203" s="61"/>
      <c r="N203" s="61"/>
    </row>
    <row r="204" spans="4:14">
      <c r="D204" s="61"/>
      <c r="E204" s="61"/>
      <c r="G204" s="61"/>
      <c r="H204" s="61"/>
      <c r="I204" s="61"/>
      <c r="J204" s="61"/>
      <c r="K204" s="61"/>
      <c r="L204" s="61"/>
      <c r="M204" s="61"/>
      <c r="N204" s="61"/>
    </row>
    <row r="205" spans="4:14">
      <c r="D205" s="61"/>
      <c r="E205" s="61"/>
      <c r="G205" s="61"/>
      <c r="H205" s="61"/>
      <c r="I205" s="61"/>
      <c r="J205" s="61"/>
      <c r="K205" s="61"/>
      <c r="L205" s="61"/>
      <c r="M205" s="61"/>
      <c r="N205" s="61"/>
    </row>
    <row r="206" spans="4:14">
      <c r="D206" s="61"/>
      <c r="E206" s="61"/>
      <c r="G206" s="61"/>
      <c r="H206" s="61"/>
      <c r="I206" s="61"/>
      <c r="J206" s="61"/>
      <c r="K206" s="61"/>
      <c r="L206" s="61"/>
      <c r="M206" s="61"/>
      <c r="N206" s="61"/>
    </row>
    <row r="207" spans="4:14">
      <c r="D207" s="61"/>
      <c r="E207" s="61"/>
      <c r="G207" s="61"/>
      <c r="H207" s="61"/>
      <c r="I207" s="61"/>
      <c r="J207" s="61"/>
      <c r="K207" s="61"/>
      <c r="L207" s="61"/>
      <c r="M207" s="61"/>
      <c r="N207" s="61"/>
    </row>
    <row r="208" spans="4:14">
      <c r="D208" s="61"/>
      <c r="E208" s="61"/>
      <c r="G208" s="61"/>
      <c r="H208" s="61"/>
      <c r="I208" s="61"/>
      <c r="J208" s="61"/>
      <c r="K208" s="61"/>
      <c r="L208" s="61"/>
      <c r="M208" s="61"/>
      <c r="N208" s="61"/>
    </row>
    <row r="209" spans="4:14">
      <c r="D209" s="61"/>
      <c r="E209" s="61"/>
      <c r="G209" s="61"/>
      <c r="H209" s="61"/>
      <c r="I209" s="61"/>
      <c r="J209" s="61"/>
      <c r="K209" s="61"/>
      <c r="L209" s="61"/>
      <c r="M209" s="61"/>
      <c r="N209" s="61"/>
    </row>
    <row r="210" spans="4:14">
      <c r="D210" s="61"/>
      <c r="E210" s="61"/>
      <c r="G210" s="61"/>
      <c r="H210" s="61"/>
      <c r="I210" s="61"/>
      <c r="J210" s="61"/>
      <c r="K210" s="61"/>
      <c r="L210" s="61"/>
      <c r="M210" s="61"/>
      <c r="N210" s="61"/>
    </row>
    <row r="211" spans="4:14">
      <c r="D211" s="61"/>
      <c r="E211" s="61"/>
      <c r="G211" s="61"/>
      <c r="H211" s="61"/>
      <c r="I211" s="61"/>
      <c r="J211" s="61"/>
      <c r="K211" s="61"/>
      <c r="L211" s="61"/>
      <c r="M211" s="61"/>
      <c r="N211" s="61"/>
    </row>
    <row r="212" spans="4:14">
      <c r="D212" s="61"/>
      <c r="E212" s="61"/>
      <c r="G212" s="61"/>
      <c r="H212" s="61"/>
      <c r="I212" s="61"/>
      <c r="J212" s="61"/>
      <c r="K212" s="61"/>
      <c r="L212" s="61"/>
      <c r="M212" s="61"/>
      <c r="N212" s="61"/>
    </row>
    <row r="213" spans="4:14">
      <c r="D213" s="61"/>
      <c r="E213" s="61"/>
      <c r="G213" s="61"/>
      <c r="H213" s="61"/>
      <c r="I213" s="61"/>
      <c r="J213" s="61"/>
      <c r="K213" s="61"/>
      <c r="L213" s="61"/>
      <c r="M213" s="61"/>
      <c r="N213" s="61"/>
    </row>
    <row r="214" spans="4:14">
      <c r="D214" s="61"/>
      <c r="E214" s="61"/>
      <c r="G214" s="61"/>
      <c r="H214" s="61"/>
      <c r="I214" s="61"/>
      <c r="J214" s="61"/>
      <c r="K214" s="61"/>
      <c r="L214" s="61"/>
      <c r="M214" s="61"/>
      <c r="N214" s="61"/>
    </row>
    <row r="215" spans="4:14">
      <c r="D215" s="61"/>
      <c r="E215" s="61"/>
      <c r="G215" s="61"/>
      <c r="H215" s="61"/>
      <c r="I215" s="61"/>
      <c r="J215" s="61"/>
      <c r="K215" s="61"/>
      <c r="L215" s="61"/>
      <c r="M215" s="61"/>
      <c r="N215" s="61"/>
    </row>
    <row r="216" spans="4:14">
      <c r="D216" s="61"/>
      <c r="E216" s="61"/>
      <c r="G216" s="61"/>
      <c r="H216" s="61"/>
      <c r="I216" s="61"/>
      <c r="J216" s="61"/>
      <c r="K216" s="61"/>
      <c r="L216" s="61"/>
      <c r="M216" s="61"/>
      <c r="N216" s="61"/>
    </row>
    <row r="217" spans="4:14">
      <c r="D217" s="61"/>
      <c r="E217" s="61"/>
      <c r="G217" s="61"/>
      <c r="H217" s="61"/>
      <c r="I217" s="61"/>
      <c r="J217" s="61"/>
      <c r="K217" s="61"/>
      <c r="L217" s="61"/>
      <c r="M217" s="61"/>
      <c r="N217" s="61"/>
    </row>
    <row r="218" spans="4:14">
      <c r="D218" s="61"/>
      <c r="E218" s="61"/>
      <c r="G218" s="61"/>
      <c r="H218" s="61"/>
      <c r="I218" s="61"/>
      <c r="J218" s="61"/>
      <c r="K218" s="61"/>
      <c r="L218" s="61"/>
      <c r="M218" s="61"/>
      <c r="N218" s="61"/>
    </row>
    <row r="219" spans="4:14">
      <c r="D219" s="61"/>
      <c r="E219" s="61"/>
      <c r="G219" s="61"/>
      <c r="H219" s="61"/>
      <c r="I219" s="61"/>
      <c r="J219" s="61"/>
      <c r="K219" s="61"/>
      <c r="L219" s="61"/>
      <c r="M219" s="61"/>
      <c r="N219" s="61"/>
    </row>
    <row r="220" spans="4:14">
      <c r="D220" s="61"/>
      <c r="E220" s="61"/>
      <c r="G220" s="61"/>
      <c r="H220" s="61"/>
      <c r="I220" s="61"/>
      <c r="J220" s="61"/>
      <c r="K220" s="61"/>
      <c r="L220" s="61"/>
      <c r="M220" s="61"/>
      <c r="N220" s="61"/>
    </row>
    <row r="221" spans="4:14">
      <c r="D221" s="61"/>
      <c r="E221" s="61"/>
      <c r="G221" s="61"/>
      <c r="H221" s="61"/>
      <c r="I221" s="61"/>
      <c r="J221" s="61"/>
      <c r="K221" s="61"/>
      <c r="L221" s="61"/>
      <c r="M221" s="61"/>
      <c r="N221" s="61"/>
    </row>
    <row r="222" spans="4:14">
      <c r="D222" s="61"/>
      <c r="E222" s="61"/>
      <c r="G222" s="61"/>
      <c r="H222" s="61"/>
      <c r="I222" s="61"/>
      <c r="J222" s="61"/>
      <c r="K222" s="61"/>
      <c r="L222" s="61"/>
      <c r="M222" s="61"/>
      <c r="N222" s="61"/>
    </row>
    <row r="223" spans="4:14">
      <c r="D223" s="61"/>
      <c r="E223" s="61"/>
      <c r="G223" s="61"/>
      <c r="H223" s="61"/>
      <c r="I223" s="61"/>
      <c r="J223" s="61"/>
      <c r="K223" s="61"/>
      <c r="L223" s="61"/>
      <c r="M223" s="61"/>
      <c r="N223" s="61"/>
    </row>
    <row r="224" spans="4:14">
      <c r="D224" s="61"/>
      <c r="E224" s="61"/>
      <c r="G224" s="61"/>
      <c r="H224" s="61"/>
      <c r="I224" s="61"/>
      <c r="J224" s="61"/>
      <c r="K224" s="61"/>
      <c r="L224" s="61"/>
      <c r="M224" s="61"/>
      <c r="N224" s="61"/>
    </row>
    <row r="225" spans="4:14">
      <c r="D225" s="61"/>
      <c r="E225" s="61"/>
      <c r="G225" s="61"/>
      <c r="H225" s="61"/>
      <c r="I225" s="61"/>
      <c r="J225" s="61"/>
      <c r="K225" s="61"/>
      <c r="L225" s="61"/>
      <c r="M225" s="61"/>
      <c r="N225" s="61"/>
    </row>
    <row r="226" spans="4:14">
      <c r="D226" s="61"/>
      <c r="E226" s="61"/>
      <c r="G226" s="61"/>
      <c r="H226" s="61"/>
      <c r="I226" s="61"/>
      <c r="J226" s="61"/>
      <c r="K226" s="61"/>
      <c r="L226" s="61"/>
      <c r="M226" s="61"/>
      <c r="N226" s="61"/>
    </row>
    <row r="227" spans="4:14">
      <c r="D227" s="61"/>
      <c r="E227" s="61"/>
      <c r="G227" s="61"/>
      <c r="H227" s="61"/>
      <c r="I227" s="61"/>
      <c r="J227" s="61"/>
      <c r="K227" s="61"/>
      <c r="L227" s="61"/>
      <c r="M227" s="61"/>
      <c r="N227" s="61"/>
    </row>
    <row r="228" spans="4:14">
      <c r="D228" s="61"/>
      <c r="E228" s="61"/>
      <c r="G228" s="61"/>
      <c r="H228" s="61"/>
      <c r="I228" s="61"/>
      <c r="J228" s="61"/>
      <c r="K228" s="61"/>
      <c r="L228" s="61"/>
      <c r="M228" s="61"/>
      <c r="N228" s="61"/>
    </row>
    <row r="229" spans="4:14">
      <c r="D229" s="61"/>
      <c r="E229" s="61"/>
      <c r="G229" s="61"/>
      <c r="H229" s="61"/>
      <c r="I229" s="61"/>
      <c r="J229" s="61"/>
      <c r="K229" s="61"/>
      <c r="L229" s="61"/>
      <c r="M229" s="61"/>
      <c r="N229" s="61"/>
    </row>
    <row r="230" spans="4:14">
      <c r="D230" s="61"/>
      <c r="E230" s="61"/>
      <c r="G230" s="61"/>
      <c r="H230" s="61"/>
      <c r="I230" s="61"/>
      <c r="J230" s="61"/>
      <c r="K230" s="61"/>
      <c r="L230" s="61"/>
      <c r="M230" s="61"/>
      <c r="N230" s="61"/>
    </row>
    <row r="231" spans="4:14">
      <c r="D231" s="61"/>
      <c r="E231" s="61"/>
      <c r="G231" s="61"/>
      <c r="H231" s="61"/>
      <c r="I231" s="61"/>
      <c r="J231" s="61"/>
      <c r="K231" s="61"/>
      <c r="L231" s="61"/>
      <c r="M231" s="61"/>
      <c r="N231" s="61"/>
    </row>
    <row r="232" spans="4:14">
      <c r="D232" s="61"/>
      <c r="E232" s="61"/>
      <c r="G232" s="61"/>
      <c r="H232" s="61"/>
      <c r="I232" s="61"/>
      <c r="J232" s="61"/>
      <c r="K232" s="61"/>
      <c r="L232" s="61"/>
      <c r="M232" s="61"/>
      <c r="N232" s="61"/>
    </row>
    <row r="233" spans="4:14">
      <c r="D233" s="61"/>
      <c r="E233" s="61"/>
      <c r="G233" s="61"/>
      <c r="H233" s="61"/>
      <c r="I233" s="61"/>
      <c r="J233" s="61"/>
      <c r="K233" s="61"/>
      <c r="L233" s="61"/>
      <c r="M233" s="61"/>
      <c r="N233" s="61"/>
    </row>
    <row r="234" spans="4:14">
      <c r="D234" s="61"/>
      <c r="E234" s="61"/>
      <c r="G234" s="61"/>
      <c r="H234" s="61"/>
      <c r="I234" s="61"/>
      <c r="J234" s="61"/>
      <c r="K234" s="61"/>
      <c r="L234" s="61"/>
      <c r="M234" s="61"/>
      <c r="N234" s="61"/>
    </row>
    <row r="235" spans="4:14">
      <c r="D235" s="61"/>
      <c r="E235" s="61"/>
      <c r="G235" s="61"/>
      <c r="H235" s="61"/>
      <c r="I235" s="61"/>
      <c r="J235" s="61"/>
      <c r="K235" s="61"/>
      <c r="L235" s="61"/>
      <c r="M235" s="61"/>
      <c r="N235" s="61"/>
    </row>
    <row r="236" spans="4:14">
      <c r="D236" s="61"/>
      <c r="E236" s="61"/>
      <c r="G236" s="61"/>
      <c r="H236" s="61"/>
      <c r="I236" s="61"/>
      <c r="J236" s="61"/>
      <c r="K236" s="61"/>
      <c r="L236" s="61"/>
      <c r="M236" s="61"/>
      <c r="N236" s="61"/>
    </row>
    <row r="237" spans="4:14">
      <c r="D237" s="61"/>
      <c r="E237" s="61"/>
      <c r="G237" s="61"/>
      <c r="H237" s="61"/>
      <c r="I237" s="61"/>
      <c r="J237" s="61"/>
      <c r="K237" s="61"/>
      <c r="L237" s="61"/>
      <c r="M237" s="61"/>
      <c r="N237" s="61"/>
    </row>
    <row r="238" spans="4:14">
      <c r="D238" s="61"/>
      <c r="E238" s="61"/>
      <c r="G238" s="61"/>
      <c r="H238" s="61"/>
      <c r="I238" s="61"/>
      <c r="J238" s="61"/>
      <c r="K238" s="61"/>
      <c r="L238" s="61"/>
      <c r="M238" s="61"/>
      <c r="N238" s="61"/>
    </row>
    <row r="239" spans="4:14">
      <c r="D239" s="61"/>
      <c r="E239" s="61"/>
      <c r="G239" s="61"/>
      <c r="H239" s="61"/>
      <c r="I239" s="61"/>
      <c r="J239" s="61"/>
      <c r="K239" s="61"/>
      <c r="L239" s="61"/>
      <c r="M239" s="61"/>
      <c r="N239" s="61"/>
    </row>
    <row r="240" spans="4:14">
      <c r="D240" s="61"/>
      <c r="E240" s="61"/>
      <c r="G240" s="61"/>
      <c r="H240" s="61"/>
      <c r="I240" s="61"/>
      <c r="J240" s="61"/>
      <c r="K240" s="61"/>
      <c r="L240" s="61"/>
      <c r="M240" s="61"/>
      <c r="N240" s="61"/>
    </row>
    <row r="241" spans="4:14">
      <c r="D241" s="61"/>
      <c r="E241" s="61"/>
      <c r="G241" s="61"/>
      <c r="H241" s="61"/>
      <c r="I241" s="61"/>
      <c r="J241" s="61"/>
      <c r="K241" s="61"/>
      <c r="L241" s="61"/>
      <c r="M241" s="61"/>
      <c r="N241" s="61"/>
    </row>
    <row r="242" spans="4:14">
      <c r="D242" s="61"/>
      <c r="E242" s="61"/>
      <c r="G242" s="61"/>
      <c r="H242" s="61"/>
      <c r="I242" s="61"/>
      <c r="J242" s="61"/>
      <c r="K242" s="61"/>
      <c r="L242" s="61"/>
      <c r="M242" s="61"/>
      <c r="N242" s="61"/>
    </row>
    <row r="243" spans="4:14">
      <c r="D243" s="61"/>
      <c r="E243" s="61"/>
      <c r="G243" s="61"/>
      <c r="H243" s="61"/>
      <c r="I243" s="61"/>
      <c r="J243" s="61"/>
      <c r="K243" s="61"/>
      <c r="L243" s="61"/>
      <c r="M243" s="61"/>
      <c r="N243" s="61"/>
    </row>
    <row r="244" spans="4:14">
      <c r="D244" s="61"/>
      <c r="E244" s="61"/>
      <c r="G244" s="61"/>
      <c r="H244" s="61"/>
      <c r="I244" s="61"/>
      <c r="J244" s="61"/>
      <c r="K244" s="61"/>
      <c r="L244" s="61"/>
      <c r="M244" s="61"/>
      <c r="N244" s="61"/>
    </row>
    <row r="245" spans="4:14">
      <c r="D245" s="61"/>
      <c r="E245" s="61"/>
      <c r="G245" s="61"/>
      <c r="H245" s="61"/>
      <c r="I245" s="61"/>
      <c r="J245" s="61"/>
      <c r="K245" s="61"/>
      <c r="L245" s="61"/>
      <c r="M245" s="61"/>
      <c r="N245" s="61"/>
    </row>
    <row r="246" spans="4:14">
      <c r="D246" s="61"/>
      <c r="E246" s="61"/>
      <c r="G246" s="61"/>
      <c r="H246" s="61"/>
      <c r="I246" s="61"/>
      <c r="J246" s="61"/>
      <c r="K246" s="61"/>
      <c r="L246" s="61"/>
      <c r="M246" s="61"/>
      <c r="N246" s="61"/>
    </row>
    <row r="247" spans="4:14">
      <c r="D247" s="61"/>
      <c r="E247" s="61"/>
      <c r="G247" s="61"/>
      <c r="H247" s="61"/>
      <c r="I247" s="61"/>
      <c r="J247" s="61"/>
      <c r="K247" s="61"/>
      <c r="L247" s="61"/>
      <c r="M247" s="61"/>
      <c r="N247" s="61"/>
    </row>
    <row r="248" spans="4:14">
      <c r="D248" s="61"/>
      <c r="E248" s="61"/>
      <c r="G248" s="61"/>
      <c r="H248" s="61"/>
      <c r="I248" s="61"/>
      <c r="J248" s="61"/>
      <c r="K248" s="61"/>
      <c r="L248" s="61"/>
      <c r="M248" s="61"/>
      <c r="N248" s="61"/>
    </row>
    <row r="249" spans="4:14">
      <c r="D249" s="61"/>
      <c r="E249" s="61"/>
      <c r="G249" s="61"/>
      <c r="H249" s="61"/>
      <c r="I249" s="61"/>
      <c r="J249" s="61"/>
      <c r="K249" s="61"/>
      <c r="L249" s="61"/>
      <c r="M249" s="61"/>
      <c r="N249" s="61"/>
    </row>
    <row r="250" spans="4:14">
      <c r="D250" s="61"/>
      <c r="E250" s="61"/>
      <c r="G250" s="61"/>
      <c r="H250" s="61"/>
      <c r="I250" s="61"/>
      <c r="J250" s="61"/>
      <c r="K250" s="61"/>
      <c r="L250" s="61"/>
      <c r="M250" s="61"/>
      <c r="N250" s="61"/>
    </row>
    <row r="251" spans="4:14">
      <c r="D251" s="61"/>
      <c r="E251" s="61"/>
      <c r="G251" s="61"/>
      <c r="H251" s="61"/>
      <c r="I251" s="61"/>
      <c r="J251" s="61"/>
      <c r="K251" s="61"/>
      <c r="L251" s="61"/>
      <c r="M251" s="61"/>
      <c r="N251" s="61"/>
    </row>
    <row r="252" spans="4:14">
      <c r="D252" s="61"/>
      <c r="E252" s="61"/>
      <c r="G252" s="61"/>
      <c r="H252" s="61"/>
      <c r="I252" s="61"/>
      <c r="J252" s="61"/>
      <c r="K252" s="61"/>
      <c r="L252" s="61"/>
      <c r="M252" s="61"/>
      <c r="N252" s="61"/>
    </row>
    <row r="253" spans="4:14">
      <c r="D253" s="61"/>
      <c r="E253" s="61"/>
      <c r="G253" s="61"/>
      <c r="H253" s="61"/>
      <c r="I253" s="61"/>
      <c r="J253" s="61"/>
      <c r="K253" s="61"/>
      <c r="L253" s="61"/>
      <c r="M253" s="61"/>
      <c r="N253" s="61"/>
    </row>
    <row r="254" spans="4:14">
      <c r="D254" s="61"/>
      <c r="E254" s="61"/>
      <c r="G254" s="61"/>
      <c r="H254" s="61"/>
      <c r="I254" s="61"/>
      <c r="J254" s="61"/>
      <c r="K254" s="61"/>
      <c r="L254" s="61"/>
      <c r="M254" s="61"/>
      <c r="N254" s="61"/>
    </row>
    <row r="255" spans="4:14">
      <c r="D255" s="61"/>
      <c r="E255" s="61"/>
      <c r="G255" s="61"/>
      <c r="H255" s="61"/>
      <c r="I255" s="61"/>
      <c r="J255" s="61"/>
      <c r="K255" s="61"/>
      <c r="L255" s="61"/>
      <c r="M255" s="61"/>
      <c r="N255" s="61"/>
    </row>
    <row r="256" spans="4:14">
      <c r="D256" s="61"/>
      <c r="E256" s="61"/>
      <c r="G256" s="61"/>
      <c r="H256" s="61"/>
      <c r="I256" s="61"/>
      <c r="J256" s="61"/>
      <c r="K256" s="61"/>
      <c r="L256" s="61"/>
      <c r="M256" s="61"/>
      <c r="N256" s="61"/>
    </row>
    <row r="257" spans="4:14">
      <c r="D257" s="61"/>
      <c r="E257" s="61"/>
      <c r="G257" s="61"/>
      <c r="H257" s="61"/>
      <c r="I257" s="61"/>
      <c r="J257" s="61"/>
      <c r="K257" s="61"/>
      <c r="L257" s="61"/>
      <c r="M257" s="61"/>
      <c r="N257" s="61"/>
    </row>
    <row r="258" spans="4:14">
      <c r="D258" s="61"/>
      <c r="E258" s="61"/>
      <c r="G258" s="61"/>
      <c r="H258" s="61"/>
      <c r="I258" s="61"/>
      <c r="J258" s="61"/>
      <c r="K258" s="61"/>
      <c r="L258" s="61"/>
      <c r="M258" s="61"/>
      <c r="N258" s="61"/>
    </row>
    <row r="259" spans="4:14">
      <c r="D259" s="61"/>
      <c r="E259" s="61"/>
      <c r="G259" s="61"/>
      <c r="H259" s="61"/>
      <c r="I259" s="61"/>
      <c r="J259" s="61"/>
      <c r="K259" s="61"/>
      <c r="L259" s="61"/>
      <c r="M259" s="61"/>
      <c r="N259" s="61"/>
    </row>
    <row r="260" spans="4:14">
      <c r="D260" s="61"/>
      <c r="E260" s="61"/>
      <c r="G260" s="61"/>
      <c r="H260" s="61"/>
      <c r="I260" s="61"/>
      <c r="J260" s="61"/>
      <c r="K260" s="61"/>
      <c r="L260" s="61"/>
      <c r="M260" s="61"/>
      <c r="N260" s="61"/>
    </row>
    <row r="261" spans="4:14">
      <c r="D261" s="61"/>
      <c r="E261" s="61"/>
      <c r="G261" s="61"/>
      <c r="H261" s="61"/>
      <c r="I261" s="61"/>
      <c r="J261" s="61"/>
      <c r="K261" s="61"/>
      <c r="L261" s="61"/>
      <c r="M261" s="61"/>
      <c r="N261" s="61"/>
    </row>
    <row r="262" spans="4:14">
      <c r="D262" s="61"/>
      <c r="E262" s="61"/>
      <c r="G262" s="61"/>
      <c r="H262" s="61"/>
      <c r="I262" s="61"/>
      <c r="J262" s="61"/>
      <c r="K262" s="61"/>
      <c r="L262" s="61"/>
      <c r="M262" s="61"/>
      <c r="N262" s="61"/>
    </row>
    <row r="263" spans="4:14">
      <c r="D263" s="61"/>
      <c r="E263" s="61"/>
      <c r="G263" s="61"/>
      <c r="H263" s="61"/>
      <c r="I263" s="61"/>
      <c r="J263" s="61"/>
      <c r="K263" s="61"/>
      <c r="L263" s="61"/>
      <c r="M263" s="61"/>
      <c r="N263" s="61"/>
    </row>
    <row r="264" spans="4:14">
      <c r="D264" s="61"/>
      <c r="E264" s="61"/>
      <c r="G264" s="61"/>
      <c r="H264" s="61"/>
      <c r="I264" s="61"/>
      <c r="J264" s="61"/>
      <c r="K264" s="61"/>
      <c r="L264" s="61"/>
      <c r="M264" s="61"/>
      <c r="N264" s="61"/>
    </row>
    <row r="265" spans="4:14">
      <c r="D265" s="61"/>
      <c r="E265" s="61"/>
      <c r="G265" s="61"/>
      <c r="H265" s="61"/>
      <c r="I265" s="61"/>
      <c r="J265" s="61"/>
      <c r="K265" s="61"/>
      <c r="L265" s="61"/>
      <c r="M265" s="61"/>
      <c r="N265" s="61"/>
    </row>
    <row r="266" spans="4:14">
      <c r="D266" s="61"/>
      <c r="E266" s="61"/>
      <c r="G266" s="61"/>
      <c r="H266" s="61"/>
      <c r="I266" s="61"/>
      <c r="J266" s="61"/>
      <c r="K266" s="61"/>
      <c r="L266" s="61"/>
      <c r="M266" s="61"/>
      <c r="N266" s="61"/>
    </row>
    <row r="267" spans="4:14">
      <c r="D267" s="61"/>
      <c r="E267" s="61"/>
      <c r="G267" s="61"/>
      <c r="H267" s="61"/>
      <c r="I267" s="61"/>
      <c r="J267" s="61"/>
      <c r="K267" s="61"/>
      <c r="L267" s="61"/>
      <c r="M267" s="61"/>
      <c r="N267" s="61"/>
    </row>
    <row r="268" spans="4:14">
      <c r="D268" s="61"/>
      <c r="E268" s="61"/>
      <c r="G268" s="61"/>
      <c r="H268" s="61"/>
      <c r="I268" s="61"/>
      <c r="J268" s="61"/>
      <c r="K268" s="61"/>
      <c r="L268" s="61"/>
      <c r="M268" s="61"/>
      <c r="N268" s="61"/>
    </row>
    <row r="269" spans="4:14">
      <c r="D269" s="61"/>
      <c r="E269" s="61"/>
      <c r="G269" s="61"/>
      <c r="H269" s="61"/>
      <c r="I269" s="61"/>
      <c r="J269" s="61"/>
      <c r="K269" s="61"/>
      <c r="L269" s="61"/>
      <c r="M269" s="61"/>
      <c r="N269" s="61"/>
    </row>
    <row r="270" spans="4:14">
      <c r="D270" s="61"/>
      <c r="E270" s="61"/>
      <c r="G270" s="61"/>
      <c r="H270" s="61"/>
      <c r="I270" s="61"/>
      <c r="J270" s="61"/>
      <c r="K270" s="61"/>
      <c r="L270" s="61"/>
      <c r="M270" s="61"/>
      <c r="N270" s="61"/>
    </row>
    <row r="271" spans="4:14">
      <c r="D271" s="61"/>
      <c r="E271" s="61"/>
      <c r="G271" s="61"/>
      <c r="H271" s="61"/>
      <c r="I271" s="61"/>
      <c r="J271" s="61"/>
      <c r="K271" s="61"/>
      <c r="L271" s="61"/>
      <c r="M271" s="61"/>
      <c r="N271" s="61"/>
    </row>
    <row r="272" spans="4:14">
      <c r="D272" s="61"/>
      <c r="E272" s="61"/>
      <c r="G272" s="61"/>
      <c r="H272" s="61"/>
      <c r="I272" s="61"/>
      <c r="J272" s="61"/>
      <c r="K272" s="61"/>
      <c r="L272" s="61"/>
      <c r="M272" s="61"/>
      <c r="N272" s="61"/>
    </row>
    <row r="273" spans="4:14">
      <c r="D273" s="61"/>
      <c r="E273" s="61"/>
      <c r="G273" s="61"/>
      <c r="H273" s="61"/>
      <c r="I273" s="61"/>
      <c r="J273" s="61"/>
      <c r="K273" s="61"/>
      <c r="L273" s="61"/>
      <c r="M273" s="61"/>
      <c r="N273" s="61"/>
    </row>
    <row r="274" spans="4:14">
      <c r="D274" s="61"/>
      <c r="E274" s="61"/>
      <c r="G274" s="61"/>
      <c r="H274" s="61"/>
      <c r="I274" s="61"/>
      <c r="J274" s="61"/>
      <c r="K274" s="61"/>
      <c r="L274" s="61"/>
      <c r="M274" s="61"/>
      <c r="N274" s="61"/>
    </row>
    <row r="275" spans="4:14">
      <c r="D275" s="61"/>
      <c r="E275" s="61"/>
      <c r="G275" s="61"/>
      <c r="H275" s="61"/>
      <c r="I275" s="61"/>
      <c r="J275" s="61"/>
      <c r="K275" s="61"/>
      <c r="L275" s="61"/>
      <c r="M275" s="61"/>
      <c r="N275" s="61"/>
    </row>
    <row r="276" spans="4:14">
      <c r="D276" s="61"/>
      <c r="E276" s="61"/>
      <c r="G276" s="61"/>
      <c r="H276" s="61"/>
      <c r="I276" s="61"/>
      <c r="J276" s="61"/>
      <c r="K276" s="61"/>
      <c r="L276" s="61"/>
      <c r="M276" s="61"/>
      <c r="N276" s="61"/>
    </row>
    <row r="277" spans="4:14">
      <c r="D277" s="61"/>
      <c r="E277" s="61"/>
      <c r="G277" s="61"/>
      <c r="H277" s="61"/>
      <c r="I277" s="61"/>
      <c r="J277" s="61"/>
      <c r="K277" s="61"/>
      <c r="L277" s="61"/>
      <c r="M277" s="61"/>
      <c r="N277" s="61"/>
    </row>
    <row r="278" spans="4:14">
      <c r="D278" s="61"/>
      <c r="E278" s="61"/>
      <c r="G278" s="61"/>
      <c r="H278" s="61"/>
      <c r="I278" s="61"/>
      <c r="J278" s="61"/>
      <c r="K278" s="61"/>
      <c r="L278" s="61"/>
      <c r="M278" s="61"/>
      <c r="N278" s="61"/>
    </row>
    <row r="279" spans="4:14">
      <c r="D279" s="61"/>
      <c r="E279" s="61"/>
      <c r="G279" s="61"/>
      <c r="H279" s="61"/>
      <c r="I279" s="61"/>
      <c r="J279" s="61"/>
      <c r="K279" s="61"/>
      <c r="L279" s="61"/>
      <c r="M279" s="61"/>
      <c r="N279" s="61"/>
    </row>
    <row r="280" spans="4:14">
      <c r="D280" s="61"/>
      <c r="E280" s="61"/>
      <c r="G280" s="61"/>
      <c r="H280" s="61"/>
      <c r="I280" s="61"/>
      <c r="J280" s="61"/>
      <c r="K280" s="61"/>
      <c r="L280" s="61"/>
      <c r="M280" s="61"/>
      <c r="N280" s="61"/>
    </row>
    <row r="281" spans="4:14">
      <c r="D281" s="61"/>
      <c r="E281" s="61"/>
      <c r="G281" s="61"/>
      <c r="H281" s="61"/>
      <c r="I281" s="61"/>
      <c r="J281" s="61"/>
      <c r="K281" s="61"/>
      <c r="L281" s="61"/>
      <c r="M281" s="61"/>
      <c r="N281" s="61"/>
    </row>
    <row r="282" spans="4:14">
      <c r="D282" s="61"/>
      <c r="E282" s="61"/>
      <c r="G282" s="61"/>
      <c r="H282" s="61"/>
      <c r="I282" s="61"/>
      <c r="J282" s="61"/>
      <c r="K282" s="61"/>
      <c r="L282" s="61"/>
      <c r="M282" s="61"/>
      <c r="N282" s="61"/>
    </row>
    <row r="283" spans="4:14">
      <c r="D283" s="61"/>
      <c r="E283" s="61"/>
      <c r="G283" s="61"/>
      <c r="H283" s="61"/>
      <c r="I283" s="61"/>
      <c r="J283" s="61"/>
      <c r="K283" s="61"/>
      <c r="L283" s="61"/>
      <c r="M283" s="61"/>
      <c r="N283" s="61"/>
    </row>
    <row r="284" spans="4:14">
      <c r="D284" s="61"/>
      <c r="E284" s="61"/>
      <c r="G284" s="61"/>
      <c r="H284" s="61"/>
      <c r="I284" s="61"/>
      <c r="J284" s="61"/>
      <c r="K284" s="61"/>
      <c r="L284" s="61"/>
      <c r="M284" s="61"/>
      <c r="N284" s="61"/>
    </row>
    <row r="285" spans="4:14">
      <c r="D285" s="61"/>
      <c r="E285" s="61"/>
      <c r="G285" s="61"/>
      <c r="H285" s="61"/>
      <c r="I285" s="61"/>
      <c r="J285" s="61"/>
      <c r="K285" s="61"/>
      <c r="L285" s="61"/>
      <c r="M285" s="61"/>
      <c r="N285" s="61"/>
    </row>
    <row r="286" spans="4:14">
      <c r="D286" s="61"/>
      <c r="E286" s="61"/>
      <c r="G286" s="61"/>
      <c r="H286" s="61"/>
      <c r="I286" s="61"/>
      <c r="J286" s="61"/>
      <c r="K286" s="61"/>
      <c r="L286" s="61"/>
      <c r="M286" s="61"/>
      <c r="N286" s="61"/>
    </row>
    <row r="287" spans="4:14">
      <c r="D287" s="61"/>
      <c r="E287" s="61"/>
      <c r="G287" s="61"/>
      <c r="H287" s="61"/>
      <c r="I287" s="61"/>
      <c r="J287" s="61"/>
      <c r="K287" s="61"/>
      <c r="L287" s="61"/>
      <c r="M287" s="61"/>
      <c r="N287" s="61"/>
    </row>
    <row r="288" spans="4:14">
      <c r="D288" s="61"/>
      <c r="E288" s="61"/>
      <c r="G288" s="61"/>
      <c r="H288" s="61"/>
      <c r="I288" s="61"/>
      <c r="J288" s="61"/>
      <c r="K288" s="61"/>
      <c r="L288" s="61"/>
      <c r="M288" s="61"/>
      <c r="N288" s="61"/>
    </row>
    <row r="289" spans="4:14">
      <c r="D289" s="61"/>
      <c r="E289" s="61"/>
      <c r="G289" s="61"/>
      <c r="H289" s="61"/>
      <c r="I289" s="61"/>
      <c r="J289" s="61"/>
      <c r="K289" s="61"/>
      <c r="L289" s="61"/>
      <c r="M289" s="61"/>
      <c r="N289" s="61"/>
    </row>
    <row r="290" spans="4:14">
      <c r="D290" s="61"/>
      <c r="E290" s="61"/>
      <c r="G290" s="61"/>
      <c r="H290" s="61"/>
      <c r="I290" s="61"/>
      <c r="J290" s="61"/>
      <c r="K290" s="61"/>
      <c r="L290" s="61"/>
      <c r="M290" s="61"/>
      <c r="N290" s="61"/>
    </row>
    <row r="291" spans="4:14">
      <c r="D291" s="61"/>
      <c r="E291" s="61"/>
      <c r="G291" s="61"/>
      <c r="H291" s="61"/>
      <c r="I291" s="61"/>
      <c r="J291" s="61"/>
      <c r="K291" s="61"/>
      <c r="L291" s="61"/>
      <c r="M291" s="61"/>
      <c r="N291" s="61"/>
    </row>
    <row r="292" spans="4:14">
      <c r="D292" s="61"/>
      <c r="E292" s="61"/>
      <c r="G292" s="61"/>
      <c r="H292" s="61"/>
      <c r="I292" s="61"/>
      <c r="J292" s="61"/>
      <c r="K292" s="61"/>
      <c r="L292" s="61"/>
      <c r="M292" s="61"/>
      <c r="N292" s="61"/>
    </row>
    <row r="293" spans="4:14">
      <c r="D293" s="61"/>
      <c r="E293" s="61"/>
      <c r="G293" s="61"/>
      <c r="H293" s="61"/>
      <c r="I293" s="61"/>
      <c r="J293" s="61"/>
      <c r="K293" s="61"/>
      <c r="L293" s="61"/>
      <c r="M293" s="61"/>
      <c r="N293" s="61"/>
    </row>
    <row r="294" spans="4:14">
      <c r="D294" s="61"/>
      <c r="E294" s="61"/>
      <c r="G294" s="61"/>
      <c r="H294" s="61"/>
      <c r="I294" s="61"/>
      <c r="J294" s="61"/>
      <c r="K294" s="61"/>
      <c r="L294" s="61"/>
      <c r="M294" s="61"/>
      <c r="N294" s="61"/>
    </row>
    <row r="295" spans="4:14">
      <c r="D295" s="61"/>
      <c r="E295" s="61"/>
      <c r="G295" s="61"/>
      <c r="H295" s="61"/>
      <c r="I295" s="61"/>
      <c r="J295" s="61"/>
      <c r="K295" s="61"/>
      <c r="L295" s="61"/>
      <c r="M295" s="61"/>
      <c r="N295" s="61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T15">
    <cfRule type="cellIs" dxfId="0" priority="1" operator="between">
      <formula>1</formula>
      <formula>2</formula>
    </cfRule>
  </conditionalFormatting>
  <conditionalFormatting sqref="C12:E15">
    <cfRule type="cellIs" dxfId="0" priority="15" operator="between">
      <formula>1</formula>
      <formula>2</formula>
    </cfRule>
  </conditionalFormatting>
  <conditionalFormatting sqref="G12:I15">
    <cfRule type="cellIs" dxfId="0" priority="13" operator="between">
      <formula>1</formula>
      <formula>2</formula>
    </cfRule>
  </conditionalFormatting>
  <conditionalFormatting sqref="K12:M15">
    <cfRule type="cellIs" dxfId="0" priority="11" operator="between">
      <formula>1</formula>
      <formula>2</formula>
    </cfRule>
  </conditionalFormatting>
  <conditionalFormatting sqref="O12:Q15;O40:Q40">
    <cfRule type="cellIs" dxfId="0" priority="9" operator="between">
      <formula>1</formula>
      <formula>2</formula>
    </cfRule>
  </conditionalFormatting>
  <conditionalFormatting sqref="S12:U14;S15;U15">
    <cfRule type="cellIs" dxfId="0" priority="3" operator="between">
      <formula>1</formula>
      <formula>2</formula>
    </cfRule>
  </conditionalFormatting>
  <conditionalFormatting sqref="C16:E39">
    <cfRule type="cellIs" dxfId="0" priority="14" operator="between">
      <formula>1</formula>
      <formula>2</formula>
    </cfRule>
  </conditionalFormatting>
  <conditionalFormatting sqref="G16:I39">
    <cfRule type="cellIs" dxfId="0" priority="12" operator="between">
      <formula>1</formula>
      <formula>2</formula>
    </cfRule>
  </conditionalFormatting>
  <conditionalFormatting sqref="K16:M39">
    <cfRule type="cellIs" dxfId="0" priority="10" operator="between">
      <formula>1</formula>
      <formula>2</formula>
    </cfRule>
  </conditionalFormatting>
  <conditionalFormatting sqref="O16:Q39">
    <cfRule type="cellIs" dxfId="0" priority="8" operator="between">
      <formula>1</formula>
      <formula>2</formula>
    </cfRule>
  </conditionalFormatting>
  <conditionalFormatting sqref="S16:U39">
    <cfRule type="cellIs" dxfId="0" priority="2" operator="between">
      <formula>1</formula>
      <formula>2</formula>
    </cfRule>
  </conditionalFormatting>
  <conditionalFormatting sqref="G41:I56">
    <cfRule type="cellIs" dxfId="0" priority="48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3" width="7.85714285714286" style="2" customWidth="1"/>
    <col min="4" max="4" width="7.42857142857143" style="2" customWidth="1"/>
    <col min="5" max="5" width="1.28571428571429" style="61" customWidth="1"/>
    <col min="6" max="6" width="7.14285714285714" style="2" customWidth="1"/>
    <col min="7" max="7" width="8" style="2" customWidth="1"/>
    <col min="8" max="8" width="1.28571428571429" style="2" customWidth="1"/>
    <col min="9" max="9" width="7.42857142857143" style="2" customWidth="1"/>
    <col min="10" max="10" width="7.28571428571429" style="238" customWidth="1"/>
    <col min="11" max="11" width="1.28571428571429" style="2" customWidth="1"/>
    <col min="12" max="13" width="8" style="2" customWidth="1"/>
    <col min="14" max="14" width="1.28571428571429" style="2" customWidth="1"/>
    <col min="15" max="15" width="9.57142857142857" style="2" customWidth="1"/>
    <col min="16" max="16" width="9.28571428571429" style="2" customWidth="1"/>
    <col min="17" max="17" width="8.42857142857143" style="2" customWidth="1"/>
    <col min="18" max="16384" width="12" style="2"/>
  </cols>
  <sheetData>
    <row r="1" s="1" customFormat="1" ht="16.5" customHeight="1" spans="5:10">
      <c r="E1" s="62"/>
      <c r="J1" s="62"/>
    </row>
    <row r="2" s="1" customFormat="1" ht="16.5" customHeight="1" spans="5:10">
      <c r="E2" s="62"/>
      <c r="J2" s="62"/>
    </row>
    <row r="3" s="1" customFormat="1" ht="16.5" customHeight="1" spans="5:10">
      <c r="E3" s="62"/>
      <c r="J3" s="62"/>
    </row>
    <row r="4" s="1" customFormat="1" ht="16.5" customHeight="1" spans="5:10">
      <c r="E4" s="62"/>
      <c r="J4" s="62"/>
    </row>
    <row r="5" s="1" customFormat="1" ht="16.5" customHeight="1" spans="1:10">
      <c r="A5" s="3" t="s">
        <v>16</v>
      </c>
      <c r="B5" s="4" t="s">
        <v>360</v>
      </c>
      <c r="D5" s="62"/>
      <c r="J5" s="62"/>
    </row>
    <row r="6" s="1" customFormat="1" ht="12" customHeight="1" spans="1:10">
      <c r="A6" s="3"/>
      <c r="B6" s="5" t="s">
        <v>67</v>
      </c>
      <c r="D6" s="62"/>
      <c r="J6" s="62"/>
    </row>
    <row r="7" s="1" customFormat="1" ht="12" customHeight="1" spans="1:10">
      <c r="A7" s="3"/>
      <c r="B7" s="25"/>
      <c r="D7" s="62"/>
      <c r="J7" s="62"/>
    </row>
    <row r="8" s="1" customFormat="1" ht="16.5" customHeight="1"/>
    <row r="9" s="1" customFormat="1" ht="24.75" customHeight="1" spans="2:16">
      <c r="B9" s="6"/>
      <c r="C9" s="63" t="s">
        <v>359</v>
      </c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</row>
    <row r="10" s="1" customFormat="1" ht="24.75" customHeight="1" spans="2:16">
      <c r="B10" s="6"/>
      <c r="C10" s="65" t="s">
        <v>286</v>
      </c>
      <c r="D10" s="65"/>
      <c r="E10" s="27"/>
      <c r="F10" s="65" t="s">
        <v>287</v>
      </c>
      <c r="G10" s="65"/>
      <c r="H10" s="27"/>
      <c r="I10" s="65" t="s">
        <v>288</v>
      </c>
      <c r="J10" s="65"/>
      <c r="K10" s="67"/>
      <c r="L10" s="65" t="s">
        <v>289</v>
      </c>
      <c r="M10" s="65"/>
      <c r="O10" s="87" t="s">
        <v>290</v>
      </c>
      <c r="P10" s="87"/>
    </row>
    <row r="11" s="1" customFormat="1" ht="14.25" customHeight="1" spans="2:16">
      <c r="B11" s="381" t="s">
        <v>68</v>
      </c>
      <c r="C11" s="69" t="s">
        <v>36</v>
      </c>
      <c r="D11" s="69" t="s">
        <v>37</v>
      </c>
      <c r="E11" s="67"/>
      <c r="F11" s="69" t="s">
        <v>36</v>
      </c>
      <c r="G11" s="69" t="s">
        <v>37</v>
      </c>
      <c r="H11" s="67"/>
      <c r="I11" s="69" t="s">
        <v>36</v>
      </c>
      <c r="J11" s="69" t="s">
        <v>37</v>
      </c>
      <c r="K11" s="67"/>
      <c r="L11" s="69" t="s">
        <v>36</v>
      </c>
      <c r="M11" s="69" t="s">
        <v>37</v>
      </c>
      <c r="O11" s="69" t="s">
        <v>36</v>
      </c>
      <c r="P11" s="69" t="s">
        <v>37</v>
      </c>
    </row>
    <row r="12" s="1" customFormat="1" ht="14.25" customHeight="1" spans="2:16">
      <c r="B12" s="71" t="s">
        <v>39</v>
      </c>
      <c r="C12" s="139">
        <f>'RSI_genero (18)'!C12/'RSI_genero (18)'!E12</f>
        <v>0.512046941310643</v>
      </c>
      <c r="D12" s="141">
        <f>'RSI_genero (18)'!D12/'RSI_genero (18)'!E12</f>
        <v>0.487953058689357</v>
      </c>
      <c r="E12" s="388"/>
      <c r="F12" s="139">
        <f>'RSI_genero (18)'!G12/'RSI_genero (18)'!I12</f>
        <v>0.512380196749539</v>
      </c>
      <c r="G12" s="141">
        <f>'RSI_genero (18)'!H12/'RSI_genero (18)'!I12</f>
        <v>0.487619803250461</v>
      </c>
      <c r="H12" s="388"/>
      <c r="I12" s="139">
        <f>'RSI_genero (18)'!K12/'RSI_genero (18)'!M12</f>
        <v>0.513623750316308</v>
      </c>
      <c r="J12" s="141">
        <f>'RSI_genero (18)'!L12/'RSI_genero (18)'!M12</f>
        <v>0.486376249683692</v>
      </c>
      <c r="K12" s="241"/>
      <c r="L12" s="139">
        <f>'RSI_genero (18)'!O12/'RSI_genero (18)'!Q12</f>
        <v>0.514896500844979</v>
      </c>
      <c r="M12" s="141">
        <f>'RSI_genero (18)'!P12/'RSI_genero (18)'!Q12</f>
        <v>0.485103499155021</v>
      </c>
      <c r="N12" s="250"/>
      <c r="O12" s="139">
        <f>'RSI_genero (18)'!S12/'RSI_genero (18)'!U12</f>
        <v>0.512733404418876</v>
      </c>
      <c r="P12" s="141">
        <f>'RSI_genero (18)'!T12/'RSI_genero (18)'!U12</f>
        <v>0.487266595581124</v>
      </c>
    </row>
    <row r="13" s="1" customFormat="1" ht="14.25" customHeight="1" spans="2:16">
      <c r="B13" s="76" t="s">
        <v>40</v>
      </c>
      <c r="C13" s="142">
        <f>'RSI_genero (18)'!C13/'RSI_genero (18)'!E13</f>
        <v>0.520718720032302</v>
      </c>
      <c r="D13" s="144">
        <f>'RSI_genero (18)'!D13/'RSI_genero (18)'!E13</f>
        <v>0.479281279967698</v>
      </c>
      <c r="E13" s="388"/>
      <c r="F13" s="142">
        <f>'RSI_genero (18)'!G13/'RSI_genero (18)'!I13</f>
        <v>0.522467192465381</v>
      </c>
      <c r="G13" s="144">
        <f>'RSI_genero (18)'!H13/'RSI_genero (18)'!I13</f>
        <v>0.477532807534619</v>
      </c>
      <c r="H13" s="388"/>
      <c r="I13" s="142">
        <f>'RSI_genero (18)'!K13/'RSI_genero (18)'!M13</f>
        <v>0.524021279048701</v>
      </c>
      <c r="J13" s="144">
        <f>'RSI_genero (18)'!L13/'RSI_genero (18)'!M13</f>
        <v>0.475978720951299</v>
      </c>
      <c r="K13" s="241"/>
      <c r="L13" s="142">
        <f>'RSI_genero (18)'!O13/'RSI_genero (18)'!Q13</f>
        <v>0.526168623967894</v>
      </c>
      <c r="M13" s="144">
        <f>'RSI_genero (18)'!P13/'RSI_genero (18)'!Q13</f>
        <v>0.473831376032106</v>
      </c>
      <c r="N13" s="250"/>
      <c r="O13" s="142">
        <f>'RSI_genero (18)'!S13/'RSI_genero (18)'!U13</f>
        <v>0.523647988385404</v>
      </c>
      <c r="P13" s="144">
        <f>'RSI_genero (18)'!T13/'RSI_genero (18)'!U13</f>
        <v>0.476352011614596</v>
      </c>
    </row>
    <row r="14" s="1" customFormat="1" ht="14.25" customHeight="1" spans="2:16">
      <c r="B14" s="76" t="s">
        <v>41</v>
      </c>
      <c r="C14" s="142">
        <f>'RSI_genero (18)'!C14/'RSI_genero (18)'!E14</f>
        <v>0.513678471485091</v>
      </c>
      <c r="D14" s="144">
        <f>'RSI_genero (18)'!D14/'RSI_genero (18)'!E14</f>
        <v>0.486321528514909</v>
      </c>
      <c r="E14" s="388"/>
      <c r="F14" s="142">
        <f>'RSI_genero (18)'!G14/'RSI_genero (18)'!I14</f>
        <v>0.515359168241966</v>
      </c>
      <c r="G14" s="144">
        <f>'RSI_genero (18)'!H14/'RSI_genero (18)'!I14</f>
        <v>0.484640831758034</v>
      </c>
      <c r="H14" s="388"/>
      <c r="I14" s="142">
        <f>'RSI_genero (18)'!K14/'RSI_genero (18)'!M14</f>
        <v>0.518194260902398</v>
      </c>
      <c r="J14" s="144">
        <f>'RSI_genero (18)'!L14/'RSI_genero (18)'!M14</f>
        <v>0.481805739097602</v>
      </c>
      <c r="K14" s="241"/>
      <c r="L14" s="142">
        <f>'RSI_genero (18)'!O14/'RSI_genero (18)'!Q14</f>
        <v>0.520606146438182</v>
      </c>
      <c r="M14" s="144">
        <f>'RSI_genero (18)'!P14/'RSI_genero (18)'!Q14</f>
        <v>0.479393853561818</v>
      </c>
      <c r="N14" s="250"/>
      <c r="O14" s="142">
        <f>'RSI_genero (18)'!S14/'RSI_genero (18)'!U14</f>
        <v>0.517004355992487</v>
      </c>
      <c r="P14" s="144">
        <f>'RSI_genero (18)'!T14/'RSI_genero (18)'!U14</f>
        <v>0.482995644007513</v>
      </c>
    </row>
    <row r="15" s="1" customFormat="1" ht="14.25" customHeight="1" spans="2:16">
      <c r="B15" s="76" t="s">
        <v>42</v>
      </c>
      <c r="C15" s="145">
        <f>'RSI_genero (18)'!C15/'RSI_genero (18)'!E15</f>
        <v>0.486722488038278</v>
      </c>
      <c r="D15" s="147">
        <f>'RSI_genero (18)'!D15/'RSI_genero (18)'!E15</f>
        <v>0.513277511961722</v>
      </c>
      <c r="E15" s="389"/>
      <c r="F15" s="145">
        <f>'RSI_genero (18)'!G15/'RSI_genero (18)'!I15</f>
        <v>0.486562445108027</v>
      </c>
      <c r="G15" s="147">
        <f>'RSI_genero (18)'!H15/'RSI_genero (18)'!I15</f>
        <v>0.513437554891973</v>
      </c>
      <c r="H15" s="389"/>
      <c r="I15" s="145">
        <f>'RSI_genero (18)'!K15/'RSI_genero (18)'!M15</f>
        <v>0.488856645385955</v>
      </c>
      <c r="J15" s="147">
        <f>'RSI_genero (18)'!L15/'RSI_genero (18)'!M15</f>
        <v>0.511143354614045</v>
      </c>
      <c r="K15" s="246"/>
      <c r="L15" s="145">
        <f>'RSI_genero (18)'!O15/'RSI_genero (18)'!Q15</f>
        <v>0.491822294397402</v>
      </c>
      <c r="M15" s="147">
        <f>'RSI_genero (18)'!P15/'RSI_genero (18)'!Q15</f>
        <v>0.508177705602598</v>
      </c>
      <c r="N15" s="251"/>
      <c r="O15" s="145">
        <f>'RSI_genero (18)'!S15/'RSI_genero (18)'!U15</f>
        <v>0.488540161057196</v>
      </c>
      <c r="P15" s="147">
        <f>'RSI_genero (18)'!T15/'RSI_genero (18)'!U15</f>
        <v>0.511459838942804</v>
      </c>
    </row>
    <row r="16" s="1" customFormat="1" ht="14.25" customHeight="1" spans="2:16">
      <c r="B16" s="82" t="s">
        <v>43</v>
      </c>
      <c r="C16" s="139">
        <f>'RSI_genero (18)'!C16/'RSI_genero (18)'!E16</f>
        <v>0.506918238993711</v>
      </c>
      <c r="D16" s="141">
        <f>'RSI_genero (18)'!D16/'RSI_genero (18)'!E16</f>
        <v>0.493081761006289</v>
      </c>
      <c r="E16" s="390"/>
      <c r="F16" s="139">
        <f>'RSI_genero (18)'!G16/'RSI_genero (18)'!I16</f>
        <v>0.498136645962733</v>
      </c>
      <c r="G16" s="141">
        <f>'RSI_genero (18)'!H16/'RSI_genero (18)'!I16</f>
        <v>0.501863354037267</v>
      </c>
      <c r="H16" s="390"/>
      <c r="I16" s="139">
        <f>'RSI_genero (18)'!K16/'RSI_genero (18)'!M16</f>
        <v>0.506172839506173</v>
      </c>
      <c r="J16" s="141">
        <f>'RSI_genero (18)'!L16/'RSI_genero (18)'!M16</f>
        <v>0.493827160493827</v>
      </c>
      <c r="K16" s="391"/>
      <c r="L16" s="139">
        <f>'RSI_genero (18)'!O16/'RSI_genero (18)'!Q16</f>
        <v>0.505025125628141</v>
      </c>
      <c r="M16" s="141">
        <f>'RSI_genero (18)'!P16/'RSI_genero (18)'!Q16</f>
        <v>0.494974874371859</v>
      </c>
      <c r="N16" s="250"/>
      <c r="O16" s="139">
        <f>'RSI_genero (18)'!S16/'RSI_genero (18)'!U16</f>
        <v>0.506257110352674</v>
      </c>
      <c r="P16" s="141">
        <f>'RSI_genero (18)'!T16/'RSI_genero (18)'!U16</f>
        <v>0.493742889647326</v>
      </c>
    </row>
    <row r="17" s="1" customFormat="1" ht="14.25" customHeight="1" spans="2:16">
      <c r="B17" s="82" t="s">
        <v>44</v>
      </c>
      <c r="C17" s="142">
        <f>'RSI_genero (18)'!C17/'RSI_genero (18)'!E17</f>
        <v>0.451851851851852</v>
      </c>
      <c r="D17" s="144">
        <f>'RSI_genero (18)'!D17/'RSI_genero (18)'!E17</f>
        <v>0.548148148148148</v>
      </c>
      <c r="E17" s="390"/>
      <c r="F17" s="142">
        <f>'RSI_genero (18)'!G17/'RSI_genero (18)'!I17</f>
        <v>0.456057007125891</v>
      </c>
      <c r="G17" s="144">
        <f>'RSI_genero (18)'!H17/'RSI_genero (18)'!I17</f>
        <v>0.543942992874109</v>
      </c>
      <c r="H17" s="390"/>
      <c r="I17" s="142">
        <f>'RSI_genero (18)'!K17/'RSI_genero (18)'!M17</f>
        <v>0.474537037037037</v>
      </c>
      <c r="J17" s="144">
        <f>'RSI_genero (18)'!L17/'RSI_genero (18)'!M17</f>
        <v>0.525462962962963</v>
      </c>
      <c r="K17" s="391"/>
      <c r="L17" s="142">
        <f>'RSI_genero (18)'!O17/'RSI_genero (18)'!Q17</f>
        <v>0.473317865429234</v>
      </c>
      <c r="M17" s="144">
        <f>'RSI_genero (18)'!P17/'RSI_genero (18)'!Q17</f>
        <v>0.526682134570766</v>
      </c>
      <c r="N17" s="250"/>
      <c r="O17" s="142">
        <f>'RSI_genero (18)'!S17/'RSI_genero (18)'!U17</f>
        <v>0.450704225352113</v>
      </c>
      <c r="P17" s="144">
        <f>'RSI_genero (18)'!T17/'RSI_genero (18)'!U17</f>
        <v>0.549295774647887</v>
      </c>
    </row>
    <row r="18" s="1" customFormat="1" ht="14.25" customHeight="1" spans="2:16">
      <c r="B18" s="82" t="s">
        <v>45</v>
      </c>
      <c r="C18" s="142">
        <f>'RSI_genero (18)'!C18/'RSI_genero (18)'!E18</f>
        <v>0.501930501930502</v>
      </c>
      <c r="D18" s="144">
        <f>'RSI_genero (18)'!D18/'RSI_genero (18)'!E18</f>
        <v>0.498069498069498</v>
      </c>
      <c r="E18" s="390"/>
      <c r="F18" s="142">
        <f>'RSI_genero (18)'!G18/'RSI_genero (18)'!I18</f>
        <v>0.506692160611855</v>
      </c>
      <c r="G18" s="144">
        <f>'RSI_genero (18)'!H18/'RSI_genero (18)'!I18</f>
        <v>0.493307839388145</v>
      </c>
      <c r="H18" s="390"/>
      <c r="I18" s="142">
        <f>'RSI_genero (18)'!K18/'RSI_genero (18)'!M18</f>
        <v>0.508506616257089</v>
      </c>
      <c r="J18" s="144">
        <f>'RSI_genero (18)'!L18/'RSI_genero (18)'!M18</f>
        <v>0.491493383742911</v>
      </c>
      <c r="K18" s="391"/>
      <c r="L18" s="142">
        <f>'RSI_genero (18)'!O18/'RSI_genero (18)'!Q18</f>
        <v>0.507352941176471</v>
      </c>
      <c r="M18" s="144">
        <f>'RSI_genero (18)'!P18/'RSI_genero (18)'!Q18</f>
        <v>0.492647058823529</v>
      </c>
      <c r="N18" s="250"/>
      <c r="O18" s="142">
        <f>'RSI_genero (18)'!S18/'RSI_genero (18)'!U18</f>
        <v>0.501736111111111</v>
      </c>
      <c r="P18" s="144">
        <f>'RSI_genero (18)'!T18/'RSI_genero (18)'!U18</f>
        <v>0.498263888888889</v>
      </c>
    </row>
    <row r="19" s="1" customFormat="1" ht="14.25" customHeight="1" spans="2:16">
      <c r="B19" s="82" t="s">
        <v>46</v>
      </c>
      <c r="C19" s="142">
        <f>'RSI_genero (18)'!C19/'RSI_genero (18)'!E19</f>
        <v>0.519450800915332</v>
      </c>
      <c r="D19" s="144">
        <f>'RSI_genero (18)'!D19/'RSI_genero (18)'!E19</f>
        <v>0.480549199084668</v>
      </c>
      <c r="E19" s="390"/>
      <c r="F19" s="142">
        <f>'RSI_genero (18)'!G19/'RSI_genero (18)'!I19</f>
        <v>0.523281596452328</v>
      </c>
      <c r="G19" s="144">
        <f>'RSI_genero (18)'!H19/'RSI_genero (18)'!I19</f>
        <v>0.476718403547672</v>
      </c>
      <c r="H19" s="390"/>
      <c r="I19" s="142">
        <f>'RSI_genero (18)'!K19/'RSI_genero (18)'!M19</f>
        <v>0.52027027027027</v>
      </c>
      <c r="J19" s="144">
        <f>'RSI_genero (18)'!L19/'RSI_genero (18)'!M19</f>
        <v>0.47972972972973</v>
      </c>
      <c r="K19" s="391"/>
      <c r="L19" s="142">
        <f>'RSI_genero (18)'!O19/'RSI_genero (18)'!Q19</f>
        <v>0.518099547511312</v>
      </c>
      <c r="M19" s="144">
        <f>'RSI_genero (18)'!P19/'RSI_genero (18)'!Q19</f>
        <v>0.481900452488688</v>
      </c>
      <c r="N19" s="250"/>
      <c r="O19" s="142">
        <f>'RSI_genero (18)'!S19/'RSI_genero (18)'!U19</f>
        <v>0.529761904761905</v>
      </c>
      <c r="P19" s="144">
        <f>'RSI_genero (18)'!T19/'RSI_genero (18)'!U19</f>
        <v>0.470238095238095</v>
      </c>
    </row>
    <row r="20" s="1" customFormat="1" ht="14.25" customHeight="1" spans="2:16">
      <c r="B20" s="82" t="s">
        <v>47</v>
      </c>
      <c r="C20" s="142">
        <f>'RSI_genero (18)'!C20/'RSI_genero (18)'!E20</f>
        <v>0.376642335766423</v>
      </c>
      <c r="D20" s="144">
        <f>'RSI_genero (18)'!D20/'RSI_genero (18)'!E20</f>
        <v>0.623357664233577</v>
      </c>
      <c r="E20" s="390"/>
      <c r="F20" s="142">
        <f>'RSI_genero (18)'!G20/'RSI_genero (18)'!I20</f>
        <v>0.385593220338983</v>
      </c>
      <c r="G20" s="144">
        <f>'RSI_genero (18)'!H20/'RSI_genero (18)'!I20</f>
        <v>0.614406779661017</v>
      </c>
      <c r="H20" s="390"/>
      <c r="I20" s="142">
        <f>'RSI_genero (18)'!K20/'RSI_genero (18)'!M20</f>
        <v>0.383404864091559</v>
      </c>
      <c r="J20" s="144">
        <f>'RSI_genero (18)'!L20/'RSI_genero (18)'!M20</f>
        <v>0.616595135908441</v>
      </c>
      <c r="K20" s="391"/>
      <c r="L20" s="142">
        <f>'RSI_genero (18)'!O20/'RSI_genero (18)'!Q20</f>
        <v>0.384172661870504</v>
      </c>
      <c r="M20" s="144">
        <f>'RSI_genero (18)'!P20/'RSI_genero (18)'!Q20</f>
        <v>0.615827338129496</v>
      </c>
      <c r="N20" s="250"/>
      <c r="O20" s="142">
        <f>'RSI_genero (18)'!S20/'RSI_genero (18)'!U20</f>
        <v>0.38748495788207</v>
      </c>
      <c r="P20" s="144">
        <f>'RSI_genero (18)'!T20/'RSI_genero (18)'!U20</f>
        <v>0.61251504211793</v>
      </c>
    </row>
    <row r="21" s="1" customFormat="1" ht="14.25" customHeight="1" spans="2:16">
      <c r="B21" s="82" t="s">
        <v>48</v>
      </c>
      <c r="C21" s="142">
        <f>'RSI_genero (18)'!C21/'RSI_genero (18)'!E21</f>
        <v>0.481617647058824</v>
      </c>
      <c r="D21" s="144">
        <f>'RSI_genero (18)'!D21/'RSI_genero (18)'!E21</f>
        <v>0.518382352941177</v>
      </c>
      <c r="E21" s="390"/>
      <c r="F21" s="142">
        <f>'RSI_genero (18)'!G21/'RSI_genero (18)'!I21</f>
        <v>0.487632508833922</v>
      </c>
      <c r="G21" s="144">
        <f>'RSI_genero (18)'!H21/'RSI_genero (18)'!I21</f>
        <v>0.512367491166078</v>
      </c>
      <c r="H21" s="390"/>
      <c r="I21" s="142">
        <f>'RSI_genero (18)'!K21/'RSI_genero (18)'!M21</f>
        <v>0.489208633093525</v>
      </c>
      <c r="J21" s="144">
        <f>'RSI_genero (18)'!L21/'RSI_genero (18)'!M21</f>
        <v>0.510791366906475</v>
      </c>
      <c r="K21" s="391"/>
      <c r="L21" s="142">
        <f>'RSI_genero (18)'!O21/'RSI_genero (18)'!Q21</f>
        <v>0.5</v>
      </c>
      <c r="M21" s="144">
        <f>'RSI_genero (18)'!P21/'RSI_genero (18)'!Q21</f>
        <v>0.5</v>
      </c>
      <c r="N21" s="250"/>
      <c r="O21" s="142">
        <f>'RSI_genero (18)'!S21/'RSI_genero (18)'!U21</f>
        <v>0.496753246753247</v>
      </c>
      <c r="P21" s="144">
        <f>'RSI_genero (18)'!T21/'RSI_genero (18)'!U21</f>
        <v>0.503246753246753</v>
      </c>
    </row>
    <row r="22" s="1" customFormat="1" ht="14.25" customHeight="1" spans="2:16">
      <c r="B22" s="82" t="s">
        <v>49</v>
      </c>
      <c r="C22" s="142">
        <f>'RSI_genero (18)'!C22/'RSI_genero (18)'!E22</f>
        <v>0.500621118012422</v>
      </c>
      <c r="D22" s="144">
        <f>'RSI_genero (18)'!D22/'RSI_genero (18)'!E22</f>
        <v>0.499378881987578</v>
      </c>
      <c r="E22" s="390"/>
      <c r="F22" s="142">
        <f>'RSI_genero (18)'!G22/'RSI_genero (18)'!I22</f>
        <v>0.489051094890511</v>
      </c>
      <c r="G22" s="144">
        <f>'RSI_genero (18)'!H22/'RSI_genero (18)'!I22</f>
        <v>0.510948905109489</v>
      </c>
      <c r="H22" s="390"/>
      <c r="I22" s="142">
        <f>'RSI_genero (18)'!K22/'RSI_genero (18)'!M22</f>
        <v>0.5</v>
      </c>
      <c r="J22" s="144">
        <f>'RSI_genero (18)'!L22/'RSI_genero (18)'!M22</f>
        <v>0.5</v>
      </c>
      <c r="K22" s="391"/>
      <c r="L22" s="142">
        <f>'RSI_genero (18)'!O22/'RSI_genero (18)'!Q22</f>
        <v>0.498783454987835</v>
      </c>
      <c r="M22" s="144">
        <f>'RSI_genero (18)'!P22/'RSI_genero (18)'!Q22</f>
        <v>0.501216545012166</v>
      </c>
      <c r="N22" s="250"/>
      <c r="O22" s="142">
        <f>'RSI_genero (18)'!S22/'RSI_genero (18)'!U22</f>
        <v>0.494066882416397</v>
      </c>
      <c r="P22" s="144">
        <f>'RSI_genero (18)'!T22/'RSI_genero (18)'!U22</f>
        <v>0.505933117583603</v>
      </c>
    </row>
    <row r="23" s="1" customFormat="1" ht="14.25" customHeight="1" spans="2:16">
      <c r="B23" s="82" t="s">
        <v>50</v>
      </c>
      <c r="C23" s="142">
        <f>'RSI_genero (18)'!C23/'RSI_genero (18)'!E23</f>
        <v>0.457943925233645</v>
      </c>
      <c r="D23" s="144">
        <f>'RSI_genero (18)'!D23/'RSI_genero (18)'!E23</f>
        <v>0.542056074766355</v>
      </c>
      <c r="E23" s="390"/>
      <c r="F23" s="142">
        <f>'RSI_genero (18)'!G23/'RSI_genero (18)'!I23</f>
        <v>0.450980392156863</v>
      </c>
      <c r="G23" s="144">
        <f>'RSI_genero (18)'!H23/'RSI_genero (18)'!I23</f>
        <v>0.549019607843137</v>
      </c>
      <c r="H23" s="390"/>
      <c r="I23" s="142">
        <f>'RSI_genero (18)'!K23/'RSI_genero (18)'!M23</f>
        <v>0.448598130841121</v>
      </c>
      <c r="J23" s="144">
        <f>'RSI_genero (18)'!L23/'RSI_genero (18)'!M23</f>
        <v>0.551401869158878</v>
      </c>
      <c r="K23" s="391"/>
      <c r="L23" s="142">
        <f>'RSI_genero (18)'!O23/'RSI_genero (18)'!Q23</f>
        <v>0.457943925233645</v>
      </c>
      <c r="M23" s="144">
        <f>'RSI_genero (18)'!P23/'RSI_genero (18)'!Q23</f>
        <v>0.542056074766355</v>
      </c>
      <c r="N23" s="250"/>
      <c r="O23" s="142">
        <f>'RSI_genero (18)'!S23/'RSI_genero (18)'!U23</f>
        <v>0.477272727272727</v>
      </c>
      <c r="P23" s="144">
        <f>'RSI_genero (18)'!T23/'RSI_genero (18)'!U23</f>
        <v>0.522727272727273</v>
      </c>
    </row>
    <row r="24" s="1" customFormat="1" ht="14.25" customHeight="1" spans="2:16">
      <c r="B24" s="82" t="s">
        <v>51</v>
      </c>
      <c r="C24" s="142">
        <f>'RSI_genero (18)'!C24/'RSI_genero (18)'!E24</f>
        <v>0.507428571428571</v>
      </c>
      <c r="D24" s="144">
        <f>'RSI_genero (18)'!D24/'RSI_genero (18)'!E24</f>
        <v>0.492571428571429</v>
      </c>
      <c r="E24" s="390"/>
      <c r="F24" s="142">
        <f>'RSI_genero (18)'!G24/'RSI_genero (18)'!I24</f>
        <v>0.507584597432906</v>
      </c>
      <c r="G24" s="144">
        <f>'RSI_genero (18)'!H24/'RSI_genero (18)'!I24</f>
        <v>0.492415402567095</v>
      </c>
      <c r="H24" s="390"/>
      <c r="I24" s="142">
        <f>'RSI_genero (18)'!K24/'RSI_genero (18)'!M24</f>
        <v>0.514908256880734</v>
      </c>
      <c r="J24" s="144">
        <f>'RSI_genero (18)'!L24/'RSI_genero (18)'!M24</f>
        <v>0.485091743119266</v>
      </c>
      <c r="K24" s="391"/>
      <c r="L24" s="142">
        <f>'RSI_genero (18)'!O24/'RSI_genero (18)'!Q24</f>
        <v>0.512415349887133</v>
      </c>
      <c r="M24" s="144">
        <f>'RSI_genero (18)'!P24/'RSI_genero (18)'!Q24</f>
        <v>0.487584650112867</v>
      </c>
      <c r="N24" s="250"/>
      <c r="O24" s="142">
        <f>'RSI_genero (18)'!S24/'RSI_genero (18)'!U24</f>
        <v>0.514028056112224</v>
      </c>
      <c r="P24" s="144">
        <f>'RSI_genero (18)'!T24/'RSI_genero (18)'!U24</f>
        <v>0.485971943887776</v>
      </c>
    </row>
    <row r="25" s="1" customFormat="1" ht="14.25" customHeight="1" spans="2:16">
      <c r="B25" s="82" t="s">
        <v>52</v>
      </c>
      <c r="C25" s="142">
        <f>'RSI_genero (18)'!C25/'RSI_genero (18)'!E25</f>
        <v>0.469444444444444</v>
      </c>
      <c r="D25" s="144">
        <f>'RSI_genero (18)'!D25/'RSI_genero (18)'!E25</f>
        <v>0.530555555555556</v>
      </c>
      <c r="E25" s="390"/>
      <c r="F25" s="142">
        <f>'RSI_genero (18)'!G25/'RSI_genero (18)'!I25</f>
        <v>0.465940054495913</v>
      </c>
      <c r="G25" s="144">
        <f>'RSI_genero (18)'!H25/'RSI_genero (18)'!I25</f>
        <v>0.534059945504087</v>
      </c>
      <c r="H25" s="390"/>
      <c r="I25" s="142">
        <f>'RSI_genero (18)'!K25/'RSI_genero (18)'!M25</f>
        <v>0.455284552845528</v>
      </c>
      <c r="J25" s="144">
        <f>'RSI_genero (18)'!L25/'RSI_genero (18)'!M25</f>
        <v>0.544715447154472</v>
      </c>
      <c r="K25" s="391"/>
      <c r="L25" s="142">
        <f>'RSI_genero (18)'!O25/'RSI_genero (18)'!Q25</f>
        <v>0.473389355742297</v>
      </c>
      <c r="M25" s="144">
        <f>'RSI_genero (18)'!P25/'RSI_genero (18)'!Q25</f>
        <v>0.526610644257703</v>
      </c>
      <c r="N25" s="250"/>
      <c r="O25" s="142">
        <f>'RSI_genero (18)'!S25/'RSI_genero (18)'!U25</f>
        <v>0.489559164733179</v>
      </c>
      <c r="P25" s="144">
        <f>'RSI_genero (18)'!T25/'RSI_genero (18)'!U25</f>
        <v>0.510440835266821</v>
      </c>
    </row>
    <row r="26" s="1" customFormat="1" ht="14.25" customHeight="1" spans="2:16">
      <c r="B26" s="82" t="s">
        <v>53</v>
      </c>
      <c r="C26" s="142">
        <f>'RSI_genero (18)'!C26/'RSI_genero (18)'!E26</f>
        <v>0.464387464387464</v>
      </c>
      <c r="D26" s="144">
        <f>'RSI_genero (18)'!D26/'RSI_genero (18)'!E26</f>
        <v>0.535612535612536</v>
      </c>
      <c r="E26" s="390"/>
      <c r="F26" s="142">
        <f>'RSI_genero (18)'!G26/'RSI_genero (18)'!I26</f>
        <v>0.46866485013624</v>
      </c>
      <c r="G26" s="144">
        <f>'RSI_genero (18)'!H26/'RSI_genero (18)'!I26</f>
        <v>0.53133514986376</v>
      </c>
      <c r="H26" s="390"/>
      <c r="I26" s="142">
        <f>'RSI_genero (18)'!K26/'RSI_genero (18)'!M26</f>
        <v>0.489247311827957</v>
      </c>
      <c r="J26" s="144">
        <f>'RSI_genero (18)'!L26/'RSI_genero (18)'!M26</f>
        <v>0.510752688172043</v>
      </c>
      <c r="K26" s="391"/>
      <c r="L26" s="142">
        <f>'RSI_genero (18)'!O26/'RSI_genero (18)'!Q26</f>
        <v>0.484330484330484</v>
      </c>
      <c r="M26" s="144">
        <f>'RSI_genero (18)'!P26/'RSI_genero (18)'!Q26</f>
        <v>0.515669515669516</v>
      </c>
      <c r="N26" s="250"/>
      <c r="O26" s="142">
        <f>'RSI_genero (18)'!S26/'RSI_genero (18)'!U26</f>
        <v>0.483253588516746</v>
      </c>
      <c r="P26" s="144">
        <f>'RSI_genero (18)'!T26/'RSI_genero (18)'!U26</f>
        <v>0.516746411483254</v>
      </c>
    </row>
    <row r="27" s="1" customFormat="1" ht="14.25" customHeight="1" spans="2:16">
      <c r="B27" s="82" t="s">
        <v>54</v>
      </c>
      <c r="C27" s="142">
        <f>'RSI_genero (18)'!C27/'RSI_genero (18)'!E27</f>
        <v>0.487138263665595</v>
      </c>
      <c r="D27" s="144">
        <f>'RSI_genero (18)'!D27/'RSI_genero (18)'!E27</f>
        <v>0.512861736334405</v>
      </c>
      <c r="E27" s="390"/>
      <c r="F27" s="142">
        <f>'RSI_genero (18)'!G27/'RSI_genero (18)'!I27</f>
        <v>0.487844408427877</v>
      </c>
      <c r="G27" s="144">
        <f>'RSI_genero (18)'!H27/'RSI_genero (18)'!I27</f>
        <v>0.512155591572123</v>
      </c>
      <c r="H27" s="390"/>
      <c r="I27" s="142">
        <f>'RSI_genero (18)'!K27/'RSI_genero (18)'!M27</f>
        <v>0.491143317230274</v>
      </c>
      <c r="J27" s="144">
        <f>'RSI_genero (18)'!L27/'RSI_genero (18)'!M27</f>
        <v>0.508856682769726</v>
      </c>
      <c r="K27" s="391"/>
      <c r="L27" s="142">
        <f>'RSI_genero (18)'!O27/'RSI_genero (18)'!Q27</f>
        <v>0.497545008183306</v>
      </c>
      <c r="M27" s="144">
        <f>'RSI_genero (18)'!P27/'RSI_genero (18)'!Q27</f>
        <v>0.502454991816694</v>
      </c>
      <c r="N27" s="250"/>
      <c r="O27" s="142">
        <f>'RSI_genero (18)'!S27/'RSI_genero (18)'!U27</f>
        <v>0.495104895104895</v>
      </c>
      <c r="P27" s="144">
        <f>'RSI_genero (18)'!T27/'RSI_genero (18)'!U27</f>
        <v>0.504895104895105</v>
      </c>
    </row>
    <row r="28" s="1" customFormat="1" ht="14.25" customHeight="1" spans="2:16">
      <c r="B28" s="82" t="s">
        <v>55</v>
      </c>
      <c r="C28" s="142">
        <f>'RSI_genero (18)'!C28/'RSI_genero (18)'!E28</f>
        <v>0.443946188340807</v>
      </c>
      <c r="D28" s="144">
        <f>'RSI_genero (18)'!D28/'RSI_genero (18)'!E28</f>
        <v>0.556053811659193</v>
      </c>
      <c r="E28" s="390"/>
      <c r="F28" s="142">
        <f>'RSI_genero (18)'!G28/'RSI_genero (18)'!I28</f>
        <v>0.436123348017621</v>
      </c>
      <c r="G28" s="144">
        <f>'RSI_genero (18)'!H28/'RSI_genero (18)'!I28</f>
        <v>0.563876651982379</v>
      </c>
      <c r="H28" s="390"/>
      <c r="I28" s="142">
        <f>'RSI_genero (18)'!K28/'RSI_genero (18)'!M28</f>
        <v>0.431818181818182</v>
      </c>
      <c r="J28" s="144">
        <f>'RSI_genero (18)'!L28/'RSI_genero (18)'!M28</f>
        <v>0.568181818181818</v>
      </c>
      <c r="K28" s="391"/>
      <c r="L28" s="142">
        <f>'RSI_genero (18)'!O28/'RSI_genero (18)'!Q28</f>
        <v>0.454935622317597</v>
      </c>
      <c r="M28" s="144">
        <f>'RSI_genero (18)'!P28/'RSI_genero (18)'!Q28</f>
        <v>0.545064377682403</v>
      </c>
      <c r="N28" s="250"/>
      <c r="O28" s="142">
        <f>'RSI_genero (18)'!S28/'RSI_genero (18)'!U28</f>
        <v>0.460431654676259</v>
      </c>
      <c r="P28" s="144">
        <f>'RSI_genero (18)'!T28/'RSI_genero (18)'!U28</f>
        <v>0.539568345323741</v>
      </c>
    </row>
    <row r="29" s="1" customFormat="1" ht="14.25" customHeight="1" spans="2:16">
      <c r="B29" s="82" t="s">
        <v>56</v>
      </c>
      <c r="C29" s="142">
        <f>'RSI_genero (18)'!C29/'RSI_genero (18)'!E29</f>
        <v>0.498261877172654</v>
      </c>
      <c r="D29" s="144">
        <f>'RSI_genero (18)'!D29/'RSI_genero (18)'!E29</f>
        <v>0.501738122827346</v>
      </c>
      <c r="E29" s="390"/>
      <c r="F29" s="142">
        <f>'RSI_genero (18)'!G29/'RSI_genero (18)'!I29</f>
        <v>0.508968609865471</v>
      </c>
      <c r="G29" s="144">
        <f>'RSI_genero (18)'!H29/'RSI_genero (18)'!I29</f>
        <v>0.491031390134529</v>
      </c>
      <c r="H29" s="390"/>
      <c r="I29" s="142">
        <f>'RSI_genero (18)'!K29/'RSI_genero (18)'!M29</f>
        <v>0.516829533116178</v>
      </c>
      <c r="J29" s="144">
        <f>'RSI_genero (18)'!L29/'RSI_genero (18)'!M29</f>
        <v>0.483170466883822</v>
      </c>
      <c r="K29" s="391"/>
      <c r="L29" s="142">
        <f>'RSI_genero (18)'!O29/'RSI_genero (18)'!Q29</f>
        <v>0.521172638436482</v>
      </c>
      <c r="M29" s="144">
        <f>'RSI_genero (18)'!P29/'RSI_genero (18)'!Q29</f>
        <v>0.478827361563518</v>
      </c>
      <c r="N29" s="250"/>
      <c r="O29" s="142">
        <f>'RSI_genero (18)'!S29/'RSI_genero (18)'!U29</f>
        <v>0.504854368932039</v>
      </c>
      <c r="P29" s="144">
        <f>'RSI_genero (18)'!T29/'RSI_genero (18)'!U29</f>
        <v>0.495145631067961</v>
      </c>
    </row>
    <row r="30" s="1" customFormat="1" ht="14.25" customHeight="1" spans="2:16">
      <c r="B30" s="82" t="s">
        <v>57</v>
      </c>
      <c r="C30" s="142">
        <f>'RSI_genero (18)'!C30/'RSI_genero (18)'!E30</f>
        <v>0.512017167381974</v>
      </c>
      <c r="D30" s="144">
        <f>'RSI_genero (18)'!D30/'RSI_genero (18)'!E30</f>
        <v>0.487982832618026</v>
      </c>
      <c r="E30" s="390"/>
      <c r="F30" s="142">
        <f>'RSI_genero (18)'!G30/'RSI_genero (18)'!I30</f>
        <v>0.511935208866155</v>
      </c>
      <c r="G30" s="144">
        <f>'RSI_genero (18)'!H30/'RSI_genero (18)'!I30</f>
        <v>0.488064791133845</v>
      </c>
      <c r="H30" s="390"/>
      <c r="I30" s="142">
        <f>'RSI_genero (18)'!K30/'RSI_genero (18)'!M30</f>
        <v>0.507582139848357</v>
      </c>
      <c r="J30" s="144">
        <f>'RSI_genero (18)'!L30/'RSI_genero (18)'!M30</f>
        <v>0.492417860151643</v>
      </c>
      <c r="K30" s="391"/>
      <c r="L30" s="142">
        <f>'RSI_genero (18)'!O30/'RSI_genero (18)'!Q30</f>
        <v>0.512701100762066</v>
      </c>
      <c r="M30" s="144">
        <f>'RSI_genero (18)'!P30/'RSI_genero (18)'!Q30</f>
        <v>0.487298899237934</v>
      </c>
      <c r="N30" s="250"/>
      <c r="O30" s="142">
        <f>'RSI_genero (18)'!S30/'RSI_genero (18)'!U30</f>
        <v>0.510694183864916</v>
      </c>
      <c r="P30" s="144">
        <f>'RSI_genero (18)'!T30/'RSI_genero (18)'!U30</f>
        <v>0.489305816135084</v>
      </c>
    </row>
    <row r="31" s="1" customFormat="1" ht="14.25" customHeight="1" spans="2:16">
      <c r="B31" s="82" t="s">
        <v>58</v>
      </c>
      <c r="C31" s="142">
        <f>'RSI_genero (18)'!C31/'RSI_genero (18)'!E31</f>
        <v>0.269720101781171</v>
      </c>
      <c r="D31" s="144">
        <f>'RSI_genero (18)'!D31/'RSI_genero (18)'!E31</f>
        <v>0.73027989821883</v>
      </c>
      <c r="E31" s="390"/>
      <c r="F31" s="142">
        <f>'RSI_genero (18)'!G31/'RSI_genero (18)'!I31</f>
        <v>0.260240963855422</v>
      </c>
      <c r="G31" s="144">
        <f>'RSI_genero (18)'!H31/'RSI_genero (18)'!I31</f>
        <v>0.739759036144578</v>
      </c>
      <c r="H31" s="390"/>
      <c r="I31" s="142">
        <f>'RSI_genero (18)'!K31/'RSI_genero (18)'!M31</f>
        <v>0.262295081967213</v>
      </c>
      <c r="J31" s="144">
        <f>'RSI_genero (18)'!L31/'RSI_genero (18)'!M31</f>
        <v>0.737704918032787</v>
      </c>
      <c r="K31" s="391"/>
      <c r="L31" s="142">
        <f>'RSI_genero (18)'!O31/'RSI_genero (18)'!Q31</f>
        <v>0.274944567627494</v>
      </c>
      <c r="M31" s="144">
        <f>'RSI_genero (18)'!P31/'RSI_genero (18)'!Q31</f>
        <v>0.725055432372506</v>
      </c>
      <c r="N31" s="250"/>
      <c r="O31" s="142">
        <f>'RSI_genero (18)'!S31/'RSI_genero (18)'!U31</f>
        <v>0.271825396825397</v>
      </c>
      <c r="P31" s="144">
        <f>'RSI_genero (18)'!T31/'RSI_genero (18)'!U31</f>
        <v>0.728174603174603</v>
      </c>
    </row>
    <row r="32" s="1" customFormat="1" ht="14.25" customHeight="1" spans="2:16">
      <c r="B32" s="82" t="s">
        <v>59</v>
      </c>
      <c r="C32" s="142">
        <f>'RSI_genero (18)'!C32/'RSI_genero (18)'!E32</f>
        <v>0.502131287297528</v>
      </c>
      <c r="D32" s="144">
        <f>'RSI_genero (18)'!D32/'RSI_genero (18)'!E32</f>
        <v>0.497868712702472</v>
      </c>
      <c r="E32" s="390"/>
      <c r="F32" s="142">
        <f>'RSI_genero (18)'!G32/'RSI_genero (18)'!I32</f>
        <v>0.501234567901235</v>
      </c>
      <c r="G32" s="144">
        <f>'RSI_genero (18)'!H32/'RSI_genero (18)'!I32</f>
        <v>0.498765432098765</v>
      </c>
      <c r="H32" s="390"/>
      <c r="I32" s="142">
        <f>'RSI_genero (18)'!K32/'RSI_genero (18)'!M32</f>
        <v>0.501626016260163</v>
      </c>
      <c r="J32" s="144">
        <f>'RSI_genero (18)'!L32/'RSI_genero (18)'!M32</f>
        <v>0.498373983739837</v>
      </c>
      <c r="K32" s="391"/>
      <c r="L32" s="142">
        <f>'RSI_genero (18)'!O32/'RSI_genero (18)'!Q32</f>
        <v>0.497152156224573</v>
      </c>
      <c r="M32" s="144">
        <f>'RSI_genero (18)'!P32/'RSI_genero (18)'!Q32</f>
        <v>0.502847843775427</v>
      </c>
      <c r="N32" s="250"/>
      <c r="O32" s="142">
        <f>'RSI_genero (18)'!S32/'RSI_genero (18)'!U32</f>
        <v>0.5</v>
      </c>
      <c r="P32" s="144">
        <f>'RSI_genero (18)'!T32/'RSI_genero (18)'!U32</f>
        <v>0.5</v>
      </c>
    </row>
    <row r="33" s="1" customFormat="1" ht="14.25" customHeight="1" spans="2:16">
      <c r="B33" s="82" t="s">
        <v>60</v>
      </c>
      <c r="C33" s="142">
        <f>'RSI_genero (18)'!C33/'RSI_genero (18)'!E33</f>
        <v>0.490157480314961</v>
      </c>
      <c r="D33" s="144">
        <f>'RSI_genero (18)'!D33/'RSI_genero (18)'!E33</f>
        <v>0.509842519685039</v>
      </c>
      <c r="E33" s="390"/>
      <c r="F33" s="142">
        <f>'RSI_genero (18)'!G33/'RSI_genero (18)'!I33</f>
        <v>0.487229862475442</v>
      </c>
      <c r="G33" s="144">
        <f>'RSI_genero (18)'!H33/'RSI_genero (18)'!I33</f>
        <v>0.512770137524558</v>
      </c>
      <c r="H33" s="390"/>
      <c r="I33" s="142">
        <f>'RSI_genero (18)'!K33/'RSI_genero (18)'!M33</f>
        <v>0.494140625</v>
      </c>
      <c r="J33" s="144">
        <f>'RSI_genero (18)'!L33/'RSI_genero (18)'!M33</f>
        <v>0.505859375</v>
      </c>
      <c r="K33" s="391"/>
      <c r="L33" s="142">
        <f>'RSI_genero (18)'!O33/'RSI_genero (18)'!Q33</f>
        <v>0.502901353965184</v>
      </c>
      <c r="M33" s="144">
        <f>'RSI_genero (18)'!P33/'RSI_genero (18)'!Q33</f>
        <v>0.497098646034816</v>
      </c>
      <c r="N33" s="250"/>
      <c r="O33" s="142">
        <f>'RSI_genero (18)'!S33/'RSI_genero (18)'!U33</f>
        <v>0.502581755593804</v>
      </c>
      <c r="P33" s="144">
        <f>'RSI_genero (18)'!T33/'RSI_genero (18)'!U33</f>
        <v>0.497418244406196</v>
      </c>
    </row>
    <row r="34" s="1" customFormat="1" ht="14.25" customHeight="1" spans="2:16">
      <c r="B34" s="82" t="s">
        <v>61</v>
      </c>
      <c r="C34" s="142">
        <f>'RSI_genero (18)'!C34/'RSI_genero (18)'!E34</f>
        <v>0.454935622317597</v>
      </c>
      <c r="D34" s="144">
        <f>'RSI_genero (18)'!D34/'RSI_genero (18)'!E34</f>
        <v>0.545064377682403</v>
      </c>
      <c r="E34" s="390"/>
      <c r="F34" s="142">
        <f>'RSI_genero (18)'!G34/'RSI_genero (18)'!I34</f>
        <v>0.454736842105263</v>
      </c>
      <c r="G34" s="144">
        <f>'RSI_genero (18)'!H34/'RSI_genero (18)'!I34</f>
        <v>0.545263157894737</v>
      </c>
      <c r="H34" s="390"/>
      <c r="I34" s="142">
        <f>'RSI_genero (18)'!K34/'RSI_genero (18)'!M34</f>
        <v>0.455121436114044</v>
      </c>
      <c r="J34" s="144">
        <f>'RSI_genero (18)'!L34/'RSI_genero (18)'!M34</f>
        <v>0.544878563885956</v>
      </c>
      <c r="K34" s="391"/>
      <c r="L34" s="142">
        <f>'RSI_genero (18)'!O34/'RSI_genero (18)'!Q34</f>
        <v>0.468152866242038</v>
      </c>
      <c r="M34" s="144">
        <f>'RSI_genero (18)'!P34/'RSI_genero (18)'!Q34</f>
        <v>0.531847133757962</v>
      </c>
      <c r="N34" s="250"/>
      <c r="O34" s="142">
        <f>'RSI_genero (18)'!S34/'RSI_genero (18)'!U34</f>
        <v>0.456801470588235</v>
      </c>
      <c r="P34" s="144">
        <f>'RSI_genero (18)'!T34/'RSI_genero (18)'!U34</f>
        <v>0.543198529411765</v>
      </c>
    </row>
    <row r="35" s="1" customFormat="1" ht="14.25" customHeight="1" spans="2:16">
      <c r="B35" s="82" t="s">
        <v>62</v>
      </c>
      <c r="C35" s="142">
        <f>'RSI_genero (18)'!C35/'RSI_genero (18)'!E35</f>
        <v>0.521431101664895</v>
      </c>
      <c r="D35" s="144">
        <f>'RSI_genero (18)'!D35/'RSI_genero (18)'!E35</f>
        <v>0.478568898335105</v>
      </c>
      <c r="E35" s="390"/>
      <c r="F35" s="142">
        <f>'RSI_genero (18)'!G35/'RSI_genero (18)'!I35</f>
        <v>0.521544295070665</v>
      </c>
      <c r="G35" s="144">
        <f>'RSI_genero (18)'!H35/'RSI_genero (18)'!I35</f>
        <v>0.478455704929335</v>
      </c>
      <c r="H35" s="390"/>
      <c r="I35" s="142">
        <f>'RSI_genero (18)'!K35/'RSI_genero (18)'!M35</f>
        <v>0.522789115646259</v>
      </c>
      <c r="J35" s="144">
        <f>'RSI_genero (18)'!L35/'RSI_genero (18)'!M35</f>
        <v>0.477210884353741</v>
      </c>
      <c r="K35" s="391"/>
      <c r="L35" s="142">
        <f>'RSI_genero (18)'!O35/'RSI_genero (18)'!Q35</f>
        <v>0.527077026572486</v>
      </c>
      <c r="M35" s="144">
        <f>'RSI_genero (18)'!P35/'RSI_genero (18)'!Q35</f>
        <v>0.472922973427514</v>
      </c>
      <c r="N35" s="250"/>
      <c r="O35" s="142">
        <f>'RSI_genero (18)'!S35/'RSI_genero (18)'!U35</f>
        <v>0.521453178828688</v>
      </c>
      <c r="P35" s="144">
        <f>'RSI_genero (18)'!T35/'RSI_genero (18)'!U35</f>
        <v>0.478546821171312</v>
      </c>
    </row>
    <row r="36" s="1" customFormat="1" ht="14.25" customHeight="1" spans="2:16">
      <c r="B36" s="82" t="s">
        <v>63</v>
      </c>
      <c r="C36" s="142">
        <f>'RSI_genero (18)'!C36/'RSI_genero (18)'!E36</f>
        <v>0.4296875</v>
      </c>
      <c r="D36" s="144">
        <f>'RSI_genero (18)'!D36/'RSI_genero (18)'!E36</f>
        <v>0.5703125</v>
      </c>
      <c r="E36" s="390"/>
      <c r="F36" s="142">
        <f>'RSI_genero (18)'!G36/'RSI_genero (18)'!I36</f>
        <v>0.423772609819121</v>
      </c>
      <c r="G36" s="144">
        <f>'RSI_genero (18)'!H36/'RSI_genero (18)'!I36</f>
        <v>0.576227390180879</v>
      </c>
      <c r="H36" s="390"/>
      <c r="I36" s="142">
        <f>'RSI_genero (18)'!K36/'RSI_genero (18)'!M36</f>
        <v>0.416666666666667</v>
      </c>
      <c r="J36" s="144">
        <f>'RSI_genero (18)'!L36/'RSI_genero (18)'!M36</f>
        <v>0.583333333333333</v>
      </c>
      <c r="K36" s="391"/>
      <c r="L36" s="142">
        <f>'RSI_genero (18)'!O36/'RSI_genero (18)'!Q36</f>
        <v>0.427835051546392</v>
      </c>
      <c r="M36" s="144">
        <f>'RSI_genero (18)'!P36/'RSI_genero (18)'!Q36</f>
        <v>0.572164948453608</v>
      </c>
      <c r="N36" s="250"/>
      <c r="O36" s="142">
        <f>'RSI_genero (18)'!S36/'RSI_genero (18)'!U36</f>
        <v>0.426048565121413</v>
      </c>
      <c r="P36" s="144">
        <f>'RSI_genero (18)'!T36/'RSI_genero (18)'!U36</f>
        <v>0.573951434878587</v>
      </c>
    </row>
    <row r="37" s="1" customFormat="1" ht="14.25" customHeight="1" spans="2:16">
      <c r="B37" s="82" t="s">
        <v>64</v>
      </c>
      <c r="C37" s="142">
        <f>'RSI_genero (18)'!C37/'RSI_genero (18)'!E37</f>
        <v>0.453488372093023</v>
      </c>
      <c r="D37" s="144">
        <f>'RSI_genero (18)'!D37/'RSI_genero (18)'!E37</f>
        <v>0.546511627906977</v>
      </c>
      <c r="E37" s="390"/>
      <c r="F37" s="142">
        <f>'RSI_genero (18)'!G37/'RSI_genero (18)'!I37</f>
        <v>0.482954545454545</v>
      </c>
      <c r="G37" s="144">
        <f>'RSI_genero (18)'!H37/'RSI_genero (18)'!I37</f>
        <v>0.517045454545455</v>
      </c>
      <c r="H37" s="390"/>
      <c r="I37" s="142">
        <f>'RSI_genero (18)'!K37/'RSI_genero (18)'!M37</f>
        <v>0.488372093023256</v>
      </c>
      <c r="J37" s="144">
        <f>'RSI_genero (18)'!L37/'RSI_genero (18)'!M37</f>
        <v>0.511627906976744</v>
      </c>
      <c r="K37" s="391"/>
      <c r="L37" s="142">
        <f>'RSI_genero (18)'!O37/'RSI_genero (18)'!Q37</f>
        <v>0.47093023255814</v>
      </c>
      <c r="M37" s="144">
        <f>'RSI_genero (18)'!P37/'RSI_genero (18)'!Q37</f>
        <v>0.529069767441861</v>
      </c>
      <c r="N37" s="250"/>
      <c r="O37" s="142">
        <f>'RSI_genero (18)'!S37/'RSI_genero (18)'!U37</f>
        <v>0.454545454545455</v>
      </c>
      <c r="P37" s="144">
        <f>'RSI_genero (18)'!T37/'RSI_genero (18)'!U37</f>
        <v>0.545454545454545</v>
      </c>
    </row>
    <row r="38" s="1" customFormat="1" ht="14.25" customHeight="1" spans="2:16">
      <c r="B38" s="82" t="s">
        <v>65</v>
      </c>
      <c r="C38" s="142">
        <f>'RSI_genero (18)'!C38/'RSI_genero (18)'!E38</f>
        <v>0.503937007874016</v>
      </c>
      <c r="D38" s="144">
        <f>'RSI_genero (18)'!D38/'RSI_genero (18)'!E38</f>
        <v>0.496062992125984</v>
      </c>
      <c r="E38" s="390"/>
      <c r="F38" s="142">
        <f>'RSI_genero (18)'!G38/'RSI_genero (18)'!I38</f>
        <v>0.483870967741935</v>
      </c>
      <c r="G38" s="144">
        <f>'RSI_genero (18)'!H38/'RSI_genero (18)'!I38</f>
        <v>0.516129032258065</v>
      </c>
      <c r="H38" s="390"/>
      <c r="I38" s="142">
        <f>'RSI_genero (18)'!K38/'RSI_genero (18)'!M38</f>
        <v>0.489655172413793</v>
      </c>
      <c r="J38" s="144">
        <f>'RSI_genero (18)'!L38/'RSI_genero (18)'!M38</f>
        <v>0.510344827586207</v>
      </c>
      <c r="K38" s="391"/>
      <c r="L38" s="142">
        <f>'RSI_genero (18)'!O38/'RSI_genero (18)'!Q38</f>
        <v>0.491408934707904</v>
      </c>
      <c r="M38" s="144">
        <f>'RSI_genero (18)'!P38/'RSI_genero (18)'!Q38</f>
        <v>0.508591065292096</v>
      </c>
      <c r="N38" s="250"/>
      <c r="O38" s="142">
        <f>'RSI_genero (18)'!S38/'RSI_genero (18)'!U38</f>
        <v>0.498402555910543</v>
      </c>
      <c r="P38" s="144">
        <f>'RSI_genero (18)'!T38/'RSI_genero (18)'!U38</f>
        <v>0.501597444089457</v>
      </c>
    </row>
    <row r="39" s="1" customFormat="1" ht="14.25" customHeight="1" spans="2:16">
      <c r="B39" s="82" t="s">
        <v>66</v>
      </c>
      <c r="C39" s="149">
        <f>'RSI_genero (18)'!C39/'RSI_genero (18)'!E39</f>
        <v>0.489607390300231</v>
      </c>
      <c r="D39" s="151">
        <f>'RSI_genero (18)'!D39/'RSI_genero (18)'!E39</f>
        <v>0.510392609699769</v>
      </c>
      <c r="E39" s="390"/>
      <c r="F39" s="149">
        <f>'RSI_genero (18)'!G39/'RSI_genero (18)'!I39</f>
        <v>0.501089324618736</v>
      </c>
      <c r="G39" s="151">
        <f>'RSI_genero (18)'!H39/'RSI_genero (18)'!I39</f>
        <v>0.498910675381264</v>
      </c>
      <c r="H39" s="390"/>
      <c r="I39" s="149">
        <f>'RSI_genero (18)'!K39/'RSI_genero (18)'!M39</f>
        <v>0.502222222222222</v>
      </c>
      <c r="J39" s="151">
        <f>'RSI_genero (18)'!L39/'RSI_genero (18)'!M39</f>
        <v>0.497777777777778</v>
      </c>
      <c r="K39" s="391"/>
      <c r="L39" s="149">
        <f>'RSI_genero (18)'!O39/'RSI_genero (18)'!Q39</f>
        <v>0.489841986455982</v>
      </c>
      <c r="M39" s="151">
        <f>'RSI_genero (18)'!P39/'RSI_genero (18)'!Q39</f>
        <v>0.510158013544018</v>
      </c>
      <c r="N39" s="250"/>
      <c r="O39" s="149">
        <f>'RSI_genero (18)'!S39/'RSI_genero (18)'!U39</f>
        <v>0.495256166982922</v>
      </c>
      <c r="P39" s="151">
        <f>'RSI_genero (18)'!T39/'RSI_genero (18)'!U39</f>
        <v>0.504743833017078</v>
      </c>
    </row>
    <row r="40" s="22" customFormat="1" ht="15" spans="2:13">
      <c r="B40" s="19"/>
      <c r="C40" s="383"/>
      <c r="D40" s="85"/>
      <c r="E40" s="85"/>
      <c r="F40" s="85"/>
      <c r="G40" s="85"/>
      <c r="H40" s="85"/>
      <c r="I40" s="85"/>
      <c r="J40" s="85"/>
      <c r="K40" s="85"/>
      <c r="L40" s="143"/>
      <c r="M40" s="383"/>
    </row>
    <row r="41" spans="2:11">
      <c r="B41" s="19"/>
      <c r="C41" s="383"/>
      <c r="D41" s="61"/>
      <c r="F41" s="61"/>
      <c r="G41" s="61"/>
      <c r="H41" s="61"/>
      <c r="I41" s="61"/>
      <c r="J41" s="61"/>
      <c r="K41" s="61"/>
    </row>
    <row r="42" spans="4:11">
      <c r="D42" s="61"/>
      <c r="F42" s="61"/>
      <c r="G42" s="61"/>
      <c r="H42" s="61"/>
      <c r="I42" s="61"/>
      <c r="J42" s="61"/>
      <c r="K42" s="61"/>
    </row>
    <row r="43" spans="4:11">
      <c r="D43" s="61"/>
      <c r="F43" s="61"/>
      <c r="G43" s="61"/>
      <c r="H43" s="61"/>
      <c r="I43" s="61"/>
      <c r="J43" s="61"/>
      <c r="K43" s="61"/>
    </row>
    <row r="44" spans="4:11">
      <c r="D44" s="61"/>
      <c r="F44" s="61"/>
      <c r="G44" s="61"/>
      <c r="H44" s="61"/>
      <c r="I44" s="61"/>
      <c r="J44" s="61"/>
      <c r="K44" s="61"/>
    </row>
    <row r="45" spans="4:11">
      <c r="D45" s="61"/>
      <c r="F45" s="61"/>
      <c r="G45" s="61"/>
      <c r="H45" s="61"/>
      <c r="I45" s="61"/>
      <c r="J45" s="61"/>
      <c r="K45" s="61"/>
    </row>
    <row r="46" spans="4:11">
      <c r="D46" s="61"/>
      <c r="F46" s="61"/>
      <c r="G46" s="61"/>
      <c r="H46" s="61"/>
      <c r="I46" s="61"/>
      <c r="J46" s="61"/>
      <c r="K46" s="61"/>
    </row>
    <row r="47" spans="4:11">
      <c r="D47" s="61"/>
      <c r="F47" s="61"/>
      <c r="G47" s="61"/>
      <c r="H47" s="61"/>
      <c r="I47" s="61"/>
      <c r="J47" s="61"/>
      <c r="K47" s="61"/>
    </row>
    <row r="48" spans="4:11">
      <c r="D48" s="61"/>
      <c r="F48" s="61"/>
      <c r="G48" s="61"/>
      <c r="H48" s="61"/>
      <c r="I48" s="61"/>
      <c r="J48" s="61"/>
      <c r="K48" s="61"/>
    </row>
    <row r="49" spans="4:11">
      <c r="D49" s="61"/>
      <c r="F49" s="61"/>
      <c r="G49" s="61"/>
      <c r="H49" s="61"/>
      <c r="I49" s="61"/>
      <c r="J49" s="61"/>
      <c r="K49" s="61"/>
    </row>
    <row r="50" spans="4:11">
      <c r="D50" s="61"/>
      <c r="F50" s="61"/>
      <c r="G50" s="61"/>
      <c r="H50" s="61"/>
      <c r="I50" s="61"/>
      <c r="J50" s="61"/>
      <c r="K50" s="61"/>
    </row>
    <row r="51" spans="4:11">
      <c r="D51" s="61"/>
      <c r="F51" s="61"/>
      <c r="G51" s="61"/>
      <c r="H51" s="61"/>
      <c r="I51" s="61"/>
      <c r="J51" s="61"/>
      <c r="K51" s="61"/>
    </row>
    <row r="52" spans="4:11">
      <c r="D52" s="61"/>
      <c r="F52" s="61"/>
      <c r="G52" s="61"/>
      <c r="H52" s="61"/>
      <c r="I52" s="61"/>
      <c r="J52" s="61"/>
      <c r="K52" s="61"/>
    </row>
    <row r="53" spans="4:11">
      <c r="D53" s="61"/>
      <c r="F53" s="61"/>
      <c r="G53" s="61"/>
      <c r="H53" s="61"/>
      <c r="I53" s="61"/>
      <c r="J53" s="61"/>
      <c r="K53" s="61"/>
    </row>
    <row r="54" spans="4:11">
      <c r="D54" s="61"/>
      <c r="F54" s="61"/>
      <c r="G54" s="61"/>
      <c r="H54" s="61"/>
      <c r="I54" s="61"/>
      <c r="J54" s="61"/>
      <c r="K54" s="61"/>
    </row>
    <row r="55" spans="4:11">
      <c r="D55" s="61"/>
      <c r="F55" s="61"/>
      <c r="G55" s="61"/>
      <c r="H55" s="61"/>
      <c r="I55" s="61"/>
      <c r="J55" s="61"/>
      <c r="K55" s="61"/>
    </row>
    <row r="56" spans="4:11">
      <c r="D56" s="61"/>
      <c r="F56" s="61"/>
      <c r="G56" s="61"/>
      <c r="H56" s="61"/>
      <c r="I56" s="61"/>
      <c r="J56" s="61"/>
      <c r="K56" s="61"/>
    </row>
    <row r="57" spans="4:11">
      <c r="D57" s="61"/>
      <c r="F57" s="61"/>
      <c r="G57" s="61"/>
      <c r="H57" s="61"/>
      <c r="I57" s="61"/>
      <c r="J57" s="61"/>
      <c r="K57" s="61"/>
    </row>
    <row r="58" spans="4:11">
      <c r="D58" s="61"/>
      <c r="F58" s="61"/>
      <c r="G58" s="61"/>
      <c r="H58" s="61"/>
      <c r="I58" s="61"/>
      <c r="J58" s="61"/>
      <c r="K58" s="61"/>
    </row>
    <row r="59" spans="4:11">
      <c r="D59" s="61"/>
      <c r="F59" s="61"/>
      <c r="G59" s="61"/>
      <c r="H59" s="61"/>
      <c r="I59" s="61"/>
      <c r="J59" s="61"/>
      <c r="K59" s="61"/>
    </row>
    <row r="60" spans="4:11">
      <c r="D60" s="61"/>
      <c r="F60" s="61"/>
      <c r="G60" s="61"/>
      <c r="H60" s="61"/>
      <c r="I60" s="61"/>
      <c r="J60" s="61"/>
      <c r="K60" s="61"/>
    </row>
    <row r="61" spans="4:11">
      <c r="D61" s="61"/>
      <c r="F61" s="61"/>
      <c r="G61" s="61"/>
      <c r="H61" s="61"/>
      <c r="I61" s="61"/>
      <c r="J61" s="61"/>
      <c r="K61" s="61"/>
    </row>
    <row r="62" spans="4:11">
      <c r="D62" s="61"/>
      <c r="F62" s="61"/>
      <c r="G62" s="61"/>
      <c r="H62" s="61"/>
      <c r="I62" s="61"/>
      <c r="J62" s="61"/>
      <c r="K62" s="61"/>
    </row>
    <row r="63" spans="4:11">
      <c r="D63" s="61"/>
      <c r="F63" s="61"/>
      <c r="G63" s="61"/>
      <c r="H63" s="61"/>
      <c r="I63" s="61"/>
      <c r="J63" s="61"/>
      <c r="K63" s="61"/>
    </row>
    <row r="64" spans="4:11">
      <c r="D64" s="61"/>
      <c r="F64" s="61"/>
      <c r="G64" s="61"/>
      <c r="H64" s="61"/>
      <c r="I64" s="61"/>
      <c r="J64" s="61"/>
      <c r="K64" s="61"/>
    </row>
    <row r="65" spans="4:11">
      <c r="D65" s="61"/>
      <c r="F65" s="61"/>
      <c r="G65" s="61"/>
      <c r="H65" s="61"/>
      <c r="I65" s="61"/>
      <c r="J65" s="61"/>
      <c r="K65" s="61"/>
    </row>
    <row r="66" spans="4:11">
      <c r="D66" s="61"/>
      <c r="F66" s="61"/>
      <c r="G66" s="61"/>
      <c r="H66" s="61"/>
      <c r="I66" s="61"/>
      <c r="J66" s="61"/>
      <c r="K66" s="61"/>
    </row>
    <row r="67" spans="4:11">
      <c r="D67" s="61"/>
      <c r="F67" s="61"/>
      <c r="G67" s="61"/>
      <c r="H67" s="61"/>
      <c r="I67" s="61"/>
      <c r="J67" s="61"/>
      <c r="K67" s="61"/>
    </row>
    <row r="68" spans="4:11">
      <c r="D68" s="61"/>
      <c r="F68" s="61"/>
      <c r="G68" s="61"/>
      <c r="H68" s="61"/>
      <c r="I68" s="61"/>
      <c r="J68" s="61"/>
      <c r="K68" s="61"/>
    </row>
    <row r="69" spans="4:11">
      <c r="D69" s="61"/>
      <c r="F69" s="61"/>
      <c r="G69" s="61"/>
      <c r="H69" s="61"/>
      <c r="I69" s="61"/>
      <c r="J69" s="61"/>
      <c r="K69" s="61"/>
    </row>
    <row r="70" spans="4:11">
      <c r="D70" s="61"/>
      <c r="F70" s="61"/>
      <c r="G70" s="61"/>
      <c r="H70" s="61"/>
      <c r="I70" s="61"/>
      <c r="J70" s="61"/>
      <c r="K70" s="61"/>
    </row>
    <row r="71" spans="4:11">
      <c r="D71" s="61"/>
      <c r="F71" s="61"/>
      <c r="G71" s="61"/>
      <c r="H71" s="61"/>
      <c r="I71" s="61"/>
      <c r="J71" s="61"/>
      <c r="K71" s="61"/>
    </row>
    <row r="72" spans="4:11">
      <c r="D72" s="61"/>
      <c r="F72" s="61"/>
      <c r="G72" s="61"/>
      <c r="H72" s="61"/>
      <c r="I72" s="61"/>
      <c r="J72" s="61"/>
      <c r="K72" s="61"/>
    </row>
    <row r="73" spans="4:11">
      <c r="D73" s="61"/>
      <c r="F73" s="61"/>
      <c r="G73" s="61"/>
      <c r="H73" s="61"/>
      <c r="I73" s="61"/>
      <c r="J73" s="61"/>
      <c r="K73" s="61"/>
    </row>
    <row r="74" spans="4:11">
      <c r="D74" s="61"/>
      <c r="F74" s="61"/>
      <c r="G74" s="61"/>
      <c r="H74" s="61"/>
      <c r="I74" s="61"/>
      <c r="J74" s="61"/>
      <c r="K74" s="61"/>
    </row>
    <row r="75" spans="4:11">
      <c r="D75" s="61"/>
      <c r="F75" s="61"/>
      <c r="G75" s="61"/>
      <c r="H75" s="61"/>
      <c r="I75" s="61"/>
      <c r="J75" s="61"/>
      <c r="K75" s="61"/>
    </row>
    <row r="76" spans="4:11">
      <c r="D76" s="61"/>
      <c r="F76" s="61"/>
      <c r="G76" s="61"/>
      <c r="H76" s="61"/>
      <c r="I76" s="61"/>
      <c r="J76" s="61"/>
      <c r="K76" s="61"/>
    </row>
    <row r="77" spans="4:11">
      <c r="D77" s="61"/>
      <c r="F77" s="61"/>
      <c r="G77" s="61"/>
      <c r="H77" s="61"/>
      <c r="I77" s="61"/>
      <c r="J77" s="61"/>
      <c r="K77" s="61"/>
    </row>
    <row r="78" spans="4:11">
      <c r="D78" s="61"/>
      <c r="F78" s="61"/>
      <c r="G78" s="61"/>
      <c r="H78" s="61"/>
      <c r="I78" s="61"/>
      <c r="J78" s="61"/>
      <c r="K78" s="61"/>
    </row>
    <row r="79" spans="4:11">
      <c r="D79" s="61"/>
      <c r="F79" s="61"/>
      <c r="G79" s="61"/>
      <c r="H79" s="61"/>
      <c r="I79" s="61"/>
      <c r="J79" s="61"/>
      <c r="K79" s="61"/>
    </row>
    <row r="80" spans="4:11">
      <c r="D80" s="61"/>
      <c r="F80" s="61"/>
      <c r="G80" s="61"/>
      <c r="H80" s="61"/>
      <c r="I80" s="61"/>
      <c r="J80" s="61"/>
      <c r="K80" s="61"/>
    </row>
    <row r="81" spans="4:11">
      <c r="D81" s="61"/>
      <c r="F81" s="61"/>
      <c r="G81" s="61"/>
      <c r="H81" s="61"/>
      <c r="I81" s="61"/>
      <c r="J81" s="61"/>
      <c r="K81" s="61"/>
    </row>
    <row r="82" spans="4:11">
      <c r="D82" s="61"/>
      <c r="F82" s="61"/>
      <c r="G82" s="61"/>
      <c r="H82" s="61"/>
      <c r="I82" s="61"/>
      <c r="J82" s="61"/>
      <c r="K82" s="61"/>
    </row>
    <row r="83" spans="4:11">
      <c r="D83" s="61"/>
      <c r="F83" s="61"/>
      <c r="G83" s="61"/>
      <c r="H83" s="61"/>
      <c r="I83" s="61"/>
      <c r="J83" s="61"/>
      <c r="K83" s="61"/>
    </row>
    <row r="84" spans="4:11">
      <c r="D84" s="61"/>
      <c r="F84" s="61"/>
      <c r="G84" s="61"/>
      <c r="H84" s="61"/>
      <c r="I84" s="61"/>
      <c r="J84" s="61"/>
      <c r="K84" s="61"/>
    </row>
    <row r="85" spans="4:11">
      <c r="D85" s="61"/>
      <c r="F85" s="61"/>
      <c r="G85" s="61"/>
      <c r="H85" s="61"/>
      <c r="I85" s="61"/>
      <c r="J85" s="61"/>
      <c r="K85" s="61"/>
    </row>
    <row r="86" spans="4:11">
      <c r="D86" s="61"/>
      <c r="F86" s="61"/>
      <c r="G86" s="61"/>
      <c r="H86" s="61"/>
      <c r="I86" s="61"/>
      <c r="J86" s="61"/>
      <c r="K86" s="61"/>
    </row>
    <row r="87" spans="4:11">
      <c r="D87" s="61"/>
      <c r="F87" s="61"/>
      <c r="G87" s="61"/>
      <c r="H87" s="61"/>
      <c r="I87" s="61"/>
      <c r="J87" s="61"/>
      <c r="K87" s="61"/>
    </row>
    <row r="88" spans="4:11">
      <c r="D88" s="61"/>
      <c r="F88" s="61"/>
      <c r="G88" s="61"/>
      <c r="H88" s="61"/>
      <c r="I88" s="61"/>
      <c r="J88" s="61"/>
      <c r="K88" s="61"/>
    </row>
    <row r="89" spans="4:11">
      <c r="D89" s="61"/>
      <c r="F89" s="61"/>
      <c r="G89" s="61"/>
      <c r="H89" s="61"/>
      <c r="I89" s="61"/>
      <c r="J89" s="61"/>
      <c r="K89" s="61"/>
    </row>
    <row r="90" spans="4:11">
      <c r="D90" s="61"/>
      <c r="F90" s="61"/>
      <c r="G90" s="61"/>
      <c r="H90" s="61"/>
      <c r="I90" s="61"/>
      <c r="J90" s="61"/>
      <c r="K90" s="61"/>
    </row>
    <row r="91" spans="4:11">
      <c r="D91" s="61"/>
      <c r="F91" s="61"/>
      <c r="G91" s="61"/>
      <c r="H91" s="61"/>
      <c r="I91" s="61"/>
      <c r="J91" s="61"/>
      <c r="K91" s="61"/>
    </row>
    <row r="92" spans="4:11">
      <c r="D92" s="61"/>
      <c r="F92" s="61"/>
      <c r="G92" s="61"/>
      <c r="H92" s="61"/>
      <c r="I92" s="61"/>
      <c r="J92" s="61"/>
      <c r="K92" s="61"/>
    </row>
    <row r="93" spans="4:11">
      <c r="D93" s="61"/>
      <c r="F93" s="61"/>
      <c r="G93" s="61"/>
      <c r="H93" s="61"/>
      <c r="I93" s="61"/>
      <c r="J93" s="61"/>
      <c r="K93" s="61"/>
    </row>
    <row r="94" spans="4:11">
      <c r="D94" s="61"/>
      <c r="F94" s="61"/>
      <c r="G94" s="61"/>
      <c r="H94" s="61"/>
      <c r="I94" s="61"/>
      <c r="J94" s="61"/>
      <c r="K94" s="61"/>
    </row>
    <row r="95" spans="4:11">
      <c r="D95" s="61"/>
      <c r="F95" s="61"/>
      <c r="G95" s="61"/>
      <c r="H95" s="61"/>
      <c r="I95" s="61"/>
      <c r="J95" s="61"/>
      <c r="K95" s="61"/>
    </row>
    <row r="96" spans="4:11">
      <c r="D96" s="61"/>
      <c r="F96" s="61"/>
      <c r="G96" s="61"/>
      <c r="H96" s="61"/>
      <c r="I96" s="61"/>
      <c r="J96" s="61"/>
      <c r="K96" s="61"/>
    </row>
    <row r="97" spans="4:11">
      <c r="D97" s="61"/>
      <c r="F97" s="61"/>
      <c r="G97" s="61"/>
      <c r="H97" s="61"/>
      <c r="I97" s="61"/>
      <c r="J97" s="61"/>
      <c r="K97" s="61"/>
    </row>
    <row r="98" spans="4:11">
      <c r="D98" s="61"/>
      <c r="F98" s="61"/>
      <c r="G98" s="61"/>
      <c r="H98" s="61"/>
      <c r="I98" s="61"/>
      <c r="J98" s="61"/>
      <c r="K98" s="61"/>
    </row>
    <row r="99" spans="4:11">
      <c r="D99" s="61"/>
      <c r="F99" s="61"/>
      <c r="G99" s="61"/>
      <c r="H99" s="61"/>
      <c r="I99" s="61"/>
      <c r="J99" s="61"/>
      <c r="K99" s="61"/>
    </row>
    <row r="100" spans="4:11">
      <c r="D100" s="61"/>
      <c r="F100" s="61"/>
      <c r="G100" s="61"/>
      <c r="H100" s="61"/>
      <c r="I100" s="61"/>
      <c r="J100" s="61"/>
      <c r="K100" s="61"/>
    </row>
    <row r="101" spans="4:11">
      <c r="D101" s="61"/>
      <c r="F101" s="61"/>
      <c r="G101" s="61"/>
      <c r="H101" s="61"/>
      <c r="I101" s="61"/>
      <c r="J101" s="61"/>
      <c r="K101" s="61"/>
    </row>
    <row r="102" spans="4:11">
      <c r="D102" s="61"/>
      <c r="F102" s="61"/>
      <c r="G102" s="61"/>
      <c r="H102" s="61"/>
      <c r="I102" s="61"/>
      <c r="J102" s="61"/>
      <c r="K102" s="61"/>
    </row>
    <row r="103" spans="4:11">
      <c r="D103" s="61"/>
      <c r="F103" s="61"/>
      <c r="G103" s="61"/>
      <c r="H103" s="61"/>
      <c r="I103" s="61"/>
      <c r="J103" s="61"/>
      <c r="K103" s="61"/>
    </row>
    <row r="104" spans="4:11">
      <c r="D104" s="61"/>
      <c r="F104" s="61"/>
      <c r="G104" s="61"/>
      <c r="H104" s="61"/>
      <c r="I104" s="61"/>
      <c r="J104" s="61"/>
      <c r="K104" s="61"/>
    </row>
    <row r="105" spans="4:11">
      <c r="D105" s="61"/>
      <c r="F105" s="61"/>
      <c r="G105" s="61"/>
      <c r="H105" s="61"/>
      <c r="I105" s="61"/>
      <c r="J105" s="61"/>
      <c r="K105" s="61"/>
    </row>
    <row r="106" spans="4:11">
      <c r="D106" s="61"/>
      <c r="F106" s="61"/>
      <c r="G106" s="61"/>
      <c r="H106" s="61"/>
      <c r="I106" s="61"/>
      <c r="J106" s="61"/>
      <c r="K106" s="61"/>
    </row>
    <row r="107" spans="4:11">
      <c r="D107" s="61"/>
      <c r="F107" s="61"/>
      <c r="G107" s="61"/>
      <c r="H107" s="61"/>
      <c r="I107" s="61"/>
      <c r="J107" s="61"/>
      <c r="K107" s="61"/>
    </row>
    <row r="108" spans="4:11">
      <c r="D108" s="61"/>
      <c r="F108" s="61"/>
      <c r="G108" s="61"/>
      <c r="H108" s="61"/>
      <c r="I108" s="61"/>
      <c r="J108" s="61"/>
      <c r="K108" s="61"/>
    </row>
    <row r="109" spans="4:11">
      <c r="D109" s="61"/>
      <c r="F109" s="61"/>
      <c r="G109" s="61"/>
      <c r="H109" s="61"/>
      <c r="I109" s="61"/>
      <c r="J109" s="61"/>
      <c r="K109" s="61"/>
    </row>
    <row r="110" spans="4:11">
      <c r="D110" s="61"/>
      <c r="F110" s="61"/>
      <c r="G110" s="61"/>
      <c r="H110" s="61"/>
      <c r="I110" s="61"/>
      <c r="J110" s="61"/>
      <c r="K110" s="61"/>
    </row>
    <row r="111" spans="4:11">
      <c r="D111" s="61"/>
      <c r="F111" s="61"/>
      <c r="G111" s="61"/>
      <c r="H111" s="61"/>
      <c r="I111" s="61"/>
      <c r="J111" s="61"/>
      <c r="K111" s="61"/>
    </row>
    <row r="112" spans="4:11">
      <c r="D112" s="61"/>
      <c r="F112" s="61"/>
      <c r="G112" s="61"/>
      <c r="H112" s="61"/>
      <c r="I112" s="61"/>
      <c r="J112" s="61"/>
      <c r="K112" s="61"/>
    </row>
    <row r="113" spans="4:11">
      <c r="D113" s="61"/>
      <c r="F113" s="61"/>
      <c r="G113" s="61"/>
      <c r="H113" s="61"/>
      <c r="I113" s="61"/>
      <c r="J113" s="61"/>
      <c r="K113" s="61"/>
    </row>
    <row r="114" spans="4:11">
      <c r="D114" s="61"/>
      <c r="F114" s="61"/>
      <c r="G114" s="61"/>
      <c r="H114" s="61"/>
      <c r="I114" s="61"/>
      <c r="J114" s="61"/>
      <c r="K114" s="61"/>
    </row>
    <row r="115" spans="4:11">
      <c r="D115" s="61"/>
      <c r="F115" s="61"/>
      <c r="G115" s="61"/>
      <c r="H115" s="61"/>
      <c r="I115" s="61"/>
      <c r="J115" s="61"/>
      <c r="K115" s="61"/>
    </row>
    <row r="116" spans="4:11">
      <c r="D116" s="61"/>
      <c r="F116" s="61"/>
      <c r="G116" s="61"/>
      <c r="H116" s="61"/>
      <c r="I116" s="61"/>
      <c r="J116" s="61"/>
      <c r="K116" s="61"/>
    </row>
    <row r="117" spans="4:11">
      <c r="D117" s="61"/>
      <c r="F117" s="61"/>
      <c r="G117" s="61"/>
      <c r="H117" s="61"/>
      <c r="I117" s="61"/>
      <c r="J117" s="61"/>
      <c r="K117" s="61"/>
    </row>
    <row r="118" spans="4:11">
      <c r="D118" s="61"/>
      <c r="F118" s="61"/>
      <c r="G118" s="61"/>
      <c r="H118" s="61"/>
      <c r="I118" s="61"/>
      <c r="J118" s="61"/>
      <c r="K118" s="61"/>
    </row>
    <row r="119" spans="4:11">
      <c r="D119" s="61"/>
      <c r="F119" s="61"/>
      <c r="G119" s="61"/>
      <c r="H119" s="61"/>
      <c r="I119" s="61"/>
      <c r="J119" s="61"/>
      <c r="K119" s="61"/>
    </row>
    <row r="120" spans="4:11">
      <c r="D120" s="61"/>
      <c r="F120" s="61"/>
      <c r="G120" s="61"/>
      <c r="H120" s="61"/>
      <c r="I120" s="61"/>
      <c r="J120" s="61"/>
      <c r="K120" s="61"/>
    </row>
    <row r="121" spans="4:11">
      <c r="D121" s="61"/>
      <c r="F121" s="61"/>
      <c r="G121" s="61"/>
      <c r="H121" s="61"/>
      <c r="I121" s="61"/>
      <c r="J121" s="61"/>
      <c r="K121" s="61"/>
    </row>
    <row r="122" spans="4:11">
      <c r="D122" s="61"/>
      <c r="F122" s="61"/>
      <c r="G122" s="61"/>
      <c r="H122" s="61"/>
      <c r="I122" s="61"/>
      <c r="J122" s="61"/>
      <c r="K122" s="61"/>
    </row>
    <row r="123" spans="4:11">
      <c r="D123" s="61"/>
      <c r="F123" s="61"/>
      <c r="G123" s="61"/>
      <c r="H123" s="61"/>
      <c r="I123" s="61"/>
      <c r="J123" s="61"/>
      <c r="K123" s="61"/>
    </row>
    <row r="124" spans="4:11">
      <c r="D124" s="61"/>
      <c r="F124" s="61"/>
      <c r="G124" s="61"/>
      <c r="H124" s="61"/>
      <c r="I124" s="61"/>
      <c r="J124" s="61"/>
      <c r="K124" s="61"/>
    </row>
    <row r="125" spans="4:11">
      <c r="D125" s="61"/>
      <c r="F125" s="61"/>
      <c r="G125" s="61"/>
      <c r="H125" s="61"/>
      <c r="I125" s="61"/>
      <c r="J125" s="61"/>
      <c r="K125" s="61"/>
    </row>
    <row r="126" spans="4:11">
      <c r="D126" s="61"/>
      <c r="F126" s="61"/>
      <c r="G126" s="61"/>
      <c r="H126" s="61"/>
      <c r="I126" s="61"/>
      <c r="J126" s="61"/>
      <c r="K126" s="61"/>
    </row>
    <row r="127" spans="4:11">
      <c r="D127" s="61"/>
      <c r="F127" s="61"/>
      <c r="G127" s="61"/>
      <c r="H127" s="61"/>
      <c r="I127" s="61"/>
      <c r="J127" s="61"/>
      <c r="K127" s="61"/>
    </row>
    <row r="128" spans="4:11">
      <c r="D128" s="61"/>
      <c r="F128" s="61"/>
      <c r="G128" s="61"/>
      <c r="H128" s="61"/>
      <c r="I128" s="61"/>
      <c r="J128" s="61"/>
      <c r="K128" s="61"/>
    </row>
    <row r="129" spans="4:11">
      <c r="D129" s="61"/>
      <c r="F129" s="61"/>
      <c r="G129" s="61"/>
      <c r="H129" s="61"/>
      <c r="I129" s="61"/>
      <c r="J129" s="61"/>
      <c r="K129" s="61"/>
    </row>
    <row r="130" spans="4:11">
      <c r="D130" s="61"/>
      <c r="F130" s="61"/>
      <c r="G130" s="61"/>
      <c r="H130" s="61"/>
      <c r="I130" s="61"/>
      <c r="J130" s="61"/>
      <c r="K130" s="61"/>
    </row>
    <row r="131" spans="4:11">
      <c r="D131" s="61"/>
      <c r="F131" s="61"/>
      <c r="G131" s="61"/>
      <c r="H131" s="61"/>
      <c r="I131" s="61"/>
      <c r="J131" s="61"/>
      <c r="K131" s="61"/>
    </row>
    <row r="132" spans="4:11">
      <c r="D132" s="61"/>
      <c r="F132" s="61"/>
      <c r="G132" s="61"/>
      <c r="H132" s="61"/>
      <c r="I132" s="61"/>
      <c r="J132" s="61"/>
      <c r="K132" s="61"/>
    </row>
    <row r="133" spans="4:11">
      <c r="D133" s="61"/>
      <c r="F133" s="61"/>
      <c r="G133" s="61"/>
      <c r="H133" s="61"/>
      <c r="I133" s="61"/>
      <c r="J133" s="61"/>
      <c r="K133" s="61"/>
    </row>
    <row r="134" spans="4:11">
      <c r="D134" s="61"/>
      <c r="F134" s="61"/>
      <c r="G134" s="61"/>
      <c r="H134" s="61"/>
      <c r="I134" s="61"/>
      <c r="J134" s="61"/>
      <c r="K134" s="61"/>
    </row>
    <row r="135" spans="4:11">
      <c r="D135" s="61"/>
      <c r="F135" s="61"/>
      <c r="G135" s="61"/>
      <c r="H135" s="61"/>
      <c r="I135" s="61"/>
      <c r="J135" s="61"/>
      <c r="K135" s="61"/>
    </row>
    <row r="136" spans="4:11">
      <c r="D136" s="61"/>
      <c r="F136" s="61"/>
      <c r="G136" s="61"/>
      <c r="H136" s="61"/>
      <c r="I136" s="61"/>
      <c r="J136" s="61"/>
      <c r="K136" s="61"/>
    </row>
    <row r="137" spans="4:11">
      <c r="D137" s="61"/>
      <c r="F137" s="61"/>
      <c r="G137" s="61"/>
      <c r="H137" s="61"/>
      <c r="I137" s="61"/>
      <c r="J137" s="61"/>
      <c r="K137" s="61"/>
    </row>
    <row r="138" spans="4:11">
      <c r="D138" s="61"/>
      <c r="F138" s="61"/>
      <c r="G138" s="61"/>
      <c r="H138" s="61"/>
      <c r="I138" s="61"/>
      <c r="J138" s="61"/>
      <c r="K138" s="61"/>
    </row>
    <row r="139" spans="4:11">
      <c r="D139" s="61"/>
      <c r="F139" s="61"/>
      <c r="G139" s="61"/>
      <c r="H139" s="61"/>
      <c r="I139" s="61"/>
      <c r="J139" s="61"/>
      <c r="K139" s="61"/>
    </row>
    <row r="140" spans="4:11">
      <c r="D140" s="61"/>
      <c r="F140" s="61"/>
      <c r="G140" s="61"/>
      <c r="H140" s="61"/>
      <c r="I140" s="61"/>
      <c r="J140" s="61"/>
      <c r="K140" s="61"/>
    </row>
    <row r="141" spans="4:11">
      <c r="D141" s="61"/>
      <c r="F141" s="61"/>
      <c r="G141" s="61"/>
      <c r="H141" s="61"/>
      <c r="I141" s="61"/>
      <c r="J141" s="61"/>
      <c r="K141" s="61"/>
    </row>
    <row r="142" spans="4:11">
      <c r="D142" s="61"/>
      <c r="F142" s="61"/>
      <c r="G142" s="61"/>
      <c r="H142" s="61"/>
      <c r="I142" s="61"/>
      <c r="J142" s="61"/>
      <c r="K142" s="61"/>
    </row>
    <row r="143" spans="4:11">
      <c r="D143" s="61"/>
      <c r="F143" s="61"/>
      <c r="G143" s="61"/>
      <c r="H143" s="61"/>
      <c r="I143" s="61"/>
      <c r="J143" s="61"/>
      <c r="K143" s="61"/>
    </row>
    <row r="144" spans="4:11">
      <c r="D144" s="61"/>
      <c r="F144" s="61"/>
      <c r="G144" s="61"/>
      <c r="H144" s="61"/>
      <c r="I144" s="61"/>
      <c r="J144" s="61"/>
      <c r="K144" s="61"/>
    </row>
    <row r="145" spans="4:11">
      <c r="D145" s="61"/>
      <c r="F145" s="61"/>
      <c r="G145" s="61"/>
      <c r="H145" s="61"/>
      <c r="I145" s="61"/>
      <c r="J145" s="61"/>
      <c r="K145" s="61"/>
    </row>
    <row r="146" spans="4:11">
      <c r="D146" s="61"/>
      <c r="F146" s="61"/>
      <c r="G146" s="61"/>
      <c r="H146" s="61"/>
      <c r="I146" s="61"/>
      <c r="J146" s="61"/>
      <c r="K146" s="61"/>
    </row>
    <row r="147" spans="4:11">
      <c r="D147" s="61"/>
      <c r="F147" s="61"/>
      <c r="G147" s="61"/>
      <c r="H147" s="61"/>
      <c r="I147" s="61"/>
      <c r="J147" s="61"/>
      <c r="K147" s="61"/>
    </row>
    <row r="148" spans="4:11">
      <c r="D148" s="61"/>
      <c r="F148" s="61"/>
      <c r="G148" s="61"/>
      <c r="H148" s="61"/>
      <c r="I148" s="61"/>
      <c r="J148" s="61"/>
      <c r="K148" s="61"/>
    </row>
    <row r="149" spans="4:11">
      <c r="D149" s="61"/>
      <c r="F149" s="61"/>
      <c r="G149" s="61"/>
      <c r="H149" s="61"/>
      <c r="I149" s="61"/>
      <c r="J149" s="61"/>
      <c r="K149" s="61"/>
    </row>
    <row r="150" spans="4:11">
      <c r="D150" s="61"/>
      <c r="F150" s="61"/>
      <c r="G150" s="61"/>
      <c r="H150" s="61"/>
      <c r="I150" s="61"/>
      <c r="J150" s="61"/>
      <c r="K150" s="61"/>
    </row>
    <row r="151" spans="4:11">
      <c r="D151" s="61"/>
      <c r="F151" s="61"/>
      <c r="G151" s="61"/>
      <c r="H151" s="61"/>
      <c r="I151" s="61"/>
      <c r="J151" s="61"/>
      <c r="K151" s="61"/>
    </row>
    <row r="152" spans="4:11">
      <c r="D152" s="61"/>
      <c r="F152" s="61"/>
      <c r="G152" s="61"/>
      <c r="H152" s="61"/>
      <c r="I152" s="61"/>
      <c r="J152" s="61"/>
      <c r="K152" s="61"/>
    </row>
    <row r="153" spans="4:11">
      <c r="D153" s="61"/>
      <c r="F153" s="61"/>
      <c r="G153" s="61"/>
      <c r="H153" s="61"/>
      <c r="I153" s="61"/>
      <c r="J153" s="61"/>
      <c r="K153" s="61"/>
    </row>
    <row r="154" spans="4:11">
      <c r="D154" s="61"/>
      <c r="F154" s="61"/>
      <c r="G154" s="61"/>
      <c r="H154" s="61"/>
      <c r="I154" s="61"/>
      <c r="J154" s="61"/>
      <c r="K154" s="61"/>
    </row>
    <row r="155" spans="4:11">
      <c r="D155" s="61"/>
      <c r="F155" s="61"/>
      <c r="G155" s="61"/>
      <c r="H155" s="61"/>
      <c r="I155" s="61"/>
      <c r="J155" s="61"/>
      <c r="K155" s="61"/>
    </row>
    <row r="156" spans="4:11">
      <c r="D156" s="61"/>
      <c r="F156" s="61"/>
      <c r="G156" s="61"/>
      <c r="H156" s="61"/>
      <c r="I156" s="61"/>
      <c r="J156" s="61"/>
      <c r="K156" s="61"/>
    </row>
    <row r="157" spans="4:11">
      <c r="D157" s="61"/>
      <c r="F157" s="61"/>
      <c r="G157" s="61"/>
      <c r="H157" s="61"/>
      <c r="I157" s="61"/>
      <c r="J157" s="61"/>
      <c r="K157" s="61"/>
    </row>
    <row r="158" spans="4:11">
      <c r="D158" s="61"/>
      <c r="F158" s="61"/>
      <c r="G158" s="61"/>
      <c r="H158" s="61"/>
      <c r="I158" s="61"/>
      <c r="J158" s="61"/>
      <c r="K158" s="61"/>
    </row>
    <row r="159" spans="4:11">
      <c r="D159" s="61"/>
      <c r="F159" s="61"/>
      <c r="G159" s="61"/>
      <c r="H159" s="61"/>
      <c r="I159" s="61"/>
      <c r="J159" s="61"/>
      <c r="K159" s="61"/>
    </row>
    <row r="160" spans="4:11">
      <c r="D160" s="61"/>
      <c r="F160" s="61"/>
      <c r="G160" s="61"/>
      <c r="H160" s="61"/>
      <c r="I160" s="61"/>
      <c r="J160" s="61"/>
      <c r="K160" s="61"/>
    </row>
    <row r="161" spans="4:11">
      <c r="D161" s="61"/>
      <c r="F161" s="61"/>
      <c r="G161" s="61"/>
      <c r="H161" s="61"/>
      <c r="I161" s="61"/>
      <c r="J161" s="61"/>
      <c r="K161" s="61"/>
    </row>
    <row r="162" spans="4:11">
      <c r="D162" s="61"/>
      <c r="F162" s="61"/>
      <c r="G162" s="61"/>
      <c r="H162" s="61"/>
      <c r="I162" s="61"/>
      <c r="J162" s="61"/>
      <c r="K162" s="61"/>
    </row>
    <row r="163" spans="4:11">
      <c r="D163" s="61"/>
      <c r="F163" s="61"/>
      <c r="G163" s="61"/>
      <c r="H163" s="61"/>
      <c r="I163" s="61"/>
      <c r="J163" s="61"/>
      <c r="K163" s="61"/>
    </row>
    <row r="164" spans="4:11">
      <c r="D164" s="61"/>
      <c r="F164" s="61"/>
      <c r="G164" s="61"/>
      <c r="H164" s="61"/>
      <c r="I164" s="61"/>
      <c r="J164" s="61"/>
      <c r="K164" s="61"/>
    </row>
    <row r="165" spans="4:11">
      <c r="D165" s="61"/>
      <c r="F165" s="61"/>
      <c r="G165" s="61"/>
      <c r="H165" s="61"/>
      <c r="I165" s="61"/>
      <c r="J165" s="61"/>
      <c r="K165" s="61"/>
    </row>
    <row r="166" spans="4:11">
      <c r="D166" s="61"/>
      <c r="F166" s="61"/>
      <c r="G166" s="61"/>
      <c r="H166" s="61"/>
      <c r="I166" s="61"/>
      <c r="J166" s="61"/>
      <c r="K166" s="61"/>
    </row>
    <row r="167" spans="4:11">
      <c r="D167" s="61"/>
      <c r="F167" s="61"/>
      <c r="G167" s="61"/>
      <c r="H167" s="61"/>
      <c r="I167" s="61"/>
      <c r="J167" s="61"/>
      <c r="K167" s="61"/>
    </row>
    <row r="168" spans="4:11">
      <c r="D168" s="61"/>
      <c r="F168" s="61"/>
      <c r="G168" s="61"/>
      <c r="H168" s="61"/>
      <c r="I168" s="61"/>
      <c r="J168" s="61"/>
      <c r="K168" s="61"/>
    </row>
    <row r="169" spans="4:11">
      <c r="D169" s="61"/>
      <c r="F169" s="61"/>
      <c r="G169" s="61"/>
      <c r="H169" s="61"/>
      <c r="I169" s="61"/>
      <c r="J169" s="61"/>
      <c r="K169" s="61"/>
    </row>
    <row r="170" spans="4:11">
      <c r="D170" s="61"/>
      <c r="F170" s="61"/>
      <c r="G170" s="61"/>
      <c r="H170" s="61"/>
      <c r="I170" s="61"/>
      <c r="J170" s="61"/>
      <c r="K170" s="61"/>
    </row>
    <row r="171" spans="4:11">
      <c r="D171" s="61"/>
      <c r="F171" s="61"/>
      <c r="G171" s="61"/>
      <c r="H171" s="61"/>
      <c r="I171" s="61"/>
      <c r="J171" s="61"/>
      <c r="K171" s="61"/>
    </row>
    <row r="172" spans="4:11">
      <c r="D172" s="61"/>
      <c r="F172" s="61"/>
      <c r="G172" s="61"/>
      <c r="H172" s="61"/>
      <c r="I172" s="61"/>
      <c r="J172" s="61"/>
      <c r="K172" s="61"/>
    </row>
    <row r="173" spans="4:11">
      <c r="D173" s="61"/>
      <c r="F173" s="61"/>
      <c r="G173" s="61"/>
      <c r="H173" s="61"/>
      <c r="I173" s="61"/>
      <c r="J173" s="61"/>
      <c r="K173" s="61"/>
    </row>
    <row r="174" spans="4:11">
      <c r="D174" s="61"/>
      <c r="F174" s="61"/>
      <c r="G174" s="61"/>
      <c r="H174" s="61"/>
      <c r="I174" s="61"/>
      <c r="J174" s="61"/>
      <c r="K174" s="61"/>
    </row>
    <row r="175" spans="4:11">
      <c r="D175" s="61"/>
      <c r="F175" s="61"/>
      <c r="G175" s="61"/>
      <c r="H175" s="61"/>
      <c r="I175" s="61"/>
      <c r="J175" s="61"/>
      <c r="K175" s="61"/>
    </row>
    <row r="176" spans="4:11">
      <c r="D176" s="61"/>
      <c r="F176" s="61"/>
      <c r="G176" s="61"/>
      <c r="H176" s="61"/>
      <c r="I176" s="61"/>
      <c r="J176" s="61"/>
      <c r="K176" s="61"/>
    </row>
    <row r="177" spans="4:11">
      <c r="D177" s="61"/>
      <c r="F177" s="61"/>
      <c r="G177" s="61"/>
      <c r="H177" s="61"/>
      <c r="I177" s="61"/>
      <c r="J177" s="61"/>
      <c r="K177" s="61"/>
    </row>
    <row r="178" spans="4:11">
      <c r="D178" s="61"/>
      <c r="F178" s="61"/>
      <c r="G178" s="61"/>
      <c r="H178" s="61"/>
      <c r="I178" s="61"/>
      <c r="J178" s="61"/>
      <c r="K178" s="61"/>
    </row>
    <row r="179" spans="4:11">
      <c r="D179" s="61"/>
      <c r="F179" s="61"/>
      <c r="G179" s="61"/>
      <c r="H179" s="61"/>
      <c r="I179" s="61"/>
      <c r="J179" s="61"/>
      <c r="K179" s="61"/>
    </row>
    <row r="180" spans="4:11">
      <c r="D180" s="61"/>
      <c r="F180" s="61"/>
      <c r="G180" s="61"/>
      <c r="H180" s="61"/>
      <c r="I180" s="61"/>
      <c r="J180" s="61"/>
      <c r="K180" s="61"/>
    </row>
    <row r="181" spans="4:11">
      <c r="D181" s="61"/>
      <c r="F181" s="61"/>
      <c r="G181" s="61"/>
      <c r="H181" s="61"/>
      <c r="I181" s="61"/>
      <c r="J181" s="61"/>
      <c r="K181" s="61"/>
    </row>
    <row r="182" spans="4:11">
      <c r="D182" s="61"/>
      <c r="F182" s="61"/>
      <c r="G182" s="61"/>
      <c r="H182" s="61"/>
      <c r="I182" s="61"/>
      <c r="J182" s="61"/>
      <c r="K182" s="61"/>
    </row>
    <row r="183" spans="4:11">
      <c r="D183" s="61"/>
      <c r="F183" s="61"/>
      <c r="G183" s="61"/>
      <c r="H183" s="61"/>
      <c r="I183" s="61"/>
      <c r="J183" s="61"/>
      <c r="K183" s="61"/>
    </row>
    <row r="184" spans="4:11">
      <c r="D184" s="61"/>
      <c r="F184" s="61"/>
      <c r="G184" s="61"/>
      <c r="H184" s="61"/>
      <c r="I184" s="61"/>
      <c r="J184" s="61"/>
      <c r="K184" s="61"/>
    </row>
    <row r="185" spans="4:11">
      <c r="D185" s="61"/>
      <c r="F185" s="61"/>
      <c r="G185" s="61"/>
      <c r="H185" s="61"/>
      <c r="I185" s="61"/>
      <c r="J185" s="61"/>
      <c r="K185" s="61"/>
    </row>
    <row r="186" spans="4:11">
      <c r="D186" s="61"/>
      <c r="F186" s="61"/>
      <c r="G186" s="61"/>
      <c r="H186" s="61"/>
      <c r="I186" s="61"/>
      <c r="J186" s="61"/>
      <c r="K186" s="61"/>
    </row>
    <row r="187" spans="4:11">
      <c r="D187" s="61"/>
      <c r="F187" s="61"/>
      <c r="G187" s="61"/>
      <c r="H187" s="61"/>
      <c r="I187" s="61"/>
      <c r="J187" s="61"/>
      <c r="K187" s="61"/>
    </row>
    <row r="188" spans="4:11">
      <c r="D188" s="61"/>
      <c r="F188" s="61"/>
      <c r="G188" s="61"/>
      <c r="H188" s="61"/>
      <c r="I188" s="61"/>
      <c r="J188" s="61"/>
      <c r="K188" s="61"/>
    </row>
    <row r="189" spans="4:11">
      <c r="D189" s="61"/>
      <c r="F189" s="61"/>
      <c r="G189" s="61"/>
      <c r="H189" s="61"/>
      <c r="I189" s="61"/>
      <c r="J189" s="61"/>
      <c r="K189" s="61"/>
    </row>
    <row r="190" spans="4:11">
      <c r="D190" s="61"/>
      <c r="F190" s="61"/>
      <c r="G190" s="61"/>
      <c r="H190" s="61"/>
      <c r="I190" s="61"/>
      <c r="J190" s="61"/>
      <c r="K190" s="61"/>
    </row>
    <row r="191" spans="4:11">
      <c r="D191" s="61"/>
      <c r="F191" s="61"/>
      <c r="G191" s="61"/>
      <c r="H191" s="61"/>
      <c r="I191" s="61"/>
      <c r="J191" s="61"/>
      <c r="K191" s="61"/>
    </row>
    <row r="192" spans="4:11">
      <c r="D192" s="61"/>
      <c r="F192" s="61"/>
      <c r="G192" s="61"/>
      <c r="H192" s="61"/>
      <c r="I192" s="61"/>
      <c r="J192" s="61"/>
      <c r="K192" s="61"/>
    </row>
    <row r="193" spans="4:11">
      <c r="D193" s="61"/>
      <c r="F193" s="61"/>
      <c r="G193" s="61"/>
      <c r="H193" s="61"/>
      <c r="I193" s="61"/>
      <c r="J193" s="61"/>
      <c r="K193" s="61"/>
    </row>
    <row r="194" spans="4:11">
      <c r="D194" s="61"/>
      <c r="F194" s="61"/>
      <c r="G194" s="61"/>
      <c r="H194" s="61"/>
      <c r="I194" s="61"/>
      <c r="J194" s="61"/>
      <c r="K194" s="61"/>
    </row>
    <row r="195" spans="4:11">
      <c r="D195" s="61"/>
      <c r="F195" s="61"/>
      <c r="G195" s="61"/>
      <c r="H195" s="61"/>
      <c r="I195" s="61"/>
      <c r="J195" s="61"/>
      <c r="K195" s="61"/>
    </row>
    <row r="196" spans="4:11">
      <c r="D196" s="61"/>
      <c r="F196" s="61"/>
      <c r="G196" s="61"/>
      <c r="H196" s="61"/>
      <c r="I196" s="61"/>
      <c r="J196" s="61"/>
      <c r="K196" s="61"/>
    </row>
    <row r="197" spans="4:11">
      <c r="D197" s="61"/>
      <c r="F197" s="61"/>
      <c r="G197" s="61"/>
      <c r="H197" s="61"/>
      <c r="I197" s="61"/>
      <c r="J197" s="61"/>
      <c r="K197" s="61"/>
    </row>
    <row r="198" spans="4:11">
      <c r="D198" s="61"/>
      <c r="F198" s="61"/>
      <c r="G198" s="61"/>
      <c r="H198" s="61"/>
      <c r="I198" s="61"/>
      <c r="J198" s="61"/>
      <c r="K198" s="61"/>
    </row>
    <row r="199" spans="4:11">
      <c r="D199" s="61"/>
      <c r="F199" s="61"/>
      <c r="G199" s="61"/>
      <c r="H199" s="61"/>
      <c r="I199" s="61"/>
      <c r="J199" s="61"/>
      <c r="K199" s="61"/>
    </row>
    <row r="200" spans="4:11">
      <c r="D200" s="61"/>
      <c r="F200" s="61"/>
      <c r="G200" s="61"/>
      <c r="H200" s="61"/>
      <c r="I200" s="61"/>
      <c r="J200" s="61"/>
      <c r="K200" s="61"/>
    </row>
    <row r="201" spans="4:11">
      <c r="D201" s="61"/>
      <c r="F201" s="61"/>
      <c r="G201" s="61"/>
      <c r="H201" s="61"/>
      <c r="I201" s="61"/>
      <c r="J201" s="61"/>
      <c r="K201" s="61"/>
    </row>
    <row r="202" spans="4:11">
      <c r="D202" s="61"/>
      <c r="F202" s="61"/>
      <c r="G202" s="61"/>
      <c r="H202" s="61"/>
      <c r="I202" s="61"/>
      <c r="J202" s="61"/>
      <c r="K202" s="61"/>
    </row>
    <row r="203" spans="4:11">
      <c r="D203" s="61"/>
      <c r="F203" s="61"/>
      <c r="G203" s="61"/>
      <c r="H203" s="61"/>
      <c r="I203" s="61"/>
      <c r="J203" s="61"/>
      <c r="K203" s="61"/>
    </row>
    <row r="204" spans="4:11">
      <c r="D204" s="61"/>
      <c r="F204" s="61"/>
      <c r="G204" s="61"/>
      <c r="H204" s="61"/>
      <c r="I204" s="61"/>
      <c r="J204" s="61"/>
      <c r="K204" s="61"/>
    </row>
    <row r="205" spans="4:11">
      <c r="D205" s="61"/>
      <c r="F205" s="61"/>
      <c r="G205" s="61"/>
      <c r="H205" s="61"/>
      <c r="I205" s="61"/>
      <c r="J205" s="61"/>
      <c r="K205" s="61"/>
    </row>
    <row r="206" spans="4:11">
      <c r="D206" s="61"/>
      <c r="F206" s="61"/>
      <c r="G206" s="61"/>
      <c r="H206" s="61"/>
      <c r="I206" s="61"/>
      <c r="J206" s="61"/>
      <c r="K206" s="61"/>
    </row>
    <row r="207" spans="4:11">
      <c r="D207" s="61"/>
      <c r="F207" s="61"/>
      <c r="G207" s="61"/>
      <c r="H207" s="61"/>
      <c r="I207" s="61"/>
      <c r="J207" s="61"/>
      <c r="K207" s="61"/>
    </row>
    <row r="208" spans="4:11">
      <c r="D208" s="61"/>
      <c r="F208" s="61"/>
      <c r="G208" s="61"/>
      <c r="H208" s="61"/>
      <c r="I208" s="61"/>
      <c r="J208" s="61"/>
      <c r="K208" s="61"/>
    </row>
    <row r="209" spans="4:11">
      <c r="D209" s="61"/>
      <c r="F209" s="61"/>
      <c r="G209" s="61"/>
      <c r="H209" s="61"/>
      <c r="I209" s="61"/>
      <c r="J209" s="61"/>
      <c r="K209" s="61"/>
    </row>
    <row r="210" spans="4:11">
      <c r="D210" s="61"/>
      <c r="F210" s="61"/>
      <c r="G210" s="61"/>
      <c r="H210" s="61"/>
      <c r="I210" s="61"/>
      <c r="J210" s="61"/>
      <c r="K210" s="61"/>
    </row>
    <row r="211" spans="4:11">
      <c r="D211" s="61"/>
      <c r="F211" s="61"/>
      <c r="G211" s="61"/>
      <c r="H211" s="61"/>
      <c r="I211" s="61"/>
      <c r="J211" s="61"/>
      <c r="K211" s="61"/>
    </row>
    <row r="212" spans="4:11">
      <c r="D212" s="61"/>
      <c r="F212" s="61"/>
      <c r="G212" s="61"/>
      <c r="H212" s="61"/>
      <c r="I212" s="61"/>
      <c r="J212" s="61"/>
      <c r="K212" s="61"/>
    </row>
    <row r="213" spans="4:11">
      <c r="D213" s="61"/>
      <c r="F213" s="61"/>
      <c r="G213" s="61"/>
      <c r="H213" s="61"/>
      <c r="I213" s="61"/>
      <c r="J213" s="61"/>
      <c r="K213" s="61"/>
    </row>
    <row r="214" spans="4:11">
      <c r="D214" s="61"/>
      <c r="F214" s="61"/>
      <c r="G214" s="61"/>
      <c r="H214" s="61"/>
      <c r="I214" s="61"/>
      <c r="J214" s="61"/>
      <c r="K214" s="61"/>
    </row>
    <row r="215" spans="4:11">
      <c r="D215" s="61"/>
      <c r="F215" s="61"/>
      <c r="G215" s="61"/>
      <c r="H215" s="61"/>
      <c r="I215" s="61"/>
      <c r="J215" s="61"/>
      <c r="K215" s="61"/>
    </row>
    <row r="216" spans="4:11">
      <c r="D216" s="61"/>
      <c r="F216" s="61"/>
      <c r="G216" s="61"/>
      <c r="H216" s="61"/>
      <c r="I216" s="61"/>
      <c r="J216" s="61"/>
      <c r="K216" s="61"/>
    </row>
    <row r="217" spans="4:11">
      <c r="D217" s="61"/>
      <c r="F217" s="61"/>
      <c r="G217" s="61"/>
      <c r="H217" s="61"/>
      <c r="I217" s="61"/>
      <c r="J217" s="61"/>
      <c r="K217" s="61"/>
    </row>
    <row r="218" spans="4:11">
      <c r="D218" s="61"/>
      <c r="F218" s="61"/>
      <c r="G218" s="61"/>
      <c r="H218" s="61"/>
      <c r="I218" s="61"/>
      <c r="J218" s="61"/>
      <c r="K218" s="61"/>
    </row>
    <row r="219" spans="4:11">
      <c r="D219" s="61"/>
      <c r="F219" s="61"/>
      <c r="G219" s="61"/>
      <c r="H219" s="61"/>
      <c r="I219" s="61"/>
      <c r="J219" s="61"/>
      <c r="K219" s="61"/>
    </row>
    <row r="220" spans="4:11">
      <c r="D220" s="61"/>
      <c r="F220" s="61"/>
      <c r="G220" s="61"/>
      <c r="H220" s="61"/>
      <c r="I220" s="61"/>
      <c r="J220" s="61"/>
      <c r="K220" s="61"/>
    </row>
    <row r="221" spans="4:11">
      <c r="D221" s="61"/>
      <c r="F221" s="61"/>
      <c r="G221" s="61"/>
      <c r="H221" s="61"/>
      <c r="I221" s="61"/>
      <c r="J221" s="61"/>
      <c r="K221" s="61"/>
    </row>
    <row r="222" spans="4:11">
      <c r="D222" s="61"/>
      <c r="F222" s="61"/>
      <c r="G222" s="61"/>
      <c r="H222" s="61"/>
      <c r="I222" s="61"/>
      <c r="J222" s="61"/>
      <c r="K222" s="61"/>
    </row>
    <row r="223" spans="4:11">
      <c r="D223" s="61"/>
      <c r="F223" s="61"/>
      <c r="G223" s="61"/>
      <c r="H223" s="61"/>
      <c r="I223" s="61"/>
      <c r="J223" s="61"/>
      <c r="K223" s="61"/>
    </row>
    <row r="224" spans="4:11">
      <c r="D224" s="61"/>
      <c r="F224" s="61"/>
      <c r="G224" s="61"/>
      <c r="H224" s="61"/>
      <c r="I224" s="61"/>
      <c r="J224" s="61"/>
      <c r="K224" s="61"/>
    </row>
    <row r="225" spans="4:11">
      <c r="D225" s="61"/>
      <c r="F225" s="61"/>
      <c r="G225" s="61"/>
      <c r="H225" s="61"/>
      <c r="I225" s="61"/>
      <c r="J225" s="61"/>
      <c r="K225" s="61"/>
    </row>
    <row r="226" spans="4:11">
      <c r="D226" s="61"/>
      <c r="F226" s="61"/>
      <c r="G226" s="61"/>
      <c r="H226" s="61"/>
      <c r="I226" s="61"/>
      <c r="J226" s="61"/>
      <c r="K226" s="61"/>
    </row>
    <row r="227" spans="4:11">
      <c r="D227" s="61"/>
      <c r="F227" s="61"/>
      <c r="G227" s="61"/>
      <c r="H227" s="61"/>
      <c r="I227" s="61"/>
      <c r="J227" s="61"/>
      <c r="K227" s="61"/>
    </row>
    <row r="228" spans="4:11">
      <c r="D228" s="61"/>
      <c r="F228" s="61"/>
      <c r="G228" s="61"/>
      <c r="H228" s="61"/>
      <c r="I228" s="61"/>
      <c r="J228" s="61"/>
      <c r="K228" s="61"/>
    </row>
    <row r="229" spans="4:11">
      <c r="D229" s="61"/>
      <c r="F229" s="61"/>
      <c r="G229" s="61"/>
      <c r="H229" s="61"/>
      <c r="I229" s="61"/>
      <c r="J229" s="61"/>
      <c r="K229" s="61"/>
    </row>
    <row r="230" spans="4:11">
      <c r="D230" s="61"/>
      <c r="F230" s="61"/>
      <c r="G230" s="61"/>
      <c r="H230" s="61"/>
      <c r="I230" s="61"/>
      <c r="J230" s="61"/>
      <c r="K230" s="61"/>
    </row>
    <row r="231" spans="4:11">
      <c r="D231" s="61"/>
      <c r="F231" s="61"/>
      <c r="G231" s="61"/>
      <c r="H231" s="61"/>
      <c r="I231" s="61"/>
      <c r="J231" s="61"/>
      <c r="K231" s="61"/>
    </row>
    <row r="232" spans="4:11">
      <c r="D232" s="61"/>
      <c r="F232" s="61"/>
      <c r="G232" s="61"/>
      <c r="H232" s="61"/>
      <c r="I232" s="61"/>
      <c r="J232" s="61"/>
      <c r="K232" s="61"/>
    </row>
    <row r="233" spans="4:11">
      <c r="D233" s="61"/>
      <c r="F233" s="61"/>
      <c r="G233" s="61"/>
      <c r="H233" s="61"/>
      <c r="I233" s="61"/>
      <c r="J233" s="61"/>
      <c r="K233" s="61"/>
    </row>
    <row r="234" spans="4:11">
      <c r="D234" s="61"/>
      <c r="F234" s="61"/>
      <c r="G234" s="61"/>
      <c r="H234" s="61"/>
      <c r="I234" s="61"/>
      <c r="J234" s="61"/>
      <c r="K234" s="61"/>
    </row>
    <row r="235" spans="4:11">
      <c r="D235" s="61"/>
      <c r="F235" s="61"/>
      <c r="G235" s="61"/>
      <c r="H235" s="61"/>
      <c r="I235" s="61"/>
      <c r="J235" s="61"/>
      <c r="K235" s="61"/>
    </row>
    <row r="236" spans="4:11">
      <c r="D236" s="61"/>
      <c r="F236" s="61"/>
      <c r="G236" s="61"/>
      <c r="H236" s="61"/>
      <c r="I236" s="61"/>
      <c r="J236" s="61"/>
      <c r="K236" s="61"/>
    </row>
    <row r="237" spans="4:11">
      <c r="D237" s="61"/>
      <c r="F237" s="61"/>
      <c r="G237" s="61"/>
      <c r="H237" s="61"/>
      <c r="I237" s="61"/>
      <c r="J237" s="61"/>
      <c r="K237" s="61"/>
    </row>
    <row r="238" spans="4:11">
      <c r="D238" s="61"/>
      <c r="F238" s="61"/>
      <c r="G238" s="61"/>
      <c r="H238" s="61"/>
      <c r="I238" s="61"/>
      <c r="J238" s="61"/>
      <c r="K238" s="61"/>
    </row>
    <row r="239" spans="4:11">
      <c r="D239" s="61"/>
      <c r="F239" s="61"/>
      <c r="G239" s="61"/>
      <c r="H239" s="61"/>
      <c r="I239" s="61"/>
      <c r="J239" s="61"/>
      <c r="K239" s="61"/>
    </row>
    <row r="240" spans="4:11">
      <c r="D240" s="61"/>
      <c r="F240" s="61"/>
      <c r="G240" s="61"/>
      <c r="H240" s="61"/>
      <c r="I240" s="61"/>
      <c r="J240" s="61"/>
      <c r="K240" s="61"/>
    </row>
    <row r="241" spans="4:11">
      <c r="D241" s="61"/>
      <c r="F241" s="61"/>
      <c r="G241" s="61"/>
      <c r="H241" s="61"/>
      <c r="I241" s="61"/>
      <c r="J241" s="61"/>
      <c r="K241" s="61"/>
    </row>
    <row r="242" spans="4:11">
      <c r="D242" s="61"/>
      <c r="F242" s="61"/>
      <c r="G242" s="61"/>
      <c r="H242" s="61"/>
      <c r="I242" s="61"/>
      <c r="J242" s="61"/>
      <c r="K242" s="61"/>
    </row>
    <row r="243" spans="4:11">
      <c r="D243" s="61"/>
      <c r="F243" s="61"/>
      <c r="G243" s="61"/>
      <c r="H243" s="61"/>
      <c r="I243" s="61"/>
      <c r="J243" s="61"/>
      <c r="K243" s="61"/>
    </row>
    <row r="244" spans="4:11">
      <c r="D244" s="61"/>
      <c r="F244" s="61"/>
      <c r="G244" s="61"/>
      <c r="H244" s="61"/>
      <c r="I244" s="61"/>
      <c r="J244" s="61"/>
      <c r="K244" s="61"/>
    </row>
    <row r="245" spans="4:11">
      <c r="D245" s="61"/>
      <c r="F245" s="61"/>
      <c r="G245" s="61"/>
      <c r="H245" s="61"/>
      <c r="I245" s="61"/>
      <c r="J245" s="61"/>
      <c r="K245" s="61"/>
    </row>
    <row r="246" spans="4:11">
      <c r="D246" s="61"/>
      <c r="F246" s="61"/>
      <c r="G246" s="61"/>
      <c r="H246" s="61"/>
      <c r="I246" s="61"/>
      <c r="J246" s="61"/>
      <c r="K246" s="61"/>
    </row>
    <row r="247" spans="4:11">
      <c r="D247" s="61"/>
      <c r="F247" s="61"/>
      <c r="G247" s="61"/>
      <c r="H247" s="61"/>
      <c r="I247" s="61"/>
      <c r="J247" s="61"/>
      <c r="K247" s="61"/>
    </row>
    <row r="248" spans="4:11">
      <c r="D248" s="61"/>
      <c r="F248" s="61"/>
      <c r="G248" s="61"/>
      <c r="H248" s="61"/>
      <c r="I248" s="61"/>
      <c r="J248" s="61"/>
      <c r="K248" s="61"/>
    </row>
    <row r="249" spans="4:11">
      <c r="D249" s="61"/>
      <c r="F249" s="61"/>
      <c r="G249" s="61"/>
      <c r="H249" s="61"/>
      <c r="I249" s="61"/>
      <c r="J249" s="61"/>
      <c r="K249" s="61"/>
    </row>
    <row r="250" spans="4:11">
      <c r="D250" s="61"/>
      <c r="F250" s="61"/>
      <c r="G250" s="61"/>
      <c r="H250" s="61"/>
      <c r="I250" s="61"/>
      <c r="J250" s="61"/>
      <c r="K250" s="61"/>
    </row>
    <row r="251" spans="4:11">
      <c r="D251" s="61"/>
      <c r="F251" s="61"/>
      <c r="G251" s="61"/>
      <c r="H251" s="61"/>
      <c r="I251" s="61"/>
      <c r="J251" s="61"/>
      <c r="K251" s="61"/>
    </row>
    <row r="252" spans="4:11">
      <c r="D252" s="61"/>
      <c r="F252" s="61"/>
      <c r="G252" s="61"/>
      <c r="H252" s="61"/>
      <c r="I252" s="61"/>
      <c r="J252" s="61"/>
      <c r="K252" s="61"/>
    </row>
    <row r="253" spans="4:11">
      <c r="D253" s="61"/>
      <c r="F253" s="61"/>
      <c r="G253" s="61"/>
      <c r="H253" s="61"/>
      <c r="I253" s="61"/>
      <c r="J253" s="61"/>
      <c r="K253" s="61"/>
    </row>
    <row r="254" spans="4:11">
      <c r="D254" s="61"/>
      <c r="F254" s="61"/>
      <c r="G254" s="61"/>
      <c r="H254" s="61"/>
      <c r="I254" s="61"/>
      <c r="J254" s="61"/>
      <c r="K254" s="61"/>
    </row>
    <row r="255" spans="4:11">
      <c r="D255" s="61"/>
      <c r="F255" s="61"/>
      <c r="G255" s="61"/>
      <c r="H255" s="61"/>
      <c r="I255" s="61"/>
      <c r="J255" s="61"/>
      <c r="K255" s="61"/>
    </row>
    <row r="256" spans="4:11">
      <c r="D256" s="61"/>
      <c r="F256" s="61"/>
      <c r="G256" s="61"/>
      <c r="H256" s="61"/>
      <c r="I256" s="61"/>
      <c r="J256" s="61"/>
      <c r="K256" s="61"/>
    </row>
    <row r="257" spans="4:11">
      <c r="D257" s="61"/>
      <c r="F257" s="61"/>
      <c r="G257" s="61"/>
      <c r="H257" s="61"/>
      <c r="I257" s="61"/>
      <c r="J257" s="61"/>
      <c r="K257" s="61"/>
    </row>
    <row r="258" spans="4:11">
      <c r="D258" s="61"/>
      <c r="F258" s="61"/>
      <c r="G258" s="61"/>
      <c r="H258" s="61"/>
      <c r="I258" s="61"/>
      <c r="J258" s="61"/>
      <c r="K258" s="61"/>
    </row>
    <row r="259" spans="4:11">
      <c r="D259" s="61"/>
      <c r="F259" s="61"/>
      <c r="G259" s="61"/>
      <c r="H259" s="61"/>
      <c r="I259" s="61"/>
      <c r="J259" s="61"/>
      <c r="K259" s="61"/>
    </row>
    <row r="260" spans="4:11">
      <c r="D260" s="61"/>
      <c r="F260" s="61"/>
      <c r="G260" s="61"/>
      <c r="H260" s="61"/>
      <c r="I260" s="61"/>
      <c r="J260" s="61"/>
      <c r="K260" s="61"/>
    </row>
    <row r="261" spans="4:11">
      <c r="D261" s="61"/>
      <c r="F261" s="61"/>
      <c r="G261" s="61"/>
      <c r="H261" s="61"/>
      <c r="I261" s="61"/>
      <c r="J261" s="61"/>
      <c r="K261" s="61"/>
    </row>
    <row r="262" spans="4:11">
      <c r="D262" s="61"/>
      <c r="F262" s="61"/>
      <c r="G262" s="61"/>
      <c r="H262" s="61"/>
      <c r="I262" s="61"/>
      <c r="J262" s="61"/>
      <c r="K262" s="61"/>
    </row>
    <row r="263" spans="4:11">
      <c r="D263" s="61"/>
      <c r="F263" s="61"/>
      <c r="G263" s="61"/>
      <c r="H263" s="61"/>
      <c r="I263" s="61"/>
      <c r="J263" s="61"/>
      <c r="K263" s="61"/>
    </row>
    <row r="264" spans="4:11">
      <c r="D264" s="61"/>
      <c r="F264" s="61"/>
      <c r="G264" s="61"/>
      <c r="H264" s="61"/>
      <c r="I264" s="61"/>
      <c r="J264" s="61"/>
      <c r="K264" s="61"/>
    </row>
    <row r="265" spans="4:11">
      <c r="D265" s="61"/>
      <c r="F265" s="61"/>
      <c r="G265" s="61"/>
      <c r="H265" s="61"/>
      <c r="I265" s="61"/>
      <c r="J265" s="61"/>
      <c r="K265" s="61"/>
    </row>
    <row r="266" spans="4:11">
      <c r="D266" s="61"/>
      <c r="F266" s="61"/>
      <c r="G266" s="61"/>
      <c r="H266" s="61"/>
      <c r="I266" s="61"/>
      <c r="J266" s="61"/>
      <c r="K266" s="61"/>
    </row>
    <row r="267" spans="4:11">
      <c r="D267" s="61"/>
      <c r="F267" s="61"/>
      <c r="G267" s="61"/>
      <c r="H267" s="61"/>
      <c r="I267" s="61"/>
      <c r="J267" s="61"/>
      <c r="K267" s="61"/>
    </row>
    <row r="268" spans="4:11">
      <c r="D268" s="61"/>
      <c r="F268" s="61"/>
      <c r="G268" s="61"/>
      <c r="H268" s="61"/>
      <c r="I268" s="61"/>
      <c r="J268" s="61"/>
      <c r="K268" s="61"/>
    </row>
    <row r="269" spans="4:11">
      <c r="D269" s="61"/>
      <c r="F269" s="61"/>
      <c r="G269" s="61"/>
      <c r="H269" s="61"/>
      <c r="I269" s="61"/>
      <c r="J269" s="61"/>
      <c r="K269" s="61"/>
    </row>
    <row r="270" spans="4:11">
      <c r="D270" s="61"/>
      <c r="F270" s="61"/>
      <c r="G270" s="61"/>
      <c r="H270" s="61"/>
      <c r="I270" s="61"/>
      <c r="J270" s="61"/>
      <c r="K270" s="61"/>
    </row>
    <row r="271" spans="4:11">
      <c r="D271" s="61"/>
      <c r="F271" s="61"/>
      <c r="G271" s="61"/>
      <c r="H271" s="61"/>
      <c r="I271" s="61"/>
      <c r="J271" s="61"/>
      <c r="K271" s="61"/>
    </row>
    <row r="272" spans="4:11">
      <c r="D272" s="61"/>
      <c r="F272" s="61"/>
      <c r="G272" s="61"/>
      <c r="H272" s="61"/>
      <c r="I272" s="61"/>
      <c r="J272" s="61"/>
      <c r="K272" s="61"/>
    </row>
    <row r="273" spans="4:11">
      <c r="D273" s="61"/>
      <c r="F273" s="61"/>
      <c r="G273" s="61"/>
      <c r="H273" s="61"/>
      <c r="I273" s="61"/>
      <c r="J273" s="61"/>
      <c r="K273" s="61"/>
    </row>
    <row r="274" spans="4:11">
      <c r="D274" s="61"/>
      <c r="F274" s="61"/>
      <c r="G274" s="61"/>
      <c r="H274" s="61"/>
      <c r="I274" s="61"/>
      <c r="J274" s="61"/>
      <c r="K274" s="61"/>
    </row>
    <row r="275" spans="4:11">
      <c r="D275" s="61"/>
      <c r="F275" s="61"/>
      <c r="G275" s="61"/>
      <c r="H275" s="61"/>
      <c r="I275" s="61"/>
      <c r="J275" s="61"/>
      <c r="K275" s="61"/>
    </row>
    <row r="276" spans="4:11">
      <c r="D276" s="61"/>
      <c r="F276" s="61"/>
      <c r="G276" s="61"/>
      <c r="H276" s="61"/>
      <c r="I276" s="61"/>
      <c r="J276" s="61"/>
      <c r="K276" s="61"/>
    </row>
    <row r="277" spans="4:11">
      <c r="D277" s="61"/>
      <c r="F277" s="61"/>
      <c r="G277" s="61"/>
      <c r="H277" s="61"/>
      <c r="I277" s="61"/>
      <c r="J277" s="61"/>
      <c r="K277" s="61"/>
    </row>
    <row r="278" spans="4:11">
      <c r="D278" s="61"/>
      <c r="F278" s="61"/>
      <c r="G278" s="61"/>
      <c r="H278" s="61"/>
      <c r="I278" s="61"/>
      <c r="J278" s="61"/>
      <c r="K278" s="61"/>
    </row>
    <row r="279" spans="4:11">
      <c r="D279" s="61"/>
      <c r="F279" s="61"/>
      <c r="G279" s="61"/>
      <c r="H279" s="61"/>
      <c r="I279" s="61"/>
      <c r="J279" s="61"/>
      <c r="K279" s="61"/>
    </row>
    <row r="280" spans="4:11">
      <c r="D280" s="61"/>
      <c r="F280" s="61"/>
      <c r="G280" s="61"/>
      <c r="H280" s="61"/>
      <c r="I280" s="61"/>
      <c r="J280" s="61"/>
      <c r="K280" s="61"/>
    </row>
    <row r="281" spans="4:11">
      <c r="D281" s="61"/>
      <c r="F281" s="61"/>
      <c r="G281" s="61"/>
      <c r="H281" s="61"/>
      <c r="I281" s="61"/>
      <c r="J281" s="61"/>
      <c r="K281" s="61"/>
    </row>
    <row r="282" spans="4:11">
      <c r="D282" s="61"/>
      <c r="F282" s="61"/>
      <c r="G282" s="61"/>
      <c r="H282" s="61"/>
      <c r="I282" s="61"/>
      <c r="J282" s="61"/>
      <c r="K282" s="61"/>
    </row>
    <row r="283" spans="4:11">
      <c r="D283" s="61"/>
      <c r="F283" s="61"/>
      <c r="G283" s="61"/>
      <c r="H283" s="61"/>
      <c r="I283" s="61"/>
      <c r="J283" s="61"/>
      <c r="K283" s="61"/>
    </row>
    <row r="284" spans="4:11">
      <c r="D284" s="61"/>
      <c r="F284" s="61"/>
      <c r="G284" s="61"/>
      <c r="H284" s="61"/>
      <c r="I284" s="61"/>
      <c r="J284" s="61"/>
      <c r="K284" s="61"/>
    </row>
    <row r="285" spans="4:11">
      <c r="D285" s="61"/>
      <c r="F285" s="61"/>
      <c r="G285" s="61"/>
      <c r="H285" s="61"/>
      <c r="I285" s="61"/>
      <c r="J285" s="61"/>
      <c r="K285" s="61"/>
    </row>
    <row r="286" spans="4:11">
      <c r="D286" s="61"/>
      <c r="F286" s="61"/>
      <c r="G286" s="61"/>
      <c r="H286" s="61"/>
      <c r="I286" s="61"/>
      <c r="J286" s="61"/>
      <c r="K286" s="61"/>
    </row>
    <row r="287" spans="4:11">
      <c r="D287" s="61"/>
      <c r="F287" s="61"/>
      <c r="G287" s="61"/>
      <c r="H287" s="61"/>
      <c r="I287" s="61"/>
      <c r="J287" s="61"/>
      <c r="K287" s="61"/>
    </row>
    <row r="288" spans="4:11">
      <c r="D288" s="61"/>
      <c r="F288" s="61"/>
      <c r="G288" s="61"/>
      <c r="H288" s="61"/>
      <c r="I288" s="61"/>
      <c r="J288" s="61"/>
      <c r="K288" s="61"/>
    </row>
    <row r="289" spans="4:11">
      <c r="D289" s="61"/>
      <c r="F289" s="61"/>
      <c r="G289" s="61"/>
      <c r="H289" s="61"/>
      <c r="I289" s="61"/>
      <c r="J289" s="61"/>
      <c r="K289" s="61"/>
    </row>
    <row r="290" spans="4:11">
      <c r="D290" s="61"/>
      <c r="F290" s="61"/>
      <c r="G290" s="61"/>
      <c r="H290" s="61"/>
      <c r="I290" s="61"/>
      <c r="J290" s="61"/>
      <c r="K290" s="61"/>
    </row>
    <row r="291" spans="4:11">
      <c r="D291" s="61"/>
      <c r="F291" s="61"/>
      <c r="G291" s="61"/>
      <c r="H291" s="61"/>
      <c r="I291" s="61"/>
      <c r="J291" s="61"/>
      <c r="K291" s="61"/>
    </row>
    <row r="292" spans="4:11">
      <c r="D292" s="61"/>
      <c r="F292" s="61"/>
      <c r="G292" s="61"/>
      <c r="H292" s="61"/>
      <c r="I292" s="61"/>
      <c r="J292" s="61"/>
      <c r="K292" s="61"/>
    </row>
    <row r="293" spans="4:11">
      <c r="D293" s="61"/>
      <c r="F293" s="61"/>
      <c r="G293" s="61"/>
      <c r="H293" s="61"/>
      <c r="I293" s="61"/>
      <c r="J293" s="61"/>
      <c r="K293" s="61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paperSize="1" orientation="portrait"/>
  <headerFooter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pane xSplit="2" topLeftCell="D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9" width="10.7142857142857" style="2" customWidth="1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18</v>
      </c>
      <c r="B5" s="4" t="s">
        <v>86</v>
      </c>
      <c r="F5" s="88"/>
      <c r="G5" s="88"/>
      <c r="H5" s="88"/>
      <c r="I5" s="88"/>
    </row>
    <row r="6" s="1" customFormat="1" ht="12" customHeight="1" spans="1:9">
      <c r="A6" s="3"/>
      <c r="B6" s="25" t="s">
        <v>34</v>
      </c>
      <c r="F6" s="88"/>
      <c r="G6" s="88"/>
      <c r="H6" s="88"/>
      <c r="I6" s="88"/>
    </row>
    <row r="7" s="1" customFormat="1" ht="12" customHeight="1" spans="1:9">
      <c r="A7" s="3"/>
      <c r="B7" s="25"/>
      <c r="F7" s="88"/>
      <c r="G7" s="88"/>
      <c r="H7" s="88"/>
      <c r="I7" s="88"/>
    </row>
    <row r="8" customHeight="1"/>
    <row r="9" ht="24.95" customHeight="1" spans="2:10">
      <c r="B9" s="6"/>
      <c r="C9" s="528" t="s">
        <v>69</v>
      </c>
      <c r="D9" s="7" t="s">
        <v>86</v>
      </c>
      <c r="E9" s="7"/>
      <c r="F9" s="7"/>
      <c r="G9" s="7"/>
      <c r="H9" s="7"/>
      <c r="I9" s="7"/>
      <c r="J9" s="7"/>
    </row>
    <row r="10" ht="24.95" customHeight="1" spans="2:10">
      <c r="B10" s="8"/>
      <c r="C10" s="9"/>
      <c r="D10" s="9"/>
      <c r="E10" s="9"/>
      <c r="F10" s="9"/>
      <c r="G10" s="9"/>
      <c r="H10" s="9"/>
      <c r="I10" s="9"/>
      <c r="J10" s="9"/>
    </row>
    <row r="11" spans="2:10">
      <c r="B11" s="10" t="s">
        <v>35</v>
      </c>
      <c r="C11" s="11" t="s">
        <v>70</v>
      </c>
      <c r="D11" s="11" t="s">
        <v>70</v>
      </c>
      <c r="E11" s="11" t="s">
        <v>71</v>
      </c>
      <c r="F11" s="11" t="s">
        <v>72</v>
      </c>
      <c r="G11" s="11" t="s">
        <v>73</v>
      </c>
      <c r="H11" s="11" t="s">
        <v>74</v>
      </c>
      <c r="I11" s="11" t="s">
        <v>75</v>
      </c>
      <c r="J11" s="11" t="s">
        <v>38</v>
      </c>
    </row>
    <row r="12" spans="2:10">
      <c r="B12" s="12" t="s">
        <v>39</v>
      </c>
      <c r="C12" s="72">
        <v>73813</v>
      </c>
      <c r="D12" s="72">
        <v>127685</v>
      </c>
      <c r="E12" s="184">
        <v>48125</v>
      </c>
      <c r="F12" s="184">
        <v>46539</v>
      </c>
      <c r="G12" s="184">
        <v>45195</v>
      </c>
      <c r="H12" s="184">
        <v>30199</v>
      </c>
      <c r="I12" s="184">
        <v>34372</v>
      </c>
      <c r="J12" s="188">
        <v>332115</v>
      </c>
    </row>
    <row r="13" spans="2:10">
      <c r="B13" s="14" t="s">
        <v>40</v>
      </c>
      <c r="C13" s="77">
        <v>21644</v>
      </c>
      <c r="D13" s="77">
        <v>19948</v>
      </c>
      <c r="E13" s="86">
        <v>7583</v>
      </c>
      <c r="F13" s="86">
        <v>6413</v>
      </c>
      <c r="G13" s="86">
        <v>5939</v>
      </c>
      <c r="H13" s="86">
        <v>4293</v>
      </c>
      <c r="I13" s="86">
        <v>5483</v>
      </c>
      <c r="J13" s="190">
        <v>49659</v>
      </c>
    </row>
    <row r="14" spans="2:10">
      <c r="B14" s="14" t="s">
        <v>41</v>
      </c>
      <c r="C14" s="77">
        <v>14812</v>
      </c>
      <c r="D14" s="77">
        <v>14138</v>
      </c>
      <c r="E14" s="86">
        <v>5392</v>
      </c>
      <c r="F14" s="86">
        <v>4576</v>
      </c>
      <c r="G14" s="86">
        <v>4274</v>
      </c>
      <c r="H14" s="86">
        <v>3000</v>
      </c>
      <c r="I14" s="86">
        <v>4235</v>
      </c>
      <c r="J14" s="190">
        <v>35615</v>
      </c>
    </row>
    <row r="15" spans="2:10">
      <c r="B15" s="14" t="s">
        <v>42</v>
      </c>
      <c r="C15" s="78">
        <v>5786</v>
      </c>
      <c r="D15" s="78">
        <v>4255</v>
      </c>
      <c r="E15" s="186">
        <v>1631</v>
      </c>
      <c r="F15" s="186">
        <v>1531</v>
      </c>
      <c r="G15" s="186">
        <v>1428</v>
      </c>
      <c r="H15" s="186">
        <v>1029</v>
      </c>
      <c r="I15" s="186">
        <v>1021</v>
      </c>
      <c r="J15" s="191">
        <v>10895</v>
      </c>
    </row>
    <row r="16" spans="2:10">
      <c r="B16" s="17" t="s">
        <v>43</v>
      </c>
      <c r="C16" s="77">
        <v>317</v>
      </c>
      <c r="D16" s="77">
        <v>270</v>
      </c>
      <c r="E16" s="86">
        <v>108</v>
      </c>
      <c r="F16" s="86">
        <v>95</v>
      </c>
      <c r="G16" s="86">
        <v>88</v>
      </c>
      <c r="H16" s="86">
        <v>64</v>
      </c>
      <c r="I16" s="86">
        <v>48</v>
      </c>
      <c r="J16" s="190">
        <v>673</v>
      </c>
    </row>
    <row r="17" spans="2:10">
      <c r="B17" s="17" t="s">
        <v>44</v>
      </c>
      <c r="C17" s="77">
        <v>123</v>
      </c>
      <c r="D17" s="77">
        <v>82</v>
      </c>
      <c r="E17" s="86">
        <v>23</v>
      </c>
      <c r="F17" s="86">
        <v>28</v>
      </c>
      <c r="G17" s="86">
        <v>30</v>
      </c>
      <c r="H17" s="86">
        <v>31</v>
      </c>
      <c r="I17" s="86">
        <v>22</v>
      </c>
      <c r="J17" s="190">
        <v>216</v>
      </c>
    </row>
    <row r="18" spans="2:10">
      <c r="B18" s="17" t="s">
        <v>45</v>
      </c>
      <c r="C18" s="77">
        <v>176</v>
      </c>
      <c r="D18" s="77">
        <v>128</v>
      </c>
      <c r="E18" s="86">
        <v>67</v>
      </c>
      <c r="F18" s="86">
        <v>46</v>
      </c>
      <c r="G18" s="86">
        <v>51</v>
      </c>
      <c r="H18" s="86">
        <v>25</v>
      </c>
      <c r="I18" s="86">
        <v>35</v>
      </c>
      <c r="J18" s="190">
        <v>352</v>
      </c>
    </row>
    <row r="19" spans="2:10">
      <c r="B19" s="17" t="s">
        <v>46</v>
      </c>
      <c r="C19" s="77">
        <v>147</v>
      </c>
      <c r="D19" s="77">
        <v>75</v>
      </c>
      <c r="E19" s="86">
        <v>39</v>
      </c>
      <c r="F19" s="86">
        <v>23</v>
      </c>
      <c r="G19" s="86">
        <v>20</v>
      </c>
      <c r="H19" s="86">
        <v>23</v>
      </c>
      <c r="I19" s="86">
        <v>15</v>
      </c>
      <c r="J19" s="190">
        <v>195</v>
      </c>
    </row>
    <row r="20" spans="2:10">
      <c r="B20" s="17" t="s">
        <v>47</v>
      </c>
      <c r="C20" s="77">
        <v>88</v>
      </c>
      <c r="D20" s="77">
        <v>99</v>
      </c>
      <c r="E20" s="86">
        <v>41</v>
      </c>
      <c r="F20" s="86">
        <v>46</v>
      </c>
      <c r="G20" s="86">
        <v>69</v>
      </c>
      <c r="H20" s="86">
        <v>73</v>
      </c>
      <c r="I20" s="86">
        <v>54</v>
      </c>
      <c r="J20" s="190">
        <v>382</v>
      </c>
    </row>
    <row r="21" spans="2:10">
      <c r="B21" s="17" t="s">
        <v>48</v>
      </c>
      <c r="C21" s="77">
        <v>82</v>
      </c>
      <c r="D21" s="77">
        <v>120</v>
      </c>
      <c r="E21" s="86">
        <v>30</v>
      </c>
      <c r="F21" s="86">
        <v>48</v>
      </c>
      <c r="G21" s="86">
        <v>27</v>
      </c>
      <c r="H21" s="86">
        <v>28</v>
      </c>
      <c r="I21" s="86">
        <v>25</v>
      </c>
      <c r="J21" s="190">
        <v>278</v>
      </c>
    </row>
    <row r="22" spans="2:10">
      <c r="B22" s="17" t="s">
        <v>49</v>
      </c>
      <c r="C22" s="77">
        <v>294</v>
      </c>
      <c r="D22" s="77">
        <v>143</v>
      </c>
      <c r="E22" s="86">
        <v>62</v>
      </c>
      <c r="F22" s="86">
        <v>58</v>
      </c>
      <c r="G22" s="86">
        <v>48</v>
      </c>
      <c r="H22" s="86">
        <v>38</v>
      </c>
      <c r="I22" s="86">
        <v>37</v>
      </c>
      <c r="J22" s="190">
        <v>386</v>
      </c>
    </row>
    <row r="23" spans="2:10">
      <c r="B23" s="17" t="s">
        <v>50</v>
      </c>
      <c r="C23" s="77">
        <v>21</v>
      </c>
      <c r="D23" s="77">
        <v>26</v>
      </c>
      <c r="E23" s="86">
        <v>13</v>
      </c>
      <c r="F23" s="86">
        <v>11</v>
      </c>
      <c r="G23" s="86">
        <v>15</v>
      </c>
      <c r="H23" s="86">
        <v>15</v>
      </c>
      <c r="I23" s="86">
        <v>15</v>
      </c>
      <c r="J23" s="190">
        <v>95</v>
      </c>
    </row>
    <row r="24" spans="2:10">
      <c r="B24" s="17" t="s">
        <v>51</v>
      </c>
      <c r="C24" s="77">
        <v>318</v>
      </c>
      <c r="D24" s="77">
        <v>321</v>
      </c>
      <c r="E24" s="86">
        <v>146</v>
      </c>
      <c r="F24" s="86">
        <v>133</v>
      </c>
      <c r="G24" s="86">
        <v>78</v>
      </c>
      <c r="H24" s="86">
        <v>80</v>
      </c>
      <c r="I24" s="86">
        <v>82</v>
      </c>
      <c r="J24" s="190">
        <v>840</v>
      </c>
    </row>
    <row r="25" spans="2:10">
      <c r="B25" s="17" t="s">
        <v>52</v>
      </c>
      <c r="C25" s="77">
        <v>86</v>
      </c>
      <c r="D25" s="77">
        <v>64</v>
      </c>
      <c r="E25" s="86">
        <v>31</v>
      </c>
      <c r="F25" s="86">
        <v>24</v>
      </c>
      <c r="G25" s="86">
        <v>31</v>
      </c>
      <c r="H25" s="86">
        <v>26</v>
      </c>
      <c r="I25" s="86">
        <v>22</v>
      </c>
      <c r="J25" s="190">
        <v>198</v>
      </c>
    </row>
    <row r="26" spans="2:10">
      <c r="B26" s="17" t="s">
        <v>53</v>
      </c>
      <c r="C26" s="77">
        <v>105</v>
      </c>
      <c r="D26" s="77">
        <v>86</v>
      </c>
      <c r="E26" s="86">
        <v>45</v>
      </c>
      <c r="F26" s="86">
        <v>32</v>
      </c>
      <c r="G26" s="86">
        <v>37</v>
      </c>
      <c r="H26" s="86">
        <v>20</v>
      </c>
      <c r="I26" s="86">
        <v>22</v>
      </c>
      <c r="J26" s="190">
        <v>242</v>
      </c>
    </row>
    <row r="27" spans="2:10">
      <c r="B27" s="17" t="s">
        <v>54</v>
      </c>
      <c r="C27" s="77">
        <v>219</v>
      </c>
      <c r="D27" s="77">
        <v>240</v>
      </c>
      <c r="E27" s="86">
        <v>88</v>
      </c>
      <c r="F27" s="86">
        <v>73</v>
      </c>
      <c r="G27" s="86">
        <v>65</v>
      </c>
      <c r="H27" s="86">
        <v>44</v>
      </c>
      <c r="I27" s="86">
        <v>39</v>
      </c>
      <c r="J27" s="190">
        <v>549</v>
      </c>
    </row>
    <row r="28" spans="2:10">
      <c r="B28" s="17" t="s">
        <v>55</v>
      </c>
      <c r="C28" s="77">
        <v>48</v>
      </c>
      <c r="D28" s="77">
        <v>44</v>
      </c>
      <c r="E28" s="86">
        <v>12</v>
      </c>
      <c r="F28" s="86">
        <v>22</v>
      </c>
      <c r="G28" s="86">
        <v>21</v>
      </c>
      <c r="H28" s="86">
        <v>18</v>
      </c>
      <c r="I28" s="86">
        <v>25</v>
      </c>
      <c r="J28" s="190">
        <v>142</v>
      </c>
    </row>
    <row r="29" spans="2:10">
      <c r="B29" s="17" t="s">
        <v>56</v>
      </c>
      <c r="C29" s="77">
        <v>365</v>
      </c>
      <c r="D29" s="77">
        <v>298</v>
      </c>
      <c r="E29" s="86">
        <v>101</v>
      </c>
      <c r="F29" s="86">
        <v>94</v>
      </c>
      <c r="G29" s="86">
        <v>90</v>
      </c>
      <c r="H29" s="86">
        <v>51</v>
      </c>
      <c r="I29" s="86">
        <v>66</v>
      </c>
      <c r="J29" s="190">
        <v>700</v>
      </c>
    </row>
    <row r="30" spans="2:10">
      <c r="B30" s="17" t="s">
        <v>57</v>
      </c>
      <c r="C30" s="77">
        <v>961</v>
      </c>
      <c r="D30" s="77">
        <v>670</v>
      </c>
      <c r="E30" s="86">
        <v>223</v>
      </c>
      <c r="F30" s="86">
        <v>240</v>
      </c>
      <c r="G30" s="86">
        <v>209</v>
      </c>
      <c r="H30" s="86">
        <v>128</v>
      </c>
      <c r="I30" s="86">
        <v>115</v>
      </c>
      <c r="J30" s="190">
        <v>1585</v>
      </c>
    </row>
    <row r="31" spans="2:10">
      <c r="B31" s="17" t="s">
        <v>58</v>
      </c>
      <c r="C31" s="77">
        <v>29</v>
      </c>
      <c r="D31" s="77">
        <v>53</v>
      </c>
      <c r="E31" s="86">
        <v>35</v>
      </c>
      <c r="F31" s="86">
        <v>33</v>
      </c>
      <c r="G31" s="86">
        <v>33</v>
      </c>
      <c r="H31" s="86">
        <v>30</v>
      </c>
      <c r="I31" s="86">
        <v>35</v>
      </c>
      <c r="J31" s="190">
        <v>219</v>
      </c>
    </row>
    <row r="32" spans="2:10">
      <c r="B32" s="17" t="s">
        <v>59</v>
      </c>
      <c r="C32" s="77">
        <v>449</v>
      </c>
      <c r="D32" s="77">
        <v>378</v>
      </c>
      <c r="E32" s="86">
        <v>107</v>
      </c>
      <c r="F32" s="86">
        <v>131</v>
      </c>
      <c r="G32" s="86">
        <v>128</v>
      </c>
      <c r="H32" s="86">
        <v>47</v>
      </c>
      <c r="I32" s="86">
        <v>64</v>
      </c>
      <c r="J32" s="190">
        <v>855</v>
      </c>
    </row>
    <row r="33" spans="2:10">
      <c r="B33" s="17" t="s">
        <v>60</v>
      </c>
      <c r="C33" s="77">
        <v>183</v>
      </c>
      <c r="D33" s="77">
        <v>94</v>
      </c>
      <c r="E33" s="86">
        <v>41</v>
      </c>
      <c r="F33" s="86">
        <v>30</v>
      </c>
      <c r="G33" s="86">
        <v>23</v>
      </c>
      <c r="H33" s="86">
        <v>20</v>
      </c>
      <c r="I33" s="86">
        <v>11</v>
      </c>
      <c r="J33" s="190">
        <v>219</v>
      </c>
    </row>
    <row r="34" spans="2:10">
      <c r="B34" s="17" t="s">
        <v>61</v>
      </c>
      <c r="C34" s="77">
        <v>265</v>
      </c>
      <c r="D34" s="77">
        <v>177</v>
      </c>
      <c r="E34" s="86">
        <v>63</v>
      </c>
      <c r="F34" s="86">
        <v>77</v>
      </c>
      <c r="G34" s="86">
        <v>68</v>
      </c>
      <c r="H34" s="86">
        <v>47</v>
      </c>
      <c r="I34" s="86">
        <v>61</v>
      </c>
      <c r="J34" s="190">
        <v>493</v>
      </c>
    </row>
    <row r="35" ht="12.75" customHeight="1" spans="2:10">
      <c r="B35" s="17" t="s">
        <v>62</v>
      </c>
      <c r="C35" s="77">
        <v>1259</v>
      </c>
      <c r="D35" s="77">
        <v>634</v>
      </c>
      <c r="E35" s="86">
        <v>227</v>
      </c>
      <c r="F35" s="86">
        <v>194</v>
      </c>
      <c r="G35" s="86">
        <v>148</v>
      </c>
      <c r="H35" s="86">
        <v>99</v>
      </c>
      <c r="I35" s="86">
        <v>99</v>
      </c>
      <c r="J35" s="190">
        <v>1401</v>
      </c>
    </row>
    <row r="36" spans="2:10">
      <c r="B36" s="17" t="s">
        <v>63</v>
      </c>
      <c r="C36" s="77">
        <v>43</v>
      </c>
      <c r="D36" s="77">
        <v>78</v>
      </c>
      <c r="E36" s="86">
        <v>46</v>
      </c>
      <c r="F36" s="86">
        <v>39</v>
      </c>
      <c r="G36" s="86">
        <v>57</v>
      </c>
      <c r="H36" s="86">
        <v>48</v>
      </c>
      <c r="I36" s="86">
        <v>40</v>
      </c>
      <c r="J36" s="190">
        <v>308</v>
      </c>
    </row>
    <row r="37" spans="2:10">
      <c r="B37" s="17" t="s">
        <v>64</v>
      </c>
      <c r="C37" s="77">
        <v>25</v>
      </c>
      <c r="D37" s="77">
        <v>24</v>
      </c>
      <c r="E37" s="86">
        <v>16</v>
      </c>
      <c r="F37" s="86">
        <v>10</v>
      </c>
      <c r="G37" s="86">
        <v>23</v>
      </c>
      <c r="H37" s="86">
        <v>13</v>
      </c>
      <c r="I37" s="86">
        <v>14</v>
      </c>
      <c r="J37" s="190">
        <v>100</v>
      </c>
    </row>
    <row r="38" spans="2:10">
      <c r="B38" s="17" t="s">
        <v>65</v>
      </c>
      <c r="C38" s="77">
        <v>59</v>
      </c>
      <c r="D38" s="77">
        <v>66</v>
      </c>
      <c r="E38" s="86">
        <v>30</v>
      </c>
      <c r="F38" s="86">
        <v>21</v>
      </c>
      <c r="G38" s="86">
        <v>22</v>
      </c>
      <c r="H38" s="86">
        <v>35</v>
      </c>
      <c r="I38" s="86">
        <v>42</v>
      </c>
      <c r="J38" s="190">
        <v>216</v>
      </c>
    </row>
    <row r="39" spans="2:10">
      <c r="B39" s="17" t="s">
        <v>66</v>
      </c>
      <c r="C39" s="84">
        <v>124</v>
      </c>
      <c r="D39" s="84">
        <v>87</v>
      </c>
      <c r="E39" s="187">
        <v>38</v>
      </c>
      <c r="F39" s="187">
        <v>23</v>
      </c>
      <c r="G39" s="187">
        <v>47</v>
      </c>
      <c r="H39" s="187">
        <v>26</v>
      </c>
      <c r="I39" s="187">
        <v>32</v>
      </c>
      <c r="J39" s="194">
        <v>253</v>
      </c>
    </row>
    <row r="40" spans="2:9">
      <c r="B40" s="19"/>
      <c r="C40" s="98"/>
      <c r="D40" s="99"/>
      <c r="E40" s="99"/>
      <c r="F40" s="99"/>
      <c r="G40" s="99"/>
      <c r="H40" s="99"/>
      <c r="I40" s="99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D9:J9"/>
    <mergeCell ref="C10:J10"/>
    <mergeCell ref="C40:I40"/>
  </mergeCells>
  <conditionalFormatting sqref="C12:C15">
    <cfRule type="cellIs" dxfId="0" priority="8" operator="between">
      <formula>1</formula>
      <formula>2</formula>
    </cfRule>
  </conditionalFormatting>
  <conditionalFormatting sqref="C16:C39">
    <cfRule type="cellIs" dxfId="0" priority="7" operator="between">
      <formula>1</formula>
      <formula>2</formula>
    </cfRule>
  </conditionalFormatting>
  <conditionalFormatting sqref="J12:J39">
    <cfRule type="cellIs" dxfId="0" priority="1" operator="between">
      <formula>1</formula>
      <formula>2</formula>
    </cfRule>
  </conditionalFormatting>
  <conditionalFormatting sqref="D12:I39">
    <cfRule type="cellIs" dxfId="0" priority="2" operator="between">
      <formula>1</formula>
      <formula>2</formula>
    </cfRule>
  </conditionalFormatting>
  <conditionalFormatting sqref="D12:J39">
    <cfRule type="cellIs" dxfId="1" priority="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9"/>
  <sheetViews>
    <sheetView showGridLines="0" showRowColHeaders="0" topLeftCell="A15" workbookViewId="0">
      <selection activeCell="C11" sqref="C11:E38"/>
    </sheetView>
  </sheetViews>
  <sheetFormatPr defaultColWidth="12" defaultRowHeight="12.75"/>
  <cols>
    <col min="1" max="1" width="12" style="347"/>
    <col min="2" max="2" width="38" style="347" customWidth="1"/>
    <col min="3" max="3" width="10.7142857142857" style="347" customWidth="1"/>
    <col min="4" max="4" width="12.5714285714286" style="347" customWidth="1"/>
    <col min="5" max="5" width="10.7142857142857" style="347" customWidth="1"/>
    <col min="6" max="16384" width="12" style="347"/>
  </cols>
  <sheetData>
    <row r="1" s="346" customFormat="1" ht="16.5" customHeight="1"/>
    <row r="2" s="346" customFormat="1" ht="16.5" customHeight="1"/>
    <row r="3" s="346" customFormat="1" ht="16.5" customHeight="1"/>
    <row r="4" s="346" customFormat="1" ht="16.5" customHeight="1"/>
    <row r="5" s="346" customFormat="1" ht="16.5" customHeight="1" spans="1:10">
      <c r="A5" s="3" t="s">
        <v>18</v>
      </c>
      <c r="B5" s="363" t="s">
        <v>361</v>
      </c>
      <c r="C5" s="363"/>
      <c r="D5" s="363"/>
      <c r="E5" s="363"/>
      <c r="F5" s="363"/>
      <c r="G5" s="363"/>
      <c r="H5" s="363"/>
      <c r="I5" s="363"/>
      <c r="J5" s="363"/>
    </row>
    <row r="6" s="346" customFormat="1" ht="12" customHeight="1" spans="1:10">
      <c r="A6" s="3"/>
      <c r="B6" s="5" t="s">
        <v>67</v>
      </c>
      <c r="C6" s="363"/>
      <c r="D6" s="363"/>
      <c r="E6" s="363"/>
      <c r="F6" s="363"/>
      <c r="G6" s="363"/>
      <c r="H6" s="363"/>
      <c r="I6" s="363"/>
      <c r="J6" s="363"/>
    </row>
    <row r="7" s="346" customFormat="1" ht="15" customHeight="1" spans="4:4">
      <c r="D7" s="6"/>
    </row>
    <row r="8" s="346" customFormat="1" ht="48.75" customHeight="1" spans="2:5">
      <c r="B8" s="6"/>
      <c r="C8" s="63" t="s">
        <v>380</v>
      </c>
      <c r="D8" s="63"/>
      <c r="E8" s="63"/>
    </row>
    <row r="9" s="346" customFormat="1" ht="24.95" customHeight="1" spans="2:5">
      <c r="B9" s="6"/>
      <c r="C9" s="65" t="s">
        <v>292</v>
      </c>
      <c r="D9" s="65"/>
      <c r="E9" s="65"/>
    </row>
    <row r="10" s="346" customFormat="1" ht="14.25" customHeight="1" spans="2:5">
      <c r="B10" s="68" t="s">
        <v>35</v>
      </c>
      <c r="C10" s="69" t="s">
        <v>36</v>
      </c>
      <c r="D10" s="69" t="s">
        <v>293</v>
      </c>
      <c r="E10" s="69" t="s">
        <v>294</v>
      </c>
    </row>
    <row r="11" s="346" customFormat="1" ht="14.25" customHeight="1" spans="2:5">
      <c r="B11" s="71" t="s">
        <v>39</v>
      </c>
      <c r="C11" s="335">
        <f>'RSI_genero (18)'!O12-'RSI_genero (18)'!C12</f>
        <v>-732</v>
      </c>
      <c r="D11" s="336">
        <f>'RSI_genero (18)'!P12-'RSI_genero (18)'!D12</f>
        <v>-1995</v>
      </c>
      <c r="E11" s="337">
        <f>'RSI_genero (18)'!Q12-'RSI_genero (18)'!E12</f>
        <v>-2727</v>
      </c>
    </row>
    <row r="12" s="346" customFormat="1" ht="14.25" customHeight="1" spans="2:5">
      <c r="B12" s="76" t="s">
        <v>40</v>
      </c>
      <c r="C12" s="338">
        <f>'RSI_genero (18)'!O13-'RSI_genero (18)'!C13</f>
        <v>1039</v>
      </c>
      <c r="D12" s="339">
        <f>'RSI_genero (18)'!P13-'RSI_genero (18)'!D13</f>
        <v>320</v>
      </c>
      <c r="E12" s="340">
        <f>'RSI_genero (18)'!Q13-'RSI_genero (18)'!E13</f>
        <v>1359</v>
      </c>
    </row>
    <row r="13" s="346" customFormat="1" ht="14.25" customHeight="1" spans="2:5">
      <c r="B13" s="76" t="s">
        <v>41</v>
      </c>
      <c r="C13" s="338">
        <f>'RSI_genero (18)'!O14-'RSI_genero (18)'!C14</f>
        <v>763</v>
      </c>
      <c r="D13" s="339">
        <f>'RSI_genero (18)'!P14-'RSI_genero (18)'!D14</f>
        <v>151</v>
      </c>
      <c r="E13" s="340">
        <f>'RSI_genero (18)'!Q14-'RSI_genero (18)'!E14</f>
        <v>914</v>
      </c>
    </row>
    <row r="14" s="346" customFormat="1" ht="14.25" customHeight="1" spans="2:5">
      <c r="B14" s="76" t="s">
        <v>42</v>
      </c>
      <c r="C14" s="341">
        <f>'RSI_genero (18)'!O15-'RSI_genero (18)'!C15</f>
        <v>342</v>
      </c>
      <c r="D14" s="342">
        <f>'RSI_genero (18)'!P15-'RSI_genero (18)'!D15</f>
        <v>180</v>
      </c>
      <c r="E14" s="343">
        <f>'RSI_genero (18)'!Q15-'RSI_genero (18)'!E15</f>
        <v>522</v>
      </c>
    </row>
    <row r="15" s="346" customFormat="1" ht="14.25" customHeight="1" spans="2:5">
      <c r="B15" s="82" t="str">
        <f>'RSI_genero (17)'!B16</f>
        <v>Ajuda </v>
      </c>
      <c r="C15" s="335">
        <f>'RSI_genero (18)'!O16-'RSI_genero (18)'!C16</f>
        <v>-1</v>
      </c>
      <c r="D15" s="336">
        <f>'RSI_genero (18)'!P16-'RSI_genero (18)'!D16</f>
        <v>2</v>
      </c>
      <c r="E15" s="337">
        <f>'RSI_genero (18)'!Q16-'RSI_genero (18)'!E16</f>
        <v>1</v>
      </c>
    </row>
    <row r="16" s="346" customFormat="1" ht="14.25" customHeight="1" spans="2:5">
      <c r="B16" s="82" t="str">
        <f>'RSI_genero (17)'!B17</f>
        <v>Alcântara </v>
      </c>
      <c r="C16" s="338">
        <f>'RSI_genero (18)'!O17-'RSI_genero (18)'!C17</f>
        <v>21</v>
      </c>
      <c r="D16" s="339">
        <f>'RSI_genero (18)'!P17-'RSI_genero (18)'!D17</f>
        <v>5</v>
      </c>
      <c r="E16" s="340">
        <f>'RSI_genero (18)'!Q17-'RSI_genero (18)'!E17</f>
        <v>26</v>
      </c>
    </row>
    <row r="17" s="346" customFormat="1" ht="14.25" customHeight="1" spans="2:5">
      <c r="B17" s="82" t="str">
        <f>'RSI_genero (17)'!B18</f>
        <v>Alvalade </v>
      </c>
      <c r="C17" s="338">
        <f>'RSI_genero (18)'!O18-'RSI_genero (18)'!C18</f>
        <v>16</v>
      </c>
      <c r="D17" s="339">
        <f>'RSI_genero (18)'!P18-'RSI_genero (18)'!D18</f>
        <v>10</v>
      </c>
      <c r="E17" s="340">
        <f>'RSI_genero (18)'!Q18-'RSI_genero (18)'!E18</f>
        <v>26</v>
      </c>
    </row>
    <row r="18" s="346" customFormat="1" ht="14.25" customHeight="1" spans="2:5">
      <c r="B18" s="82" t="str">
        <f>'RSI_genero (17)'!B19</f>
        <v>Areeiro </v>
      </c>
      <c r="C18" s="338">
        <f>'RSI_genero (18)'!O19-'RSI_genero (18)'!C19</f>
        <v>2</v>
      </c>
      <c r="D18" s="339">
        <f>'RSI_genero (18)'!P19-'RSI_genero (18)'!D19</f>
        <v>3</v>
      </c>
      <c r="E18" s="340">
        <f>'RSI_genero (18)'!Q19-'RSI_genero (18)'!E19</f>
        <v>5</v>
      </c>
    </row>
    <row r="19" s="346" customFormat="1" ht="14.25" customHeight="1" spans="2:5">
      <c r="B19" s="82" t="str">
        <f>'RSI_genero (17)'!B20</f>
        <v>Arroios </v>
      </c>
      <c r="C19" s="338">
        <f>'RSI_genero (18)'!O20-'RSI_genero (18)'!C20</f>
        <v>9</v>
      </c>
      <c r="D19" s="339">
        <f>'RSI_genero (18)'!P20-'RSI_genero (18)'!D20</f>
        <v>1</v>
      </c>
      <c r="E19" s="340">
        <f>'RSI_genero (18)'!Q20-'RSI_genero (18)'!E20</f>
        <v>10</v>
      </c>
    </row>
    <row r="20" s="346" customFormat="1" ht="14.25" customHeight="1" spans="2:5">
      <c r="B20" s="82" t="str">
        <f>'RSI_genero (17)'!B21</f>
        <v>Avenidas Novas </v>
      </c>
      <c r="C20" s="338">
        <f>'RSI_genero (18)'!O21-'RSI_genero (18)'!C21</f>
        <v>8</v>
      </c>
      <c r="D20" s="339">
        <f>'RSI_genero (18)'!P21-'RSI_genero (18)'!D21</f>
        <v>-2</v>
      </c>
      <c r="E20" s="340">
        <f>'RSI_genero (18)'!Q21-'RSI_genero (18)'!E21</f>
        <v>6</v>
      </c>
    </row>
    <row r="21" s="346" customFormat="1" ht="14.25" customHeight="1" spans="2:5">
      <c r="B21" s="82" t="str">
        <f>'RSI_genero (17)'!B22</f>
        <v>Beato </v>
      </c>
      <c r="C21" s="338">
        <f>'RSI_genero (18)'!O22-'RSI_genero (18)'!C22</f>
        <v>7</v>
      </c>
      <c r="D21" s="339">
        <f>'RSI_genero (18)'!P22-'RSI_genero (18)'!D22</f>
        <v>10</v>
      </c>
      <c r="E21" s="340">
        <f>'RSI_genero (18)'!Q22-'RSI_genero (18)'!E22</f>
        <v>17</v>
      </c>
    </row>
    <row r="22" s="346" customFormat="1" ht="14.25" customHeight="1" spans="2:5">
      <c r="B22" s="82" t="str">
        <f>'RSI_genero (17)'!B23</f>
        <v>Belém </v>
      </c>
      <c r="C22" s="338">
        <f>'RSI_genero (18)'!O23-'RSI_genero (18)'!C23</f>
        <v>0</v>
      </c>
      <c r="D22" s="339">
        <f>'RSI_genero (18)'!P23-'RSI_genero (18)'!D23</f>
        <v>0</v>
      </c>
      <c r="E22" s="340">
        <f>'RSI_genero (18)'!Q23-'RSI_genero (18)'!E23</f>
        <v>0</v>
      </c>
    </row>
    <row r="23" s="346" customFormat="1" ht="14.25" customHeight="1" spans="2:5">
      <c r="B23" s="82" t="str">
        <f>'RSI_genero (17)'!B24</f>
        <v>Benfica </v>
      </c>
      <c r="C23" s="338">
        <f>'RSI_genero (18)'!O24-'RSI_genero (18)'!C24</f>
        <v>10</v>
      </c>
      <c r="D23" s="339">
        <f>'RSI_genero (18)'!P24-'RSI_genero (18)'!D24</f>
        <v>1</v>
      </c>
      <c r="E23" s="340">
        <f>'RSI_genero (18)'!Q24-'RSI_genero (18)'!E24</f>
        <v>11</v>
      </c>
    </row>
    <row r="24" s="346" customFormat="1" ht="14.25" customHeight="1" spans="2:5">
      <c r="B24" s="82" t="str">
        <f>'RSI_genero (17)'!B25</f>
        <v>Campo de Ourique </v>
      </c>
      <c r="C24" s="338">
        <f>'RSI_genero (18)'!O25-'RSI_genero (18)'!C25</f>
        <v>0</v>
      </c>
      <c r="D24" s="339">
        <f>'RSI_genero (18)'!P25-'RSI_genero (18)'!D25</f>
        <v>-3</v>
      </c>
      <c r="E24" s="340">
        <f>'RSI_genero (18)'!Q25-'RSI_genero (18)'!E25</f>
        <v>-3</v>
      </c>
    </row>
    <row r="25" s="346" customFormat="1" ht="14.25" customHeight="1" spans="2:5">
      <c r="B25" s="82" t="str">
        <f>'RSI_genero (17)'!B26</f>
        <v>Campolide </v>
      </c>
      <c r="C25" s="338">
        <f>'RSI_genero (18)'!O26-'RSI_genero (18)'!C26</f>
        <v>7</v>
      </c>
      <c r="D25" s="339">
        <f>'RSI_genero (18)'!P26-'RSI_genero (18)'!D26</f>
        <v>-7</v>
      </c>
      <c r="E25" s="340">
        <f>'RSI_genero (18)'!Q26-'RSI_genero (18)'!E26</f>
        <v>0</v>
      </c>
    </row>
    <row r="26" s="346" customFormat="1" ht="14.25" customHeight="1" spans="2:5">
      <c r="B26" s="82" t="str">
        <f>'RSI_genero (17)'!B27</f>
        <v>Carnide </v>
      </c>
      <c r="C26" s="338">
        <f>'RSI_genero (18)'!O27-'RSI_genero (18)'!C27</f>
        <v>1</v>
      </c>
      <c r="D26" s="339">
        <f>'RSI_genero (18)'!P27-'RSI_genero (18)'!D27</f>
        <v>-12</v>
      </c>
      <c r="E26" s="340">
        <f>'RSI_genero (18)'!Q27-'RSI_genero (18)'!E27</f>
        <v>-11</v>
      </c>
    </row>
    <row r="27" s="346" customFormat="1" ht="14.25" customHeight="1" spans="2:5">
      <c r="B27" s="82" t="str">
        <f>'RSI_genero (17)'!B28</f>
        <v>Estrela </v>
      </c>
      <c r="C27" s="338">
        <f>'RSI_genero (18)'!O28-'RSI_genero (18)'!C28</f>
        <v>7</v>
      </c>
      <c r="D27" s="339">
        <f>'RSI_genero (18)'!P28-'RSI_genero (18)'!D28</f>
        <v>3</v>
      </c>
      <c r="E27" s="340">
        <f>'RSI_genero (18)'!Q28-'RSI_genero (18)'!E28</f>
        <v>10</v>
      </c>
    </row>
    <row r="28" s="346" customFormat="1" ht="14.25" customHeight="1" spans="2:5">
      <c r="B28" s="82" t="str">
        <f>'RSI_genero (17)'!B29</f>
        <v>Lumiar </v>
      </c>
      <c r="C28" s="338">
        <f>'RSI_genero (18)'!O29-'RSI_genero (18)'!C29</f>
        <v>50</v>
      </c>
      <c r="D28" s="339">
        <f>'RSI_genero (18)'!P29-'RSI_genero (18)'!D29</f>
        <v>8</v>
      </c>
      <c r="E28" s="340">
        <f>'RSI_genero (18)'!Q29-'RSI_genero (18)'!E29</f>
        <v>58</v>
      </c>
    </row>
    <row r="29" s="346" customFormat="1" ht="14.25" customHeight="1" spans="2:5">
      <c r="B29" s="82" t="str">
        <f>'RSI_genero (17)'!B30</f>
        <v>Marvila </v>
      </c>
      <c r="C29" s="338">
        <f>'RSI_genero (18)'!O30-'RSI_genero (18)'!C30</f>
        <v>18</v>
      </c>
      <c r="D29" s="339">
        <f>'RSI_genero (18)'!P30-'RSI_genero (18)'!D30</f>
        <v>14</v>
      </c>
      <c r="E29" s="340">
        <f>'RSI_genero (18)'!Q30-'RSI_genero (18)'!E30</f>
        <v>32</v>
      </c>
    </row>
    <row r="30" s="346" customFormat="1" ht="14.25" customHeight="1" spans="2:5">
      <c r="B30" s="82" t="str">
        <f>'RSI_genero (17)'!B31</f>
        <v>Misericórdia </v>
      </c>
      <c r="C30" s="338">
        <f>'RSI_genero (18)'!O31-'RSI_genero (18)'!C31</f>
        <v>18</v>
      </c>
      <c r="D30" s="339">
        <f>'RSI_genero (18)'!P31-'RSI_genero (18)'!D31</f>
        <v>40</v>
      </c>
      <c r="E30" s="340">
        <f>'RSI_genero (18)'!Q31-'RSI_genero (18)'!E31</f>
        <v>58</v>
      </c>
    </row>
    <row r="31" s="346" customFormat="1" ht="14.25" customHeight="1" spans="2:5">
      <c r="B31" s="82" t="str">
        <f>'RSI_genero (17)'!B32</f>
        <v>Olivais </v>
      </c>
      <c r="C31" s="338">
        <f>'RSI_genero (18)'!O32-'RSI_genero (18)'!C32</f>
        <v>22</v>
      </c>
      <c r="D31" s="339">
        <f>'RSI_genero (18)'!P32-'RSI_genero (18)'!D32</f>
        <v>34</v>
      </c>
      <c r="E31" s="340">
        <f>'RSI_genero (18)'!Q32-'RSI_genero (18)'!E32</f>
        <v>56</v>
      </c>
    </row>
    <row r="32" s="346" customFormat="1" ht="14.25" customHeight="1" spans="2:5">
      <c r="B32" s="82" t="str">
        <f>'RSI_genero (17)'!B33</f>
        <v>Parque das Nações </v>
      </c>
      <c r="C32" s="338">
        <f>'RSI_genero (18)'!O33-'RSI_genero (18)'!C33</f>
        <v>11</v>
      </c>
      <c r="D32" s="339">
        <f>'RSI_genero (18)'!P33-'RSI_genero (18)'!D33</f>
        <v>-2</v>
      </c>
      <c r="E32" s="340">
        <f>'RSI_genero (18)'!Q33-'RSI_genero (18)'!E33</f>
        <v>9</v>
      </c>
    </row>
    <row r="33" s="346" customFormat="1" ht="14.25" customHeight="1" spans="2:5">
      <c r="B33" s="82" t="str">
        <f>'RSI_genero (17)'!B34</f>
        <v>Penha de França </v>
      </c>
      <c r="C33" s="338">
        <f>'RSI_genero (18)'!O34-'RSI_genero (18)'!C34</f>
        <v>17</v>
      </c>
      <c r="D33" s="339">
        <f>'RSI_genero (18)'!P34-'RSI_genero (18)'!D34</f>
        <v>-7</v>
      </c>
      <c r="E33" s="340">
        <f>'RSI_genero (18)'!Q34-'RSI_genero (18)'!E34</f>
        <v>10</v>
      </c>
    </row>
    <row r="34" s="346" customFormat="1" ht="14.25" customHeight="1" spans="2:5">
      <c r="B34" s="82" t="str">
        <f>'RSI_genero (17)'!B35</f>
        <v>Santa Clara </v>
      </c>
      <c r="C34" s="338">
        <f>'RSI_genero (18)'!O35-'RSI_genero (18)'!C35</f>
        <v>95</v>
      </c>
      <c r="D34" s="339">
        <f>'RSI_genero (18)'!P35-'RSI_genero (18)'!D35</f>
        <v>55</v>
      </c>
      <c r="E34" s="340">
        <f>'RSI_genero (18)'!Q35-'RSI_genero (18)'!E35</f>
        <v>150</v>
      </c>
    </row>
    <row r="35" s="346" customFormat="1" ht="14.25" customHeight="1" spans="2:5">
      <c r="B35" s="82" t="str">
        <f>'RSI_genero (17)'!B36</f>
        <v>Santa Maria Maior </v>
      </c>
      <c r="C35" s="338">
        <f>'RSI_genero (18)'!O36-'RSI_genero (18)'!C36</f>
        <v>1</v>
      </c>
      <c r="D35" s="339">
        <f>'RSI_genero (18)'!P36-'RSI_genero (18)'!D36</f>
        <v>3</v>
      </c>
      <c r="E35" s="340">
        <f>'RSI_genero (18)'!Q36-'RSI_genero (18)'!E36</f>
        <v>4</v>
      </c>
    </row>
    <row r="36" s="346" customFormat="1" ht="14.25" customHeight="1" spans="2:5">
      <c r="B36" s="82" t="str">
        <f>'RSI_genero (17)'!B37</f>
        <v>Santo António </v>
      </c>
      <c r="C36" s="338">
        <f>'RSI_genero (18)'!O37-'RSI_genero (18)'!C37</f>
        <v>3</v>
      </c>
      <c r="D36" s="339">
        <f>'RSI_genero (18)'!P37-'RSI_genero (18)'!D37</f>
        <v>-3</v>
      </c>
      <c r="E36" s="340">
        <f>'RSI_genero (18)'!Q37-'RSI_genero (18)'!E37</f>
        <v>0</v>
      </c>
    </row>
    <row r="37" s="346" customFormat="1" ht="14.25" customHeight="1" spans="2:5">
      <c r="B37" s="82" t="str">
        <f>'RSI_genero (17)'!B38</f>
        <v>São Domingos de Benfica </v>
      </c>
      <c r="C37" s="338">
        <f>'RSI_genero (18)'!O38-'RSI_genero (18)'!C38</f>
        <v>15</v>
      </c>
      <c r="D37" s="339">
        <f>'RSI_genero (18)'!P38-'RSI_genero (18)'!D38</f>
        <v>22</v>
      </c>
      <c r="E37" s="340">
        <f>'RSI_genero (18)'!Q38-'RSI_genero (18)'!E38</f>
        <v>37</v>
      </c>
    </row>
    <row r="38" s="346" customFormat="1" ht="14.25" customHeight="1" spans="2:5">
      <c r="B38" s="82" t="str">
        <f>'RSI_genero (17)'!B39</f>
        <v>São Vicente </v>
      </c>
      <c r="C38" s="344">
        <f>'RSI_genero (18)'!O39-'RSI_genero (18)'!C39</f>
        <v>5</v>
      </c>
      <c r="D38" s="237">
        <f>'RSI_genero (18)'!P39-'RSI_genero (18)'!D39</f>
        <v>5</v>
      </c>
      <c r="E38" s="345">
        <f>'RSI_genero (18)'!Q39-'RSI_genero (18)'!E39</f>
        <v>10</v>
      </c>
    </row>
    <row r="39" s="346" customFormat="1" ht="14.25" customHeight="1" spans="2:5">
      <c r="B39" s="82"/>
      <c r="C39" s="339"/>
      <c r="D39" s="339"/>
      <c r="E39" s="339"/>
    </row>
    <row r="40" s="346" customFormat="1" ht="14.25" customHeight="1" spans="2:5">
      <c r="B40" s="82"/>
      <c r="C40" s="339"/>
      <c r="D40" s="339"/>
      <c r="E40" s="339"/>
    </row>
    <row r="41" s="346" customFormat="1" ht="14.25" customHeight="1" spans="2:5">
      <c r="B41" s="82"/>
      <c r="C41" s="339"/>
      <c r="D41" s="339"/>
      <c r="E41" s="339"/>
    </row>
    <row r="42" s="346" customFormat="1" ht="14.25" customHeight="1" spans="2:5">
      <c r="B42" s="82"/>
      <c r="C42" s="339"/>
      <c r="D42" s="339"/>
      <c r="E42" s="339"/>
    </row>
    <row r="43" s="346" customFormat="1" ht="14.25" customHeight="1" spans="2:5">
      <c r="B43" s="82"/>
      <c r="C43" s="339"/>
      <c r="D43" s="339"/>
      <c r="E43" s="339"/>
    </row>
    <row r="44" s="346" customFormat="1" ht="14.25" customHeight="1" spans="2:5">
      <c r="B44" s="82"/>
      <c r="C44" s="339"/>
      <c r="D44" s="339"/>
      <c r="E44" s="339"/>
    </row>
    <row r="45" s="346" customFormat="1" ht="14.25" customHeight="1" spans="2:5">
      <c r="B45" s="82"/>
      <c r="C45" s="339"/>
      <c r="D45" s="339"/>
      <c r="E45" s="339"/>
    </row>
    <row r="46" s="346" customFormat="1" ht="14.25" customHeight="1" spans="2:5">
      <c r="B46" s="82"/>
      <c r="C46" s="339"/>
      <c r="D46" s="339"/>
      <c r="E46" s="339"/>
    </row>
    <row r="47" s="346" customFormat="1" ht="14.25" customHeight="1" spans="2:5">
      <c r="B47" s="82"/>
      <c r="C47" s="339"/>
      <c r="D47" s="339"/>
      <c r="E47" s="339"/>
    </row>
    <row r="48" s="346" customFormat="1" ht="14.25" customHeight="1" spans="2:5">
      <c r="B48" s="82"/>
      <c r="C48" s="339"/>
      <c r="D48" s="339"/>
      <c r="E48" s="339"/>
    </row>
    <row r="49" s="346" customFormat="1" ht="14.25" customHeight="1" spans="2:5">
      <c r="B49" s="82"/>
      <c r="C49" s="339"/>
      <c r="D49" s="339"/>
      <c r="E49" s="339"/>
    </row>
    <row r="50" s="346" customFormat="1" ht="14.25" customHeight="1" spans="2:5">
      <c r="B50" s="82"/>
      <c r="C50" s="339"/>
      <c r="D50" s="339"/>
      <c r="E50" s="339"/>
    </row>
    <row r="51" s="346" customFormat="1" ht="14.25" customHeight="1" spans="2:5">
      <c r="B51" s="82"/>
      <c r="C51" s="339"/>
      <c r="D51" s="339"/>
      <c r="E51" s="339"/>
    </row>
    <row r="52" s="346" customFormat="1" ht="14.25" customHeight="1" spans="2:5">
      <c r="B52" s="82"/>
      <c r="C52" s="339"/>
      <c r="D52" s="339"/>
      <c r="E52" s="339"/>
    </row>
    <row r="53" s="346" customFormat="1" ht="14.25" customHeight="1" spans="2:5">
      <c r="B53" s="82"/>
      <c r="C53" s="339"/>
      <c r="D53" s="339"/>
      <c r="E53" s="339"/>
    </row>
    <row r="54" s="346" customFormat="1" ht="14.25" customHeight="1" spans="2:5">
      <c r="B54" s="82"/>
      <c r="C54" s="339"/>
      <c r="D54" s="339"/>
      <c r="E54" s="339"/>
    </row>
    <row r="55" s="346" customFormat="1" ht="14.25" customHeight="1" spans="2:5">
      <c r="B55" s="82"/>
      <c r="C55" s="339"/>
      <c r="D55" s="339"/>
      <c r="E55" s="339"/>
    </row>
    <row r="56" s="386" customFormat="1" ht="14.25" customHeight="1" spans="2:5">
      <c r="B56" s="82"/>
      <c r="C56" s="339"/>
      <c r="D56" s="339"/>
      <c r="E56" s="339"/>
    </row>
    <row r="57" s="346" customFormat="1" ht="14.25" customHeight="1" spans="2:5">
      <c r="B57" s="82"/>
      <c r="C57" s="339"/>
      <c r="D57" s="339"/>
      <c r="E57" s="339"/>
    </row>
    <row r="58" s="346" customFormat="1" ht="14.25" customHeight="1" spans="2:5">
      <c r="B58" s="82"/>
      <c r="C58" s="339"/>
      <c r="D58" s="339"/>
      <c r="E58" s="339"/>
    </row>
    <row r="59" s="346" customFormat="1" ht="14.25" customHeight="1" spans="2:5">
      <c r="B59" s="82"/>
      <c r="C59" s="339"/>
      <c r="D59" s="339"/>
      <c r="E59" s="339"/>
    </row>
    <row r="60" s="387" customFormat="1" ht="14.25" customHeight="1" spans="2:5">
      <c r="B60" s="82"/>
      <c r="C60" s="339"/>
      <c r="D60" s="339"/>
      <c r="E60" s="339"/>
    </row>
    <row r="61" s="346" customFormat="1" ht="14.25" customHeight="1" spans="2:5">
      <c r="B61" s="82"/>
      <c r="C61" s="339"/>
      <c r="D61" s="339"/>
      <c r="E61" s="339"/>
    </row>
    <row r="62" s="346" customFormat="1" ht="14.25" customHeight="1" spans="2:5">
      <c r="B62" s="82"/>
      <c r="C62" s="339"/>
      <c r="D62" s="339"/>
      <c r="E62" s="339"/>
    </row>
    <row r="63" s="346" customFormat="1" ht="14.25" customHeight="1" spans="2:5">
      <c r="B63" s="82"/>
      <c r="C63" s="339"/>
      <c r="D63" s="339"/>
      <c r="E63" s="339"/>
    </row>
    <row r="64" s="386" customFormat="1" ht="14.25" customHeight="1" spans="2:5">
      <c r="B64" s="82"/>
      <c r="C64" s="339"/>
      <c r="D64" s="339"/>
      <c r="E64" s="339"/>
    </row>
    <row r="65" s="346" customFormat="1" ht="14.25" customHeight="1" spans="2:5">
      <c r="B65" s="82"/>
      <c r="C65" s="339"/>
      <c r="D65" s="339"/>
      <c r="E65" s="339"/>
    </row>
    <row r="66" s="346" customFormat="1" ht="14.25" customHeight="1" spans="2:5">
      <c r="B66" s="82"/>
      <c r="C66" s="339"/>
      <c r="D66" s="339"/>
      <c r="E66" s="339"/>
    </row>
    <row r="67" s="346" customFormat="1" ht="14.25" customHeight="1" spans="2:5">
      <c r="B67" s="82"/>
      <c r="C67" s="339"/>
      <c r="D67" s="339"/>
      <c r="E67" s="237"/>
    </row>
    <row r="68" s="22" customFormat="1" ht="15" spans="2:4">
      <c r="B68" s="382"/>
      <c r="C68" s="327"/>
      <c r="D68" s="384"/>
    </row>
    <row r="69" spans="2:2">
      <c r="B69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9"/>
  <sheetViews>
    <sheetView showGridLines="0" showRowColHeaders="0" topLeftCell="A21" workbookViewId="0">
      <selection activeCell="C11" sqref="C11:E38"/>
    </sheetView>
  </sheetViews>
  <sheetFormatPr defaultColWidth="12" defaultRowHeight="12.75" outlineLevelCol="4"/>
  <cols>
    <col min="1" max="1" width="12" style="2"/>
    <col min="2" max="2" width="38" style="2" customWidth="1"/>
    <col min="3" max="5" width="10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206"/>
    </row>
    <row r="4" s="1" customFormat="1" ht="16.5" customHeight="1"/>
    <row r="5" s="1" customFormat="1" ht="16.5" customHeight="1" spans="1:2">
      <c r="A5" s="3" t="s">
        <v>20</v>
      </c>
      <c r="B5" s="4" t="s">
        <v>362</v>
      </c>
    </row>
    <row r="6" s="1" customFormat="1" ht="12" customHeight="1" spans="1:2">
      <c r="A6" s="3"/>
      <c r="B6" s="5" t="s">
        <v>67</v>
      </c>
    </row>
    <row r="7" s="1" customFormat="1" ht="16.5" customHeight="1" spans="4:4">
      <c r="D7" s="6"/>
    </row>
    <row r="8" s="1" customFormat="1" ht="45" customHeight="1" spans="2:5">
      <c r="B8" s="6"/>
      <c r="C8" s="63" t="s">
        <v>380</v>
      </c>
      <c r="D8" s="63"/>
      <c r="E8" s="63"/>
    </row>
    <row r="9" s="1" customFormat="1" ht="24.95" customHeight="1" spans="2:5">
      <c r="B9" s="6"/>
      <c r="C9" s="65" t="s">
        <v>292</v>
      </c>
      <c r="D9" s="65"/>
      <c r="E9" s="65"/>
    </row>
    <row r="10" s="1" customFormat="1" ht="14.25" customHeight="1" spans="2:5">
      <c r="B10" s="381" t="s">
        <v>68</v>
      </c>
      <c r="C10" s="69" t="s">
        <v>295</v>
      </c>
      <c r="D10" s="69" t="s">
        <v>37</v>
      </c>
      <c r="E10" s="69" t="s">
        <v>294</v>
      </c>
    </row>
    <row r="11" s="1" customFormat="1" ht="14.25" customHeight="1" spans="2:5">
      <c r="B11" s="71" t="s">
        <v>39</v>
      </c>
      <c r="C11" s="323">
        <f>('RSI_genero (18)'!O12-'RSI_genero (18)'!C12)/'RSI_genero (18)'!C12</f>
        <v>-0.00606080678280453</v>
      </c>
      <c r="D11" s="324">
        <f>('RSI_genero (18)'!P12-'RSI_genero (18)'!D12)/'RSI_genero (18)'!D12</f>
        <v>-0.0173338083115394</v>
      </c>
      <c r="E11" s="325">
        <f>('RSI_genero (18)'!Q12-'RSI_genero (18)'!E12)/'RSI_genero (18)'!E12</f>
        <v>-0.0115615023593605</v>
      </c>
    </row>
    <row r="12" s="1" customFormat="1" ht="14.25" customHeight="1" spans="2:5">
      <c r="B12" s="76" t="s">
        <v>40</v>
      </c>
      <c r="C12" s="326">
        <f>('RSI_genero (18)'!O13-'RSI_genero (18)'!C13)/'RSI_genero (18)'!C13</f>
        <v>0.0335691900100158</v>
      </c>
      <c r="D12" s="327">
        <f>('RSI_genero (18)'!P13-'RSI_genero (18)'!D13)/'RSI_genero (18)'!D13</f>
        <v>0.011232799775344</v>
      </c>
      <c r="E12" s="328">
        <f>('RSI_genero (18)'!Q13-'RSI_genero (18)'!E13)/'RSI_genero (18)'!E13</f>
        <v>0.0228637763084843</v>
      </c>
    </row>
    <row r="13" s="1" customFormat="1" ht="14.25" customHeight="1" spans="2:5">
      <c r="B13" s="76" t="s">
        <v>41</v>
      </c>
      <c r="C13" s="326">
        <f>('RSI_genero (18)'!O14-'RSI_genero (18)'!C14)/'RSI_genero (18)'!C14</f>
        <v>0.0358333724698258</v>
      </c>
      <c r="D13" s="327">
        <f>('RSI_genero (18)'!P14-'RSI_genero (18)'!D14)/'RSI_genero (18)'!D14</f>
        <v>0.00749045091522397</v>
      </c>
      <c r="E13" s="328">
        <f>('RSI_genero (18)'!Q14-'RSI_genero (18)'!E14)/'RSI_genero (18)'!E14</f>
        <v>0.0220495995368137</v>
      </c>
    </row>
    <row r="14" s="1" customFormat="1" ht="14.25" customHeight="1" spans="2:5">
      <c r="B14" s="76" t="s">
        <v>42</v>
      </c>
      <c r="C14" s="329">
        <f>('RSI_genero (18)'!O15-'RSI_genero (18)'!C15)/'RSI_genero (18)'!C15</f>
        <v>0.042025067584173</v>
      </c>
      <c r="D14" s="330">
        <f>('RSI_genero (18)'!P15-'RSI_genero (18)'!D15)/'RSI_genero (18)'!D15</f>
        <v>0.0209741319039851</v>
      </c>
      <c r="E14" s="331">
        <f>('RSI_genero (18)'!Q15-'RSI_genero (18)'!E15)/'RSI_genero (18)'!E15</f>
        <v>0.0312200956937799</v>
      </c>
    </row>
    <row r="15" s="1" customFormat="1" ht="14.25" customHeight="1" spans="2:5">
      <c r="B15" s="82" t="str">
        <f>'RSI_genero (17)'!B16</f>
        <v>Ajuda </v>
      </c>
      <c r="C15" s="323">
        <f>('RSI_genero (18)'!O16-'RSI_genero (18)'!C16)/'RSI_genero (18)'!C16</f>
        <v>-0.00248138957816377</v>
      </c>
      <c r="D15" s="324">
        <f>('RSI_genero (18)'!P16-'RSI_genero (18)'!D16)/'RSI_genero (18)'!D16</f>
        <v>0.00510204081632653</v>
      </c>
      <c r="E15" s="325">
        <f>('RSI_genero (18)'!Q16-'RSI_genero (18)'!E16)/'RSI_genero (18)'!E16</f>
        <v>0.00125786163522013</v>
      </c>
    </row>
    <row r="16" s="1" customFormat="1" ht="14.25" customHeight="1" spans="2:5">
      <c r="B16" s="82" t="str">
        <f>'RSI_genero (17)'!B17</f>
        <v>Alcântara </v>
      </c>
      <c r="C16" s="326">
        <f>('RSI_genero (18)'!O17-'RSI_genero (18)'!C17)/'RSI_genero (18)'!C17</f>
        <v>0.114754098360656</v>
      </c>
      <c r="D16" s="327">
        <f>('RSI_genero (18)'!P17-'RSI_genero (18)'!D17)/'RSI_genero (18)'!D17</f>
        <v>0.0225225225225225</v>
      </c>
      <c r="E16" s="328">
        <f>('RSI_genero (18)'!Q17-'RSI_genero (18)'!E17)/'RSI_genero (18)'!E17</f>
        <v>0.0641975308641975</v>
      </c>
    </row>
    <row r="17" s="1" customFormat="1" ht="14.25" customHeight="1" spans="2:5">
      <c r="B17" s="82" t="str">
        <f>'RSI_genero (17)'!B18</f>
        <v>Alvalade </v>
      </c>
      <c r="C17" s="326">
        <f>('RSI_genero (18)'!O18-'RSI_genero (18)'!C18)/'RSI_genero (18)'!C18</f>
        <v>0.0615384615384615</v>
      </c>
      <c r="D17" s="327">
        <f>('RSI_genero (18)'!P18-'RSI_genero (18)'!D18)/'RSI_genero (18)'!D18</f>
        <v>0.0387596899224806</v>
      </c>
      <c r="E17" s="328">
        <f>('RSI_genero (18)'!Q18-'RSI_genero (18)'!E18)/'RSI_genero (18)'!E18</f>
        <v>0.0501930501930502</v>
      </c>
    </row>
    <row r="18" s="1" customFormat="1" ht="14.25" customHeight="1" spans="2:5">
      <c r="B18" s="82" t="str">
        <f>'RSI_genero (17)'!B19</f>
        <v>Areeiro </v>
      </c>
      <c r="C18" s="326">
        <f>('RSI_genero (18)'!O19-'RSI_genero (18)'!C19)/'RSI_genero (18)'!C19</f>
        <v>0.00881057268722467</v>
      </c>
      <c r="D18" s="327">
        <f>('RSI_genero (18)'!P19-'RSI_genero (18)'!D19)/'RSI_genero (18)'!D19</f>
        <v>0.0142857142857143</v>
      </c>
      <c r="E18" s="328">
        <f>('RSI_genero (18)'!Q19-'RSI_genero (18)'!E19)/'RSI_genero (18)'!E19</f>
        <v>0.011441647597254</v>
      </c>
    </row>
    <row r="19" s="1" customFormat="1" ht="14.25" customHeight="1" spans="2:5">
      <c r="B19" s="82" t="str">
        <f>'RSI_genero (17)'!B20</f>
        <v>Arroios </v>
      </c>
      <c r="C19" s="326">
        <f>('RSI_genero (18)'!O20-'RSI_genero (18)'!C20)/'RSI_genero (18)'!C20</f>
        <v>0.0348837209302326</v>
      </c>
      <c r="D19" s="327">
        <f>('RSI_genero (18)'!P20-'RSI_genero (18)'!D20)/'RSI_genero (18)'!D20</f>
        <v>0.00234192037470726</v>
      </c>
      <c r="E19" s="328">
        <f>('RSI_genero (18)'!Q20-'RSI_genero (18)'!E20)/'RSI_genero (18)'!E20</f>
        <v>0.0145985401459854</v>
      </c>
    </row>
    <row r="20" s="1" customFormat="1" ht="14.25" customHeight="1" spans="2:5">
      <c r="B20" s="82" t="str">
        <f>'RSI_genero (17)'!B21</f>
        <v>Avenidas Novas </v>
      </c>
      <c r="C20" s="326">
        <f>('RSI_genero (18)'!O21-'RSI_genero (18)'!C21)/'RSI_genero (18)'!C21</f>
        <v>0.0610687022900763</v>
      </c>
      <c r="D20" s="327">
        <f>('RSI_genero (18)'!P21-'RSI_genero (18)'!D21)/'RSI_genero (18)'!D21</f>
        <v>-0.0141843971631206</v>
      </c>
      <c r="E20" s="328">
        <f>('RSI_genero (18)'!Q21-'RSI_genero (18)'!E21)/'RSI_genero (18)'!E21</f>
        <v>0.0220588235294118</v>
      </c>
    </row>
    <row r="21" s="1" customFormat="1" ht="14.25" customHeight="1" spans="2:5">
      <c r="B21" s="82" t="str">
        <f>'RSI_genero (17)'!B22</f>
        <v>Beato </v>
      </c>
      <c r="C21" s="326">
        <f>('RSI_genero (18)'!O22-'RSI_genero (18)'!C22)/'RSI_genero (18)'!C22</f>
        <v>0.0173697270471464</v>
      </c>
      <c r="D21" s="327">
        <f>('RSI_genero (18)'!P22-'RSI_genero (18)'!D22)/'RSI_genero (18)'!D22</f>
        <v>0.0248756218905473</v>
      </c>
      <c r="E21" s="328">
        <f>('RSI_genero (18)'!Q22-'RSI_genero (18)'!E22)/'RSI_genero (18)'!E22</f>
        <v>0.0211180124223602</v>
      </c>
    </row>
    <row r="22" s="1" customFormat="1" ht="14.25" customHeight="1" spans="2:5">
      <c r="B22" s="82" t="str">
        <f>'RSI_genero (17)'!B23</f>
        <v>Belém </v>
      </c>
      <c r="C22" s="326">
        <f>('RSI_genero (18)'!O23-'RSI_genero (18)'!C23)/'RSI_genero (18)'!C23</f>
        <v>0</v>
      </c>
      <c r="D22" s="327">
        <f>('RSI_genero (18)'!P23-'RSI_genero (18)'!D23)/'RSI_genero (18)'!D23</f>
        <v>0</v>
      </c>
      <c r="E22" s="328">
        <f>('RSI_genero (18)'!Q23-'RSI_genero (18)'!E23)/'RSI_genero (18)'!E23</f>
        <v>0</v>
      </c>
    </row>
    <row r="23" s="1" customFormat="1" ht="14.25" customHeight="1" spans="2:5">
      <c r="B23" s="82" t="str">
        <f>'RSI_genero (17)'!B24</f>
        <v>Benfica </v>
      </c>
      <c r="C23" s="326">
        <f>('RSI_genero (18)'!O24-'RSI_genero (18)'!C24)/'RSI_genero (18)'!C24</f>
        <v>0.0225225225225225</v>
      </c>
      <c r="D23" s="327">
        <f>('RSI_genero (18)'!P24-'RSI_genero (18)'!D24)/'RSI_genero (18)'!D24</f>
        <v>0.00232018561484919</v>
      </c>
      <c r="E23" s="328">
        <f>('RSI_genero (18)'!Q24-'RSI_genero (18)'!E24)/'RSI_genero (18)'!E24</f>
        <v>0.0125714285714286</v>
      </c>
    </row>
    <row r="24" s="1" customFormat="1" ht="14.25" customHeight="1" spans="2:5">
      <c r="B24" s="82" t="str">
        <f>'RSI_genero (17)'!B25</f>
        <v>Campo de Ourique </v>
      </c>
      <c r="C24" s="326">
        <f>('RSI_genero (18)'!O25-'RSI_genero (18)'!C25)/'RSI_genero (18)'!C25</f>
        <v>0</v>
      </c>
      <c r="D24" s="327">
        <f>('RSI_genero (18)'!P25-'RSI_genero (18)'!D25)/'RSI_genero (18)'!D25</f>
        <v>-0.0157068062827225</v>
      </c>
      <c r="E24" s="328">
        <f>('RSI_genero (18)'!Q25-'RSI_genero (18)'!E25)/'RSI_genero (18)'!E25</f>
        <v>-0.00833333333333333</v>
      </c>
    </row>
    <row r="25" s="1" customFormat="1" ht="14.25" customHeight="1" spans="2:5">
      <c r="B25" s="82" t="str">
        <f>'RSI_genero (17)'!B26</f>
        <v>Campolide </v>
      </c>
      <c r="C25" s="326">
        <f>('RSI_genero (18)'!O26-'RSI_genero (18)'!C26)/'RSI_genero (18)'!C26</f>
        <v>0.0429447852760736</v>
      </c>
      <c r="D25" s="327">
        <f>('RSI_genero (18)'!P26-'RSI_genero (18)'!D26)/'RSI_genero (18)'!D26</f>
        <v>-0.0372340425531915</v>
      </c>
      <c r="E25" s="328">
        <f>('RSI_genero (18)'!Q26-'RSI_genero (18)'!E26)/'RSI_genero (18)'!E26</f>
        <v>0</v>
      </c>
    </row>
    <row r="26" s="1" customFormat="1" ht="14.25" customHeight="1" spans="2:5">
      <c r="B26" s="82" t="str">
        <f>'RSI_genero (17)'!B27</f>
        <v>Carnide </v>
      </c>
      <c r="C26" s="326">
        <f>('RSI_genero (18)'!O27-'RSI_genero (18)'!C27)/'RSI_genero (18)'!C27</f>
        <v>0.0033003300330033</v>
      </c>
      <c r="D26" s="327">
        <f>('RSI_genero (18)'!P27-'RSI_genero (18)'!D27)/'RSI_genero (18)'!D27</f>
        <v>-0.0376175548589342</v>
      </c>
      <c r="E26" s="328">
        <f>('RSI_genero (18)'!Q27-'RSI_genero (18)'!E27)/'RSI_genero (18)'!E27</f>
        <v>-0.0176848874598071</v>
      </c>
    </row>
    <row r="27" s="1" customFormat="1" ht="14.25" customHeight="1" spans="2:5">
      <c r="B27" s="82" t="str">
        <f>'RSI_genero (17)'!B28</f>
        <v>Estrela </v>
      </c>
      <c r="C27" s="326">
        <f>('RSI_genero (18)'!O28-'RSI_genero (18)'!C28)/'RSI_genero (18)'!C28</f>
        <v>0.0707070707070707</v>
      </c>
      <c r="D27" s="327">
        <f>('RSI_genero (18)'!P28-'RSI_genero (18)'!D28)/'RSI_genero (18)'!D28</f>
        <v>0.0241935483870968</v>
      </c>
      <c r="E27" s="328">
        <f>('RSI_genero (18)'!Q28-'RSI_genero (18)'!E28)/'RSI_genero (18)'!E28</f>
        <v>0.0448430493273543</v>
      </c>
    </row>
    <row r="28" s="1" customFormat="1" ht="14.25" customHeight="1" spans="2:5">
      <c r="B28" s="82" t="str">
        <f>'RSI_genero (17)'!B29</f>
        <v>Lumiar </v>
      </c>
      <c r="C28" s="326">
        <f>('RSI_genero (18)'!O29-'RSI_genero (18)'!C29)/'RSI_genero (18)'!C29</f>
        <v>0.116279069767442</v>
      </c>
      <c r="D28" s="327">
        <f>('RSI_genero (18)'!P29-'RSI_genero (18)'!D29)/'RSI_genero (18)'!D29</f>
        <v>0.0184757505773672</v>
      </c>
      <c r="E28" s="328">
        <f>('RSI_genero (18)'!Q29-'RSI_genero (18)'!E29)/'RSI_genero (18)'!E29</f>
        <v>0.06720741599073</v>
      </c>
    </row>
    <row r="29" s="1" customFormat="1" ht="14.25" customHeight="1" spans="2:5">
      <c r="B29" s="82" t="str">
        <f>'RSI_genero (17)'!B30</f>
        <v>Marvila </v>
      </c>
      <c r="C29" s="326">
        <f>('RSI_genero (18)'!O30-'RSI_genero (18)'!C30)/'RSI_genero (18)'!C30</f>
        <v>0.0150880134115675</v>
      </c>
      <c r="D29" s="327">
        <f>('RSI_genero (18)'!P30-'RSI_genero (18)'!D30)/'RSI_genero (18)'!D30</f>
        <v>0.0123131046613896</v>
      </c>
      <c r="E29" s="328">
        <f>('RSI_genero (18)'!Q30-'RSI_genero (18)'!E30)/'RSI_genero (18)'!E30</f>
        <v>0.0137339055793991</v>
      </c>
    </row>
    <row r="30" s="1" customFormat="1" ht="14.25" customHeight="1" spans="2:5">
      <c r="B30" s="82" t="str">
        <f>'RSI_genero (17)'!B31</f>
        <v>Misericórdia </v>
      </c>
      <c r="C30" s="326">
        <f>('RSI_genero (18)'!O31-'RSI_genero (18)'!C31)/'RSI_genero (18)'!C31</f>
        <v>0.169811320754717</v>
      </c>
      <c r="D30" s="327">
        <f>('RSI_genero (18)'!P31-'RSI_genero (18)'!D31)/'RSI_genero (18)'!D31</f>
        <v>0.139372822299652</v>
      </c>
      <c r="E30" s="328">
        <f>('RSI_genero (18)'!Q31-'RSI_genero (18)'!E31)/'RSI_genero (18)'!E31</f>
        <v>0.147582697201018</v>
      </c>
    </row>
    <row r="31" s="1" customFormat="1" ht="14.25" customHeight="1" spans="2:5">
      <c r="B31" s="82" t="str">
        <f>'RSI_genero (17)'!B32</f>
        <v>Olivais </v>
      </c>
      <c r="C31" s="326">
        <f>('RSI_genero (18)'!O32-'RSI_genero (18)'!C32)/'RSI_genero (18)'!C32</f>
        <v>0.0373514431239389</v>
      </c>
      <c r="D31" s="327">
        <f>('RSI_genero (18)'!P32-'RSI_genero (18)'!D32)/'RSI_genero (18)'!D32</f>
        <v>0.0582191780821918</v>
      </c>
      <c r="E31" s="328">
        <f>('RSI_genero (18)'!Q32-'RSI_genero (18)'!E32)/'RSI_genero (18)'!E32</f>
        <v>0.0477408354646206</v>
      </c>
    </row>
    <row r="32" s="1" customFormat="1" ht="14.25" customHeight="1" spans="2:5">
      <c r="B32" s="82" t="str">
        <f>'RSI_genero (17)'!B33</f>
        <v>Parque das Nações </v>
      </c>
      <c r="C32" s="326">
        <f>('RSI_genero (18)'!O33-'RSI_genero (18)'!C33)/'RSI_genero (18)'!C33</f>
        <v>0.0441767068273092</v>
      </c>
      <c r="D32" s="327">
        <f>('RSI_genero (18)'!P33-'RSI_genero (18)'!D33)/'RSI_genero (18)'!D33</f>
        <v>-0.00772200772200772</v>
      </c>
      <c r="E32" s="328">
        <f>('RSI_genero (18)'!Q33-'RSI_genero (18)'!E33)/'RSI_genero (18)'!E33</f>
        <v>0.0177165354330709</v>
      </c>
    </row>
    <row r="33" s="1" customFormat="1" ht="14.25" customHeight="1" spans="2:5">
      <c r="B33" s="82" t="str">
        <f>'RSI_genero (17)'!B34</f>
        <v>Penha de França </v>
      </c>
      <c r="C33" s="326">
        <f>('RSI_genero (18)'!O34-'RSI_genero (18)'!C34)/'RSI_genero (18)'!C34</f>
        <v>0.0400943396226415</v>
      </c>
      <c r="D33" s="327">
        <f>('RSI_genero (18)'!P34-'RSI_genero (18)'!D34)/'RSI_genero (18)'!D34</f>
        <v>-0.0137795275590551</v>
      </c>
      <c r="E33" s="328">
        <f>('RSI_genero (18)'!Q34-'RSI_genero (18)'!E34)/'RSI_genero (18)'!E34</f>
        <v>0.0107296137339056</v>
      </c>
    </row>
    <row r="34" s="1" customFormat="1" ht="14.25" customHeight="1" spans="2:5">
      <c r="B34" s="82" t="str">
        <f>'RSI_genero (17)'!B35</f>
        <v>Santa Clara </v>
      </c>
      <c r="C34" s="326">
        <f>('RSI_genero (18)'!O35-'RSI_genero (18)'!C35)/'RSI_genero (18)'!C35</f>
        <v>0.0645380434782609</v>
      </c>
      <c r="D34" s="327">
        <f>('RSI_genero (18)'!P35-'RSI_genero (18)'!D35)/'RSI_genero (18)'!D35</f>
        <v>0.0407105847520355</v>
      </c>
      <c r="E34" s="328">
        <f>('RSI_genero (18)'!Q35-'RSI_genero (18)'!E35)/'RSI_genero (18)'!E35</f>
        <v>0.053134962805526</v>
      </c>
    </row>
    <row r="35" s="1" customFormat="1" ht="14.25" customHeight="1" spans="2:5">
      <c r="B35" s="82" t="str">
        <f>'RSI_genero (17)'!B36</f>
        <v>Santa Maria Maior </v>
      </c>
      <c r="C35" s="326">
        <f>('RSI_genero (18)'!O36-'RSI_genero (18)'!C36)/'RSI_genero (18)'!C36</f>
        <v>0.00606060606060606</v>
      </c>
      <c r="D35" s="327">
        <f>('RSI_genero (18)'!P36-'RSI_genero (18)'!D36)/'RSI_genero (18)'!D36</f>
        <v>0.0136986301369863</v>
      </c>
      <c r="E35" s="328">
        <f>('RSI_genero (18)'!Q36-'RSI_genero (18)'!E36)/'RSI_genero (18)'!E36</f>
        <v>0.0104166666666667</v>
      </c>
    </row>
    <row r="36" s="1" customFormat="1" ht="14.25" customHeight="1" spans="2:5">
      <c r="B36" s="82" t="str">
        <f>'RSI_genero (17)'!B37</f>
        <v>Santo António </v>
      </c>
      <c r="C36" s="326">
        <f>('RSI_genero (18)'!O37-'RSI_genero (18)'!C37)/'RSI_genero (18)'!C37</f>
        <v>0.0384615384615385</v>
      </c>
      <c r="D36" s="327">
        <f>('RSI_genero (18)'!P37-'RSI_genero (18)'!D37)/'RSI_genero (18)'!D37</f>
        <v>-0.0319148936170213</v>
      </c>
      <c r="E36" s="328">
        <f>('RSI_genero (18)'!Q37-'RSI_genero (18)'!E37)/'RSI_genero (18)'!E37</f>
        <v>0</v>
      </c>
    </row>
    <row r="37" s="1" customFormat="1" ht="14.25" customHeight="1" spans="2:5">
      <c r="B37" s="82" t="str">
        <f>'RSI_genero (17)'!B38</f>
        <v>São Domingos de Benfica </v>
      </c>
      <c r="C37" s="326">
        <f>('RSI_genero (18)'!O38-'RSI_genero (18)'!C38)/'RSI_genero (18)'!C38</f>
        <v>0.1171875</v>
      </c>
      <c r="D37" s="327">
        <f>('RSI_genero (18)'!P38-'RSI_genero (18)'!D38)/'RSI_genero (18)'!D38</f>
        <v>0.174603174603175</v>
      </c>
      <c r="E37" s="328">
        <f>('RSI_genero (18)'!Q38-'RSI_genero (18)'!E38)/'RSI_genero (18)'!E38</f>
        <v>0.145669291338583</v>
      </c>
    </row>
    <row r="38" s="1" customFormat="1" ht="14.25" customHeight="1" spans="2:5">
      <c r="B38" s="82" t="str">
        <f>'RSI_genero (17)'!B39</f>
        <v>São Vicente </v>
      </c>
      <c r="C38" s="332">
        <f>('RSI_genero (18)'!O39-'RSI_genero (18)'!C39)/'RSI_genero (18)'!C39</f>
        <v>0.0235849056603774</v>
      </c>
      <c r="D38" s="333">
        <f>('RSI_genero (18)'!P39-'RSI_genero (18)'!D39)/'RSI_genero (18)'!D39</f>
        <v>0.0226244343891403</v>
      </c>
      <c r="E38" s="334">
        <f>('RSI_genero (18)'!Q39-'RSI_genero (18)'!E39)/'RSI_genero (18)'!E39</f>
        <v>0.023094688221709</v>
      </c>
    </row>
    <row r="39" s="1" customFormat="1" ht="14.25" customHeight="1" spans="2:5">
      <c r="B39" s="82"/>
      <c r="C39" s="327"/>
      <c r="D39" s="327"/>
      <c r="E39" s="327"/>
    </row>
    <row r="40" s="1" customFormat="1" ht="14.25" customHeight="1" spans="2:5">
      <c r="B40" s="82"/>
      <c r="C40" s="327"/>
      <c r="D40" s="327"/>
      <c r="E40" s="327"/>
    </row>
    <row r="41" s="1" customFormat="1" ht="14.25" customHeight="1" spans="2:5">
      <c r="B41" s="82"/>
      <c r="C41" s="327"/>
      <c r="D41" s="327"/>
      <c r="E41" s="327"/>
    </row>
    <row r="42" s="1" customFormat="1" ht="14.25" customHeight="1" spans="2:5">
      <c r="B42" s="82"/>
      <c r="C42" s="327"/>
      <c r="D42" s="327"/>
      <c r="E42" s="327"/>
    </row>
    <row r="43" s="1" customFormat="1" ht="14.25" customHeight="1" spans="2:5">
      <c r="B43" s="82"/>
      <c r="C43" s="327"/>
      <c r="D43" s="327"/>
      <c r="E43" s="327"/>
    </row>
    <row r="44" s="1" customFormat="1" ht="14.25" customHeight="1" spans="2:5">
      <c r="B44" s="82"/>
      <c r="C44" s="327"/>
      <c r="D44" s="327"/>
      <c r="E44" s="327"/>
    </row>
    <row r="45" s="1" customFormat="1" ht="14.25" customHeight="1" spans="2:5">
      <c r="B45" s="82"/>
      <c r="C45" s="327"/>
      <c r="D45" s="327"/>
      <c r="E45" s="327"/>
    </row>
    <row r="46" s="1" customFormat="1" ht="14.25" customHeight="1" spans="2:5">
      <c r="B46" s="82"/>
      <c r="C46" s="327"/>
      <c r="D46" s="327"/>
      <c r="E46" s="327"/>
    </row>
    <row r="47" s="1" customFormat="1" ht="14.25" customHeight="1" spans="2:5">
      <c r="B47" s="82"/>
      <c r="C47" s="327"/>
      <c r="D47" s="327"/>
      <c r="E47" s="327"/>
    </row>
    <row r="48" s="1" customFormat="1" ht="14.25" customHeight="1" spans="2:5">
      <c r="B48" s="82"/>
      <c r="C48" s="327"/>
      <c r="D48" s="327"/>
      <c r="E48" s="327"/>
    </row>
    <row r="49" s="1" customFormat="1" ht="14.25" customHeight="1" spans="2:5">
      <c r="B49" s="82"/>
      <c r="C49" s="327"/>
      <c r="D49" s="327"/>
      <c r="E49" s="327"/>
    </row>
    <row r="50" s="1" customFormat="1" ht="14.25" customHeight="1" spans="2:5">
      <c r="B50" s="82"/>
      <c r="C50" s="327"/>
      <c r="D50" s="327"/>
      <c r="E50" s="327"/>
    </row>
    <row r="51" s="1" customFormat="1" ht="14.25" customHeight="1" spans="2:5">
      <c r="B51" s="82"/>
      <c r="C51" s="327"/>
      <c r="D51" s="327"/>
      <c r="E51" s="327"/>
    </row>
    <row r="52" s="1" customFormat="1" ht="14.25" customHeight="1" spans="2:5">
      <c r="B52" s="82"/>
      <c r="C52" s="327"/>
      <c r="D52" s="327"/>
      <c r="E52" s="327"/>
    </row>
    <row r="53" s="1" customFormat="1" ht="14.25" customHeight="1" spans="2:5">
      <c r="B53" s="82"/>
      <c r="C53" s="327"/>
      <c r="D53" s="327"/>
      <c r="E53" s="327"/>
    </row>
    <row r="54" s="1" customFormat="1" ht="14.25" customHeight="1" spans="2:5">
      <c r="B54" s="82"/>
      <c r="C54" s="327"/>
      <c r="D54" s="327"/>
      <c r="E54" s="327"/>
    </row>
    <row r="55" s="1" customFormat="1" ht="14.25" customHeight="1" spans="2:5">
      <c r="B55" s="82"/>
      <c r="C55" s="327"/>
      <c r="D55" s="327"/>
      <c r="E55" s="327"/>
    </row>
    <row r="56" s="380" customFormat="1" ht="14.25" customHeight="1" spans="2:5">
      <c r="B56" s="82"/>
      <c r="C56" s="327"/>
      <c r="D56" s="327"/>
      <c r="E56" s="327"/>
    </row>
    <row r="57" s="1" customFormat="1" ht="14.25" customHeight="1" spans="2:5">
      <c r="B57" s="82"/>
      <c r="C57" s="327"/>
      <c r="D57" s="327"/>
      <c r="E57" s="327"/>
    </row>
    <row r="58" s="1" customFormat="1" ht="14.25" customHeight="1" spans="2:5">
      <c r="B58" s="82"/>
      <c r="C58" s="327"/>
      <c r="D58" s="327"/>
      <c r="E58" s="327"/>
    </row>
    <row r="59" s="1" customFormat="1" ht="14.25" customHeight="1" spans="2:5">
      <c r="B59" s="82"/>
      <c r="C59" s="327"/>
      <c r="D59" s="327"/>
      <c r="E59" s="327"/>
    </row>
    <row r="60" s="199" customFormat="1" ht="14.25" customHeight="1" spans="2:5">
      <c r="B60" s="82"/>
      <c r="C60" s="327"/>
      <c r="D60" s="327"/>
      <c r="E60" s="327"/>
    </row>
    <row r="61" s="1" customFormat="1" ht="14.25" customHeight="1" spans="2:5">
      <c r="B61" s="82"/>
      <c r="C61" s="327"/>
      <c r="D61" s="327"/>
      <c r="E61" s="327"/>
    </row>
    <row r="62" s="1" customFormat="1" ht="14.25" customHeight="1" spans="2:5">
      <c r="B62" s="82"/>
      <c r="C62" s="327"/>
      <c r="D62" s="327"/>
      <c r="E62" s="327"/>
    </row>
    <row r="63" s="1" customFormat="1" ht="14.25" customHeight="1" spans="2:5">
      <c r="B63" s="82"/>
      <c r="C63" s="327"/>
      <c r="D63" s="327"/>
      <c r="E63" s="327"/>
    </row>
    <row r="64" s="380" customFormat="1" ht="14.25" customHeight="1" spans="2:5">
      <c r="B64" s="82"/>
      <c r="C64" s="327"/>
      <c r="D64" s="327"/>
      <c r="E64" s="327"/>
    </row>
    <row r="65" s="1" customFormat="1" ht="14.25" customHeight="1" spans="2:5">
      <c r="B65" s="82"/>
      <c r="C65" s="327"/>
      <c r="D65" s="327"/>
      <c r="E65" s="327"/>
    </row>
    <row r="66" s="1" customFormat="1" ht="14.25" customHeight="1" spans="2:5">
      <c r="B66" s="82"/>
      <c r="C66" s="327"/>
      <c r="D66" s="327"/>
      <c r="E66" s="327"/>
    </row>
    <row r="67" s="1" customFormat="1" ht="14.25" customHeight="1" spans="2:5">
      <c r="B67" s="220"/>
      <c r="C67" s="221"/>
      <c r="D67" s="221"/>
      <c r="E67" s="221"/>
    </row>
    <row r="68" s="22" customFormat="1" ht="15" spans="2:5">
      <c r="B68" s="382"/>
      <c r="C68" s="383"/>
      <c r="D68" s="384"/>
      <c r="E68" s="385"/>
    </row>
    <row r="69" spans="2:2">
      <c r="B69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44"/>
  <sheetViews>
    <sheetView showGridLines="0" showRowColHeaders="0" topLeftCell="A13" workbookViewId="0">
      <pane xSplit="2" topLeftCell="AD1" activePane="topRight" state="frozen"/>
      <selection/>
      <selection pane="topRight" activeCell="AN14" sqref="AN14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9" width="10.7142857142857" style="2" customWidth="1"/>
    <col min="10" max="10" width="1.28571428571429" style="2" customWidth="1"/>
    <col min="11" max="17" width="10.7142857142857" style="2" customWidth="1"/>
    <col min="18" max="18" width="1.28571428571429" style="2" customWidth="1"/>
    <col min="19" max="25" width="10.7142857142857" style="2" customWidth="1"/>
    <col min="26" max="26" width="1.28571428571429" style="2" customWidth="1"/>
    <col min="27" max="33" width="10.7142857142857" style="2" customWidth="1"/>
    <col min="34" max="34" width="1.28571428571429" style="183" customWidth="1"/>
    <col min="35" max="16384" width="12" style="2"/>
  </cols>
  <sheetData>
    <row r="1" s="1" customFormat="1" ht="16.5" customHeight="1" spans="1:34">
      <c r="A1"/>
      <c r="AH1" s="199"/>
    </row>
    <row r="2" s="1" customFormat="1" ht="16.5" customHeight="1" spans="1:34">
      <c r="A2"/>
      <c r="AH2" s="199"/>
    </row>
    <row r="3" s="1" customFormat="1" ht="16.5" customHeight="1" spans="1:34">
      <c r="A3"/>
      <c r="AH3" s="199"/>
    </row>
    <row r="4" s="1" customFormat="1" ht="16.5" customHeight="1" spans="1:34">
      <c r="A4"/>
      <c r="AH4" s="199"/>
    </row>
    <row r="5" s="1" customFormat="1" ht="16.5" customHeight="1" spans="1:34">
      <c r="A5" s="3" t="s">
        <v>23</v>
      </c>
      <c r="B5" s="4" t="s">
        <v>363</v>
      </c>
      <c r="F5" s="88"/>
      <c r="G5" s="88"/>
      <c r="H5" s="88"/>
      <c r="I5" s="88"/>
      <c r="AH5" s="199"/>
    </row>
    <row r="6" s="1" customFormat="1" ht="12" customHeight="1" spans="1:34">
      <c r="A6" s="3"/>
      <c r="B6" s="25" t="s">
        <v>34</v>
      </c>
      <c r="F6" s="88"/>
      <c r="G6" s="88"/>
      <c r="H6" s="88"/>
      <c r="I6" s="88"/>
      <c r="AH6" s="199"/>
    </row>
    <row r="7" s="1" customFormat="1" ht="12" customHeight="1" spans="1:34">
      <c r="A7" s="3"/>
      <c r="B7" s="25"/>
      <c r="F7" s="88"/>
      <c r="G7" s="88"/>
      <c r="H7" s="88"/>
      <c r="I7" s="88"/>
      <c r="AH7" s="199"/>
    </row>
    <row r="8" customHeight="1" spans="12:22"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ht="24.95" customHeight="1" spans="2:41">
      <c r="B9" s="6"/>
      <c r="C9" s="63" t="s">
        <v>363</v>
      </c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</row>
    <row r="10" ht="24.95" customHeight="1" spans="2:41">
      <c r="B10" s="8"/>
      <c r="C10" s="65" t="s">
        <v>286</v>
      </c>
      <c r="D10" s="65"/>
      <c r="E10" s="65"/>
      <c r="F10" s="65"/>
      <c r="G10" s="65"/>
      <c r="H10" s="65"/>
      <c r="I10" s="65"/>
      <c r="J10" s="66"/>
      <c r="K10" s="65" t="s">
        <v>287</v>
      </c>
      <c r="L10" s="65"/>
      <c r="M10" s="65"/>
      <c r="N10" s="65"/>
      <c r="O10" s="65"/>
      <c r="P10" s="65"/>
      <c r="Q10" s="65"/>
      <c r="R10" s="66"/>
      <c r="S10" s="65" t="s">
        <v>288</v>
      </c>
      <c r="T10" s="65"/>
      <c r="U10" s="65"/>
      <c r="V10" s="65"/>
      <c r="W10" s="65"/>
      <c r="X10" s="65"/>
      <c r="Y10" s="65"/>
      <c r="Z10" s="66"/>
      <c r="AA10" s="65" t="s">
        <v>289</v>
      </c>
      <c r="AB10" s="65"/>
      <c r="AC10" s="65"/>
      <c r="AD10" s="65"/>
      <c r="AE10" s="65"/>
      <c r="AF10" s="65"/>
      <c r="AG10" s="65"/>
      <c r="AH10" s="375"/>
      <c r="AI10" s="87" t="s">
        <v>290</v>
      </c>
      <c r="AJ10" s="87"/>
      <c r="AK10" s="87"/>
      <c r="AL10" s="87"/>
      <c r="AM10" s="87"/>
      <c r="AN10" s="87"/>
      <c r="AO10" s="87"/>
    </row>
    <row r="11" spans="2:41">
      <c r="B11" s="68" t="s">
        <v>35</v>
      </c>
      <c r="C11" s="69" t="s">
        <v>70</v>
      </c>
      <c r="D11" s="69" t="s">
        <v>71</v>
      </c>
      <c r="E11" s="69" t="s">
        <v>72</v>
      </c>
      <c r="F11" s="69" t="s">
        <v>73</v>
      </c>
      <c r="G11" s="69" t="s">
        <v>74</v>
      </c>
      <c r="H11" s="69" t="s">
        <v>75</v>
      </c>
      <c r="I11" s="69" t="s">
        <v>38</v>
      </c>
      <c r="J11" s="70"/>
      <c r="K11" s="69" t="s">
        <v>70</v>
      </c>
      <c r="L11" s="69" t="s">
        <v>71</v>
      </c>
      <c r="M11" s="69" t="s">
        <v>72</v>
      </c>
      <c r="N11" s="69" t="s">
        <v>73</v>
      </c>
      <c r="O11" s="69" t="s">
        <v>74</v>
      </c>
      <c r="P11" s="69" t="s">
        <v>75</v>
      </c>
      <c r="Q11" s="69" t="s">
        <v>38</v>
      </c>
      <c r="R11" s="70"/>
      <c r="S11" s="69" t="s">
        <v>70</v>
      </c>
      <c r="T11" s="69" t="s">
        <v>71</v>
      </c>
      <c r="U11" s="69" t="s">
        <v>72</v>
      </c>
      <c r="V11" s="69" t="s">
        <v>73</v>
      </c>
      <c r="W11" s="69" t="s">
        <v>74</v>
      </c>
      <c r="X11" s="69" t="s">
        <v>75</v>
      </c>
      <c r="Y11" s="69" t="s">
        <v>38</v>
      </c>
      <c r="Z11" s="70"/>
      <c r="AA11" s="69" t="s">
        <v>70</v>
      </c>
      <c r="AB11" s="69" t="s">
        <v>71</v>
      </c>
      <c r="AC11" s="69" t="s">
        <v>72</v>
      </c>
      <c r="AD11" s="69" t="s">
        <v>73</v>
      </c>
      <c r="AE11" s="69" t="s">
        <v>74</v>
      </c>
      <c r="AF11" s="69" t="s">
        <v>75</v>
      </c>
      <c r="AG11" s="69" t="s">
        <v>38</v>
      </c>
      <c r="AH11" s="70"/>
      <c r="AI11" s="69" t="s">
        <v>70</v>
      </c>
      <c r="AJ11" s="69" t="s">
        <v>71</v>
      </c>
      <c r="AK11" s="69" t="s">
        <v>72</v>
      </c>
      <c r="AL11" s="69" t="s">
        <v>73</v>
      </c>
      <c r="AM11" s="69" t="s">
        <v>74</v>
      </c>
      <c r="AN11" s="69" t="s">
        <v>75</v>
      </c>
      <c r="AO11" s="69" t="s">
        <v>38</v>
      </c>
    </row>
    <row r="12" spans="2:41">
      <c r="B12" s="71" t="s">
        <v>39</v>
      </c>
      <c r="C12" s="72">
        <v>75721</v>
      </c>
      <c r="D12" s="184">
        <v>35211</v>
      </c>
      <c r="E12" s="184">
        <v>26948</v>
      </c>
      <c r="F12" s="184">
        <v>35538</v>
      </c>
      <c r="G12" s="184">
        <v>42107</v>
      </c>
      <c r="H12" s="184">
        <v>20344</v>
      </c>
      <c r="I12" s="188">
        <v>235869</v>
      </c>
      <c r="J12" s="369"/>
      <c r="K12" s="72">
        <v>76023</v>
      </c>
      <c r="L12" s="184">
        <v>35218</v>
      </c>
      <c r="M12" s="184">
        <v>26830</v>
      </c>
      <c r="N12" s="184">
        <v>35414</v>
      </c>
      <c r="O12" s="184">
        <v>42307</v>
      </c>
      <c r="P12" s="184">
        <v>21159</v>
      </c>
      <c r="Q12" s="188">
        <v>236951</v>
      </c>
      <c r="R12" s="369"/>
      <c r="S12" s="72">
        <v>74622</v>
      </c>
      <c r="T12" s="184">
        <v>34339</v>
      </c>
      <c r="U12" s="184">
        <v>26067</v>
      </c>
      <c r="V12" s="184">
        <v>34532</v>
      </c>
      <c r="W12" s="184">
        <v>42007</v>
      </c>
      <c r="X12" s="184">
        <v>21592</v>
      </c>
      <c r="Y12" s="188">
        <v>233159</v>
      </c>
      <c r="Z12" s="109"/>
      <c r="AA12" s="72">
        <v>74115</v>
      </c>
      <c r="AB12" s="184">
        <v>34303</v>
      </c>
      <c r="AC12" s="184">
        <v>26061</v>
      </c>
      <c r="AD12" s="184">
        <v>34215</v>
      </c>
      <c r="AE12" s="184">
        <v>41977</v>
      </c>
      <c r="AF12" s="184">
        <v>22471</v>
      </c>
      <c r="AG12" s="188">
        <v>233142</v>
      </c>
      <c r="AH12" s="376"/>
      <c r="AI12" s="72">
        <v>86750</v>
      </c>
      <c r="AJ12" s="184">
        <v>43719</v>
      </c>
      <c r="AK12" s="184">
        <v>32078</v>
      </c>
      <c r="AL12" s="184">
        <v>42042</v>
      </c>
      <c r="AM12" s="184">
        <v>50395</v>
      </c>
      <c r="AN12" s="184">
        <v>27305</v>
      </c>
      <c r="AO12" s="188">
        <v>282289</v>
      </c>
    </row>
    <row r="13" spans="2:41">
      <c r="B13" s="76" t="s">
        <v>40</v>
      </c>
      <c r="C13" s="77">
        <v>21123</v>
      </c>
      <c r="D13" s="86">
        <v>8111</v>
      </c>
      <c r="E13" s="86">
        <v>6844</v>
      </c>
      <c r="F13" s="86">
        <v>8620</v>
      </c>
      <c r="G13" s="86">
        <v>9490</v>
      </c>
      <c r="H13" s="86">
        <v>5251</v>
      </c>
      <c r="I13" s="190">
        <v>59439</v>
      </c>
      <c r="J13" s="369"/>
      <c r="K13" s="77">
        <v>21634</v>
      </c>
      <c r="L13" s="86">
        <v>8301</v>
      </c>
      <c r="M13" s="86">
        <v>6930</v>
      </c>
      <c r="N13" s="86">
        <v>8714</v>
      </c>
      <c r="O13" s="86">
        <v>9675</v>
      </c>
      <c r="P13" s="86">
        <v>5479</v>
      </c>
      <c r="Q13" s="190">
        <v>60733</v>
      </c>
      <c r="R13" s="369"/>
      <c r="S13" s="77">
        <v>21614</v>
      </c>
      <c r="T13" s="86">
        <v>8228</v>
      </c>
      <c r="U13" s="86">
        <v>6893</v>
      </c>
      <c r="V13" s="86">
        <v>8668</v>
      </c>
      <c r="W13" s="86">
        <v>9707</v>
      </c>
      <c r="X13" s="86">
        <v>5607</v>
      </c>
      <c r="Y13" s="190">
        <v>60717</v>
      </c>
      <c r="Z13" s="109"/>
      <c r="AA13" s="77">
        <v>21554</v>
      </c>
      <c r="AB13" s="86">
        <v>8267</v>
      </c>
      <c r="AC13" s="86">
        <v>6880</v>
      </c>
      <c r="AD13" s="86">
        <v>8611</v>
      </c>
      <c r="AE13" s="86">
        <v>9663</v>
      </c>
      <c r="AF13" s="86">
        <v>5823</v>
      </c>
      <c r="AG13" s="190">
        <v>60798</v>
      </c>
      <c r="AH13" s="376"/>
      <c r="AI13" s="77">
        <v>24582</v>
      </c>
      <c r="AJ13" s="86">
        <v>10223</v>
      </c>
      <c r="AK13" s="86">
        <v>8204</v>
      </c>
      <c r="AL13" s="86">
        <v>10268</v>
      </c>
      <c r="AM13" s="86">
        <v>11362</v>
      </c>
      <c r="AN13" s="86">
        <v>6995</v>
      </c>
      <c r="AO13" s="190">
        <v>71634</v>
      </c>
    </row>
    <row r="14" spans="2:41">
      <c r="B14" s="76" t="s">
        <v>41</v>
      </c>
      <c r="C14" s="77">
        <v>14408</v>
      </c>
      <c r="D14" s="86">
        <v>5597</v>
      </c>
      <c r="E14" s="86">
        <v>4707</v>
      </c>
      <c r="F14" s="86">
        <v>6097</v>
      </c>
      <c r="G14" s="86">
        <v>6829</v>
      </c>
      <c r="H14" s="86">
        <v>3814</v>
      </c>
      <c r="I14" s="190">
        <v>41452</v>
      </c>
      <c r="J14" s="369"/>
      <c r="K14" s="77">
        <v>14756</v>
      </c>
      <c r="L14" s="86">
        <v>5745</v>
      </c>
      <c r="M14" s="86">
        <v>4752</v>
      </c>
      <c r="N14" s="86">
        <v>6135</v>
      </c>
      <c r="O14" s="86">
        <v>6946</v>
      </c>
      <c r="P14" s="86">
        <v>3986</v>
      </c>
      <c r="Q14" s="190">
        <v>42320</v>
      </c>
      <c r="R14" s="369"/>
      <c r="S14" s="77">
        <v>14784</v>
      </c>
      <c r="T14" s="86">
        <v>5687</v>
      </c>
      <c r="U14" s="86">
        <v>4745</v>
      </c>
      <c r="V14" s="86">
        <v>6097</v>
      </c>
      <c r="W14" s="86">
        <v>6991</v>
      </c>
      <c r="X14" s="86">
        <v>4072</v>
      </c>
      <c r="Y14" s="190">
        <v>42376</v>
      </c>
      <c r="Z14" s="109"/>
      <c r="AA14" s="77">
        <v>14709</v>
      </c>
      <c r="AB14" s="86">
        <v>5662</v>
      </c>
      <c r="AC14" s="86">
        <v>4783</v>
      </c>
      <c r="AD14" s="86">
        <v>6031</v>
      </c>
      <c r="AE14" s="86">
        <v>6935</v>
      </c>
      <c r="AF14" s="86">
        <v>4246</v>
      </c>
      <c r="AG14" s="190">
        <v>42366</v>
      </c>
      <c r="AH14" s="376"/>
      <c r="AI14" s="77">
        <v>16777</v>
      </c>
      <c r="AJ14" s="86">
        <v>7026</v>
      </c>
      <c r="AK14" s="86">
        <v>5708</v>
      </c>
      <c r="AL14" s="86">
        <v>7238</v>
      </c>
      <c r="AM14" s="86">
        <v>8189</v>
      </c>
      <c r="AN14" s="86">
        <v>5108</v>
      </c>
      <c r="AO14" s="190">
        <v>50046</v>
      </c>
    </row>
    <row r="15" spans="2:41">
      <c r="B15" s="76" t="s">
        <v>42</v>
      </c>
      <c r="C15" s="78">
        <v>5511</v>
      </c>
      <c r="D15" s="186">
        <v>2367</v>
      </c>
      <c r="E15" s="186">
        <v>1990</v>
      </c>
      <c r="F15" s="186">
        <v>2504</v>
      </c>
      <c r="G15" s="186">
        <v>2855</v>
      </c>
      <c r="H15" s="186">
        <v>1493</v>
      </c>
      <c r="I15" s="191">
        <v>16720</v>
      </c>
      <c r="J15" s="370"/>
      <c r="K15" s="78">
        <v>5677</v>
      </c>
      <c r="L15" s="186">
        <v>2399</v>
      </c>
      <c r="M15" s="186">
        <v>2054</v>
      </c>
      <c r="N15" s="186">
        <v>2532</v>
      </c>
      <c r="O15" s="186">
        <v>2877</v>
      </c>
      <c r="P15" s="186">
        <v>1540</v>
      </c>
      <c r="Q15" s="191">
        <v>17079</v>
      </c>
      <c r="R15" s="370"/>
      <c r="S15" s="78">
        <v>5715</v>
      </c>
      <c r="T15" s="186">
        <v>2421</v>
      </c>
      <c r="U15" s="186">
        <v>2078</v>
      </c>
      <c r="V15" s="186">
        <v>2539</v>
      </c>
      <c r="W15" s="186">
        <v>2881</v>
      </c>
      <c r="X15" s="186">
        <v>1596</v>
      </c>
      <c r="Y15" s="191">
        <v>17230</v>
      </c>
      <c r="Z15" s="369"/>
      <c r="AA15" s="78">
        <v>5715</v>
      </c>
      <c r="AB15" s="186">
        <v>2435</v>
      </c>
      <c r="AC15" s="186">
        <v>2074</v>
      </c>
      <c r="AD15" s="186">
        <v>2516</v>
      </c>
      <c r="AE15" s="186">
        <v>2864</v>
      </c>
      <c r="AF15" s="186">
        <v>1638</v>
      </c>
      <c r="AG15" s="191">
        <v>17242</v>
      </c>
      <c r="AH15" s="377"/>
      <c r="AI15" s="78">
        <f t="shared" ref="AI15:AO15" si="0">SUM(AI16:AI39)</f>
        <v>6166</v>
      </c>
      <c r="AJ15" s="186">
        <f t="shared" si="0"/>
        <v>2842</v>
      </c>
      <c r="AK15" s="186">
        <f t="shared" si="0"/>
        <v>2337</v>
      </c>
      <c r="AL15" s="186">
        <f t="shared" si="0"/>
        <v>2844</v>
      </c>
      <c r="AM15" s="186">
        <f t="shared" si="0"/>
        <v>3266</v>
      </c>
      <c r="AN15" s="186">
        <f t="shared" si="0"/>
        <v>1917</v>
      </c>
      <c r="AO15" s="186">
        <f t="shared" si="0"/>
        <v>19372</v>
      </c>
    </row>
    <row r="16" spans="2:41">
      <c r="B16" s="82" t="s">
        <v>43</v>
      </c>
      <c r="C16" s="77">
        <v>301</v>
      </c>
      <c r="D16" s="86">
        <v>117</v>
      </c>
      <c r="E16" s="86">
        <v>100</v>
      </c>
      <c r="F16" s="86">
        <v>98</v>
      </c>
      <c r="G16" s="86">
        <v>120</v>
      </c>
      <c r="H16" s="86">
        <v>59</v>
      </c>
      <c r="I16" s="190">
        <v>795</v>
      </c>
      <c r="J16" s="371"/>
      <c r="K16" s="77">
        <v>307</v>
      </c>
      <c r="L16" s="86">
        <v>117</v>
      </c>
      <c r="M16" s="86">
        <v>96</v>
      </c>
      <c r="N16" s="86">
        <v>104</v>
      </c>
      <c r="O16" s="86">
        <v>123</v>
      </c>
      <c r="P16" s="86">
        <v>58</v>
      </c>
      <c r="Q16" s="190">
        <v>805</v>
      </c>
      <c r="R16" s="371"/>
      <c r="S16" s="77">
        <v>312</v>
      </c>
      <c r="T16" s="86">
        <v>113</v>
      </c>
      <c r="U16" s="86">
        <v>96</v>
      </c>
      <c r="V16" s="86">
        <v>106</v>
      </c>
      <c r="W16" s="86">
        <v>123</v>
      </c>
      <c r="X16" s="86">
        <v>60</v>
      </c>
      <c r="Y16" s="190">
        <v>810</v>
      </c>
      <c r="Z16" s="109"/>
      <c r="AA16" s="77">
        <v>309</v>
      </c>
      <c r="AB16" s="86">
        <v>109</v>
      </c>
      <c r="AC16" s="86">
        <v>98</v>
      </c>
      <c r="AD16" s="86">
        <v>101</v>
      </c>
      <c r="AE16" s="86">
        <v>122</v>
      </c>
      <c r="AF16" s="86">
        <v>57</v>
      </c>
      <c r="AG16" s="190">
        <v>796</v>
      </c>
      <c r="AH16" s="376"/>
      <c r="AI16" s="77">
        <v>331</v>
      </c>
      <c r="AJ16" s="86">
        <v>127</v>
      </c>
      <c r="AK16" s="86">
        <v>107</v>
      </c>
      <c r="AL16" s="86">
        <v>109</v>
      </c>
      <c r="AM16" s="86">
        <v>135</v>
      </c>
      <c r="AN16" s="86">
        <v>70</v>
      </c>
      <c r="AO16" s="190">
        <v>879</v>
      </c>
    </row>
    <row r="17" spans="2:41">
      <c r="B17" s="82" t="s">
        <v>44</v>
      </c>
      <c r="C17" s="77">
        <v>116</v>
      </c>
      <c r="D17" s="86">
        <v>35</v>
      </c>
      <c r="E17" s="86">
        <v>55</v>
      </c>
      <c r="F17" s="86">
        <v>82</v>
      </c>
      <c r="G17" s="86">
        <v>74</v>
      </c>
      <c r="H17" s="86">
        <v>43</v>
      </c>
      <c r="I17" s="190">
        <v>405</v>
      </c>
      <c r="J17" s="371"/>
      <c r="K17" s="77">
        <v>122</v>
      </c>
      <c r="L17" s="86">
        <v>36</v>
      </c>
      <c r="M17" s="86">
        <v>62</v>
      </c>
      <c r="N17" s="86">
        <v>84</v>
      </c>
      <c r="O17" s="86">
        <v>71</v>
      </c>
      <c r="P17" s="86">
        <v>46</v>
      </c>
      <c r="Q17" s="190">
        <v>421</v>
      </c>
      <c r="R17" s="371"/>
      <c r="S17" s="77">
        <v>130</v>
      </c>
      <c r="T17" s="86">
        <v>39</v>
      </c>
      <c r="U17" s="86">
        <v>60</v>
      </c>
      <c r="V17" s="86">
        <v>87</v>
      </c>
      <c r="W17" s="86">
        <v>72</v>
      </c>
      <c r="X17" s="86">
        <v>44</v>
      </c>
      <c r="Y17" s="190">
        <v>432</v>
      </c>
      <c r="Z17" s="109"/>
      <c r="AA17" s="77">
        <v>128</v>
      </c>
      <c r="AB17" s="86">
        <v>41</v>
      </c>
      <c r="AC17" s="86">
        <v>60</v>
      </c>
      <c r="AD17" s="86">
        <v>80</v>
      </c>
      <c r="AE17" s="86">
        <v>78</v>
      </c>
      <c r="AF17" s="86">
        <v>44</v>
      </c>
      <c r="AG17" s="190">
        <v>431</v>
      </c>
      <c r="AH17" s="376"/>
      <c r="AI17" s="77">
        <v>143</v>
      </c>
      <c r="AJ17" s="86">
        <v>50</v>
      </c>
      <c r="AK17" s="86">
        <v>69</v>
      </c>
      <c r="AL17" s="86">
        <v>94</v>
      </c>
      <c r="AM17" s="86">
        <v>90</v>
      </c>
      <c r="AN17" s="86">
        <v>51</v>
      </c>
      <c r="AO17" s="190">
        <v>497</v>
      </c>
    </row>
    <row r="18" spans="2:41">
      <c r="B18" s="82" t="s">
        <v>45</v>
      </c>
      <c r="C18" s="77">
        <v>176</v>
      </c>
      <c r="D18" s="86">
        <v>74</v>
      </c>
      <c r="E18" s="86">
        <v>70</v>
      </c>
      <c r="F18" s="86">
        <v>65</v>
      </c>
      <c r="G18" s="86">
        <v>100</v>
      </c>
      <c r="H18" s="86">
        <v>33</v>
      </c>
      <c r="I18" s="190">
        <v>518</v>
      </c>
      <c r="J18" s="371"/>
      <c r="K18" s="77">
        <v>178</v>
      </c>
      <c r="L18" s="86">
        <v>74</v>
      </c>
      <c r="M18" s="86">
        <v>71</v>
      </c>
      <c r="N18" s="86">
        <v>65</v>
      </c>
      <c r="O18" s="86">
        <v>102</v>
      </c>
      <c r="P18" s="86">
        <v>33</v>
      </c>
      <c r="Q18" s="190">
        <v>523</v>
      </c>
      <c r="R18" s="371"/>
      <c r="S18" s="77">
        <v>179</v>
      </c>
      <c r="T18" s="86">
        <v>72</v>
      </c>
      <c r="U18" s="86">
        <v>75</v>
      </c>
      <c r="V18" s="86">
        <v>67</v>
      </c>
      <c r="W18" s="86">
        <v>99</v>
      </c>
      <c r="X18" s="86">
        <v>37</v>
      </c>
      <c r="Y18" s="190">
        <v>529</v>
      </c>
      <c r="Z18" s="109"/>
      <c r="AA18" s="77">
        <v>179</v>
      </c>
      <c r="AB18" s="86">
        <v>79</v>
      </c>
      <c r="AC18" s="86">
        <v>75</v>
      </c>
      <c r="AD18" s="86">
        <v>67</v>
      </c>
      <c r="AE18" s="86">
        <v>100</v>
      </c>
      <c r="AF18" s="86">
        <v>44</v>
      </c>
      <c r="AG18" s="190">
        <v>544</v>
      </c>
      <c r="AH18" s="376"/>
      <c r="AI18" s="77">
        <v>180</v>
      </c>
      <c r="AJ18" s="86">
        <v>86</v>
      </c>
      <c r="AK18" s="86">
        <v>80</v>
      </c>
      <c r="AL18" s="86">
        <v>71</v>
      </c>
      <c r="AM18" s="86">
        <v>112</v>
      </c>
      <c r="AN18" s="86">
        <v>47</v>
      </c>
      <c r="AO18" s="190">
        <v>576</v>
      </c>
    </row>
    <row r="19" spans="2:41">
      <c r="B19" s="82" t="s">
        <v>46</v>
      </c>
      <c r="C19" s="77">
        <v>150</v>
      </c>
      <c r="D19" s="86">
        <v>62</v>
      </c>
      <c r="E19" s="86">
        <v>44</v>
      </c>
      <c r="F19" s="86">
        <v>73</v>
      </c>
      <c r="G19" s="86">
        <v>67</v>
      </c>
      <c r="H19" s="86">
        <v>41</v>
      </c>
      <c r="I19" s="190">
        <v>437</v>
      </c>
      <c r="J19" s="371"/>
      <c r="K19" s="77">
        <v>157</v>
      </c>
      <c r="L19" s="86">
        <v>61</v>
      </c>
      <c r="M19" s="86">
        <v>49</v>
      </c>
      <c r="N19" s="86">
        <v>73</v>
      </c>
      <c r="O19" s="86">
        <v>68</v>
      </c>
      <c r="P19" s="86">
        <v>43</v>
      </c>
      <c r="Q19" s="190">
        <v>451</v>
      </c>
      <c r="R19" s="371"/>
      <c r="S19" s="77">
        <v>150</v>
      </c>
      <c r="T19" s="86">
        <v>63</v>
      </c>
      <c r="U19" s="86">
        <v>45</v>
      </c>
      <c r="V19" s="86">
        <v>71</v>
      </c>
      <c r="W19" s="86">
        <v>68</v>
      </c>
      <c r="X19" s="86">
        <v>47</v>
      </c>
      <c r="Y19" s="190">
        <v>444</v>
      </c>
      <c r="Z19" s="109"/>
      <c r="AA19" s="77">
        <v>146</v>
      </c>
      <c r="AB19" s="86">
        <v>64</v>
      </c>
      <c r="AC19" s="86">
        <v>47</v>
      </c>
      <c r="AD19" s="86">
        <v>70</v>
      </c>
      <c r="AE19" s="86">
        <v>69</v>
      </c>
      <c r="AF19" s="86">
        <v>46</v>
      </c>
      <c r="AG19" s="190">
        <v>442</v>
      </c>
      <c r="AH19" s="376"/>
      <c r="AI19" s="77">
        <v>165</v>
      </c>
      <c r="AJ19" s="86">
        <v>77</v>
      </c>
      <c r="AK19" s="86">
        <v>52</v>
      </c>
      <c r="AL19" s="86">
        <v>85</v>
      </c>
      <c r="AM19" s="86">
        <v>73</v>
      </c>
      <c r="AN19" s="86">
        <v>52</v>
      </c>
      <c r="AO19" s="190">
        <v>504</v>
      </c>
    </row>
    <row r="20" spans="2:41">
      <c r="B20" s="82" t="s">
        <v>47</v>
      </c>
      <c r="C20" s="77">
        <v>74</v>
      </c>
      <c r="D20" s="86">
        <v>54</v>
      </c>
      <c r="E20" s="86">
        <v>56</v>
      </c>
      <c r="F20" s="86">
        <v>149</v>
      </c>
      <c r="G20" s="86">
        <v>200</v>
      </c>
      <c r="H20" s="86">
        <v>152</v>
      </c>
      <c r="I20" s="190">
        <v>685</v>
      </c>
      <c r="J20" s="371"/>
      <c r="K20" s="77">
        <v>83</v>
      </c>
      <c r="L20" s="86">
        <v>54</v>
      </c>
      <c r="M20" s="86">
        <v>61</v>
      </c>
      <c r="N20" s="86">
        <v>154</v>
      </c>
      <c r="O20" s="86">
        <v>195</v>
      </c>
      <c r="P20" s="86">
        <v>161</v>
      </c>
      <c r="Q20" s="190">
        <v>708</v>
      </c>
      <c r="R20" s="371"/>
      <c r="S20" s="77">
        <v>80</v>
      </c>
      <c r="T20" s="86">
        <v>54</v>
      </c>
      <c r="U20" s="86">
        <v>61</v>
      </c>
      <c r="V20" s="86">
        <v>148</v>
      </c>
      <c r="W20" s="86">
        <v>194</v>
      </c>
      <c r="X20" s="86">
        <v>162</v>
      </c>
      <c r="Y20" s="190">
        <v>699</v>
      </c>
      <c r="Z20" s="109"/>
      <c r="AA20" s="77">
        <v>79</v>
      </c>
      <c r="AB20" s="86">
        <v>48</v>
      </c>
      <c r="AC20" s="86">
        <v>67</v>
      </c>
      <c r="AD20" s="86">
        <v>153</v>
      </c>
      <c r="AE20" s="86">
        <v>188</v>
      </c>
      <c r="AF20" s="86">
        <v>160</v>
      </c>
      <c r="AG20" s="190">
        <v>695</v>
      </c>
      <c r="AH20" s="376"/>
      <c r="AI20" s="77">
        <v>96</v>
      </c>
      <c r="AJ20" s="86">
        <v>68</v>
      </c>
      <c r="AK20" s="86">
        <v>82</v>
      </c>
      <c r="AL20" s="86">
        <v>169</v>
      </c>
      <c r="AM20" s="86">
        <v>230</v>
      </c>
      <c r="AN20" s="86">
        <v>186</v>
      </c>
      <c r="AO20" s="190">
        <v>831</v>
      </c>
    </row>
    <row r="21" spans="2:41">
      <c r="B21" s="82" t="s">
        <v>48</v>
      </c>
      <c r="C21" s="77">
        <v>75</v>
      </c>
      <c r="D21" s="86">
        <v>40</v>
      </c>
      <c r="E21" s="86">
        <v>31</v>
      </c>
      <c r="F21" s="86">
        <v>46</v>
      </c>
      <c r="G21" s="86">
        <v>43</v>
      </c>
      <c r="H21" s="86">
        <v>37</v>
      </c>
      <c r="I21" s="190">
        <v>272</v>
      </c>
      <c r="J21" s="371"/>
      <c r="K21" s="77">
        <v>80</v>
      </c>
      <c r="L21" s="86">
        <v>41</v>
      </c>
      <c r="M21" s="86">
        <v>31</v>
      </c>
      <c r="N21" s="86">
        <v>44</v>
      </c>
      <c r="O21" s="86">
        <v>44</v>
      </c>
      <c r="P21" s="86">
        <v>43</v>
      </c>
      <c r="Q21" s="190">
        <v>283</v>
      </c>
      <c r="R21" s="371"/>
      <c r="S21" s="77">
        <v>80</v>
      </c>
      <c r="T21" s="86">
        <v>41</v>
      </c>
      <c r="U21" s="86">
        <v>28</v>
      </c>
      <c r="V21" s="86">
        <v>47</v>
      </c>
      <c r="W21" s="86">
        <v>43</v>
      </c>
      <c r="X21" s="86">
        <v>39</v>
      </c>
      <c r="Y21" s="190">
        <v>278</v>
      </c>
      <c r="Z21" s="109"/>
      <c r="AA21" s="77">
        <v>82</v>
      </c>
      <c r="AB21" s="86">
        <v>41</v>
      </c>
      <c r="AC21" s="86">
        <v>33</v>
      </c>
      <c r="AD21" s="86">
        <v>43</v>
      </c>
      <c r="AE21" s="86">
        <v>43</v>
      </c>
      <c r="AF21" s="86">
        <v>36</v>
      </c>
      <c r="AG21" s="190">
        <v>278</v>
      </c>
      <c r="AH21" s="376"/>
      <c r="AI21" s="77">
        <v>84</v>
      </c>
      <c r="AJ21" s="86">
        <v>44</v>
      </c>
      <c r="AK21" s="86">
        <v>33</v>
      </c>
      <c r="AL21" s="86">
        <v>45</v>
      </c>
      <c r="AM21" s="86">
        <v>49</v>
      </c>
      <c r="AN21" s="86">
        <v>53</v>
      </c>
      <c r="AO21" s="190">
        <v>308</v>
      </c>
    </row>
    <row r="22" spans="2:41">
      <c r="B22" s="82" t="s">
        <v>49</v>
      </c>
      <c r="C22" s="77">
        <v>281</v>
      </c>
      <c r="D22" s="86">
        <v>124</v>
      </c>
      <c r="E22" s="86">
        <v>94</v>
      </c>
      <c r="F22" s="86">
        <v>114</v>
      </c>
      <c r="G22" s="86">
        <v>136</v>
      </c>
      <c r="H22" s="86">
        <v>56</v>
      </c>
      <c r="I22" s="190">
        <v>805</v>
      </c>
      <c r="J22" s="371"/>
      <c r="K22" s="77">
        <v>295</v>
      </c>
      <c r="L22" s="86">
        <v>124</v>
      </c>
      <c r="M22" s="86">
        <v>92</v>
      </c>
      <c r="N22" s="86">
        <v>116</v>
      </c>
      <c r="O22" s="86">
        <v>136</v>
      </c>
      <c r="P22" s="86">
        <v>59</v>
      </c>
      <c r="Q22" s="190">
        <v>822</v>
      </c>
      <c r="R22" s="371"/>
      <c r="S22" s="77">
        <v>289</v>
      </c>
      <c r="T22" s="86">
        <v>128</v>
      </c>
      <c r="U22" s="86">
        <v>91</v>
      </c>
      <c r="V22" s="86">
        <v>119</v>
      </c>
      <c r="W22" s="86">
        <v>128</v>
      </c>
      <c r="X22" s="86">
        <v>63</v>
      </c>
      <c r="Y22" s="190">
        <v>818</v>
      </c>
      <c r="Z22" s="109"/>
      <c r="AA22" s="77">
        <v>288</v>
      </c>
      <c r="AB22" s="86">
        <v>133</v>
      </c>
      <c r="AC22" s="86">
        <v>89</v>
      </c>
      <c r="AD22" s="86">
        <v>118</v>
      </c>
      <c r="AE22" s="86">
        <v>121</v>
      </c>
      <c r="AF22" s="86">
        <v>73</v>
      </c>
      <c r="AG22" s="190">
        <v>822</v>
      </c>
      <c r="AH22" s="376"/>
      <c r="AI22" s="77">
        <v>307</v>
      </c>
      <c r="AJ22" s="86">
        <v>159</v>
      </c>
      <c r="AK22" s="86">
        <v>101</v>
      </c>
      <c r="AL22" s="86">
        <v>134</v>
      </c>
      <c r="AM22" s="86">
        <v>148</v>
      </c>
      <c r="AN22" s="86">
        <v>78</v>
      </c>
      <c r="AO22" s="190">
        <v>927</v>
      </c>
    </row>
    <row r="23" spans="2:41">
      <c r="B23" s="82" t="s">
        <v>50</v>
      </c>
      <c r="C23" s="77">
        <v>20</v>
      </c>
      <c r="D23" s="86">
        <v>8</v>
      </c>
      <c r="E23" s="86">
        <v>16</v>
      </c>
      <c r="F23" s="86">
        <v>28</v>
      </c>
      <c r="G23" s="86">
        <v>23</v>
      </c>
      <c r="H23" s="86">
        <v>12</v>
      </c>
      <c r="I23" s="190">
        <v>107</v>
      </c>
      <c r="J23" s="371"/>
      <c r="K23" s="77">
        <v>19</v>
      </c>
      <c r="L23" s="86">
        <v>5</v>
      </c>
      <c r="M23" s="86">
        <v>19</v>
      </c>
      <c r="N23" s="86">
        <v>23</v>
      </c>
      <c r="O23" s="86">
        <v>24</v>
      </c>
      <c r="P23" s="86">
        <v>12</v>
      </c>
      <c r="Q23" s="190">
        <v>102</v>
      </c>
      <c r="R23" s="371"/>
      <c r="S23" s="77">
        <v>20</v>
      </c>
      <c r="T23" s="86">
        <v>6</v>
      </c>
      <c r="U23" s="86">
        <v>17</v>
      </c>
      <c r="V23" s="86">
        <v>30</v>
      </c>
      <c r="W23" s="86">
        <v>22</v>
      </c>
      <c r="X23" s="86">
        <v>12</v>
      </c>
      <c r="Y23" s="190">
        <v>107</v>
      </c>
      <c r="Z23" s="109"/>
      <c r="AA23" s="77">
        <v>20</v>
      </c>
      <c r="AB23" s="86">
        <v>7</v>
      </c>
      <c r="AC23" s="86">
        <v>15</v>
      </c>
      <c r="AD23" s="86">
        <v>31</v>
      </c>
      <c r="AE23" s="86">
        <v>22</v>
      </c>
      <c r="AF23" s="86">
        <v>12</v>
      </c>
      <c r="AG23" s="190">
        <v>107</v>
      </c>
      <c r="AH23" s="376"/>
      <c r="AI23" s="77">
        <v>26</v>
      </c>
      <c r="AJ23" s="86">
        <v>9</v>
      </c>
      <c r="AK23" s="86">
        <v>20</v>
      </c>
      <c r="AL23" s="86">
        <v>33</v>
      </c>
      <c r="AM23" s="86">
        <v>30</v>
      </c>
      <c r="AN23" s="86">
        <v>14</v>
      </c>
      <c r="AO23" s="190">
        <v>132</v>
      </c>
    </row>
    <row r="24" spans="2:41">
      <c r="B24" s="82" t="s">
        <v>51</v>
      </c>
      <c r="C24" s="77">
        <v>277</v>
      </c>
      <c r="D24" s="86">
        <v>138</v>
      </c>
      <c r="E24" s="86">
        <v>102</v>
      </c>
      <c r="F24" s="86">
        <v>142</v>
      </c>
      <c r="G24" s="86">
        <v>139</v>
      </c>
      <c r="H24" s="86">
        <v>77</v>
      </c>
      <c r="I24" s="190">
        <v>875</v>
      </c>
      <c r="J24" s="371"/>
      <c r="K24" s="77">
        <v>278</v>
      </c>
      <c r="L24" s="86">
        <v>131</v>
      </c>
      <c r="M24" s="86">
        <v>99</v>
      </c>
      <c r="N24" s="86">
        <v>138</v>
      </c>
      <c r="O24" s="86">
        <v>137</v>
      </c>
      <c r="P24" s="86">
        <v>74</v>
      </c>
      <c r="Q24" s="190">
        <v>857</v>
      </c>
      <c r="R24" s="371"/>
      <c r="S24" s="77">
        <v>289</v>
      </c>
      <c r="T24" s="86">
        <v>130</v>
      </c>
      <c r="U24" s="86">
        <v>102</v>
      </c>
      <c r="V24" s="86">
        <v>133</v>
      </c>
      <c r="W24" s="86">
        <v>141</v>
      </c>
      <c r="X24" s="86">
        <v>77</v>
      </c>
      <c r="Y24" s="190">
        <v>872</v>
      </c>
      <c r="Z24" s="109"/>
      <c r="AA24" s="77">
        <v>294</v>
      </c>
      <c r="AB24" s="86">
        <v>136</v>
      </c>
      <c r="AC24" s="86">
        <v>102</v>
      </c>
      <c r="AD24" s="86">
        <v>130</v>
      </c>
      <c r="AE24" s="86">
        <v>148</v>
      </c>
      <c r="AF24" s="86">
        <v>76</v>
      </c>
      <c r="AG24" s="190">
        <v>886</v>
      </c>
      <c r="AH24" s="376"/>
      <c r="AI24" s="77">
        <v>311</v>
      </c>
      <c r="AJ24" s="86">
        <v>156</v>
      </c>
      <c r="AK24" s="86">
        <v>120</v>
      </c>
      <c r="AL24" s="86">
        <v>157</v>
      </c>
      <c r="AM24" s="86">
        <v>164</v>
      </c>
      <c r="AN24" s="86">
        <v>90</v>
      </c>
      <c r="AO24" s="190">
        <v>998</v>
      </c>
    </row>
    <row r="25" spans="2:41">
      <c r="B25" s="82" t="s">
        <v>52</v>
      </c>
      <c r="C25" s="77">
        <v>103</v>
      </c>
      <c r="D25" s="86">
        <v>30</v>
      </c>
      <c r="E25" s="86">
        <v>31</v>
      </c>
      <c r="F25" s="86">
        <v>67</v>
      </c>
      <c r="G25" s="86">
        <v>79</v>
      </c>
      <c r="H25" s="86">
        <v>50</v>
      </c>
      <c r="I25" s="190">
        <v>360</v>
      </c>
      <c r="J25" s="371"/>
      <c r="K25" s="77">
        <v>104</v>
      </c>
      <c r="L25" s="86">
        <v>30</v>
      </c>
      <c r="M25" s="86">
        <v>32</v>
      </c>
      <c r="N25" s="86">
        <v>66</v>
      </c>
      <c r="O25" s="86">
        <v>83</v>
      </c>
      <c r="P25" s="86">
        <v>52</v>
      </c>
      <c r="Q25" s="190">
        <v>367</v>
      </c>
      <c r="R25" s="371"/>
      <c r="S25" s="77">
        <v>103</v>
      </c>
      <c r="T25" s="86">
        <v>38</v>
      </c>
      <c r="U25" s="86">
        <v>31</v>
      </c>
      <c r="V25" s="86">
        <v>63</v>
      </c>
      <c r="W25" s="86">
        <v>84</v>
      </c>
      <c r="X25" s="86">
        <v>50</v>
      </c>
      <c r="Y25" s="190">
        <v>369</v>
      </c>
      <c r="Z25" s="109"/>
      <c r="AA25" s="77">
        <v>99</v>
      </c>
      <c r="AB25" s="86">
        <v>38</v>
      </c>
      <c r="AC25" s="86">
        <v>28</v>
      </c>
      <c r="AD25" s="86">
        <v>63</v>
      </c>
      <c r="AE25" s="86">
        <v>81</v>
      </c>
      <c r="AF25" s="86">
        <v>48</v>
      </c>
      <c r="AG25" s="190">
        <v>357</v>
      </c>
      <c r="AH25" s="376"/>
      <c r="AI25" s="77">
        <v>118</v>
      </c>
      <c r="AJ25" s="86">
        <v>45</v>
      </c>
      <c r="AK25" s="86">
        <v>35</v>
      </c>
      <c r="AL25" s="86">
        <v>74</v>
      </c>
      <c r="AM25" s="86">
        <v>99</v>
      </c>
      <c r="AN25" s="86">
        <v>60</v>
      </c>
      <c r="AO25" s="190">
        <v>431</v>
      </c>
    </row>
    <row r="26" spans="2:41">
      <c r="B26" s="82" t="s">
        <v>53</v>
      </c>
      <c r="C26" s="77">
        <v>93</v>
      </c>
      <c r="D26" s="86">
        <v>49</v>
      </c>
      <c r="E26" s="86">
        <v>34</v>
      </c>
      <c r="F26" s="86">
        <v>55</v>
      </c>
      <c r="G26" s="86">
        <v>76</v>
      </c>
      <c r="H26" s="86">
        <v>44</v>
      </c>
      <c r="I26" s="190">
        <v>351</v>
      </c>
      <c r="J26" s="371"/>
      <c r="K26" s="77">
        <v>104</v>
      </c>
      <c r="L26" s="86">
        <v>52</v>
      </c>
      <c r="M26" s="86">
        <v>36</v>
      </c>
      <c r="N26" s="86">
        <v>56</v>
      </c>
      <c r="O26" s="86">
        <v>73</v>
      </c>
      <c r="P26" s="86">
        <v>46</v>
      </c>
      <c r="Q26" s="190">
        <v>367</v>
      </c>
      <c r="R26" s="371"/>
      <c r="S26" s="77">
        <v>106</v>
      </c>
      <c r="T26" s="86">
        <v>55</v>
      </c>
      <c r="U26" s="86">
        <v>36</v>
      </c>
      <c r="V26" s="86">
        <v>52</v>
      </c>
      <c r="W26" s="86">
        <v>75</v>
      </c>
      <c r="X26" s="86">
        <v>48</v>
      </c>
      <c r="Y26" s="190">
        <v>372</v>
      </c>
      <c r="Z26" s="109"/>
      <c r="AA26" s="77">
        <v>97</v>
      </c>
      <c r="AB26" s="86">
        <v>51</v>
      </c>
      <c r="AC26" s="86">
        <v>30</v>
      </c>
      <c r="AD26" s="86">
        <v>51</v>
      </c>
      <c r="AE26" s="86">
        <v>74</v>
      </c>
      <c r="AF26" s="86">
        <v>48</v>
      </c>
      <c r="AG26" s="190">
        <v>351</v>
      </c>
      <c r="AH26" s="376"/>
      <c r="AI26" s="77">
        <v>111</v>
      </c>
      <c r="AJ26" s="86">
        <v>59</v>
      </c>
      <c r="AK26" s="86">
        <v>47</v>
      </c>
      <c r="AL26" s="86">
        <v>59</v>
      </c>
      <c r="AM26" s="86">
        <v>89</v>
      </c>
      <c r="AN26" s="86">
        <v>53</v>
      </c>
      <c r="AO26" s="190">
        <v>418</v>
      </c>
    </row>
    <row r="27" spans="2:41">
      <c r="B27" s="82" t="s">
        <v>54</v>
      </c>
      <c r="C27" s="77">
        <v>217</v>
      </c>
      <c r="D27" s="86">
        <v>106</v>
      </c>
      <c r="E27" s="86">
        <v>58</v>
      </c>
      <c r="F27" s="86">
        <v>98</v>
      </c>
      <c r="G27" s="86">
        <v>95</v>
      </c>
      <c r="H27" s="86">
        <v>48</v>
      </c>
      <c r="I27" s="190">
        <v>622</v>
      </c>
      <c r="J27" s="371"/>
      <c r="K27" s="77">
        <v>214</v>
      </c>
      <c r="L27" s="86">
        <v>99</v>
      </c>
      <c r="M27" s="86">
        <v>60</v>
      </c>
      <c r="N27" s="86">
        <v>93</v>
      </c>
      <c r="O27" s="86">
        <v>95</v>
      </c>
      <c r="P27" s="86">
        <v>56</v>
      </c>
      <c r="Q27" s="190">
        <v>617</v>
      </c>
      <c r="R27" s="371"/>
      <c r="S27" s="77">
        <v>222</v>
      </c>
      <c r="T27" s="86">
        <v>101</v>
      </c>
      <c r="U27" s="86">
        <v>63</v>
      </c>
      <c r="V27" s="86">
        <v>88</v>
      </c>
      <c r="W27" s="86">
        <v>98</v>
      </c>
      <c r="X27" s="86">
        <v>49</v>
      </c>
      <c r="Y27" s="190">
        <v>621</v>
      </c>
      <c r="Z27" s="109"/>
      <c r="AA27" s="77">
        <v>221</v>
      </c>
      <c r="AB27" s="86">
        <v>97</v>
      </c>
      <c r="AC27" s="86">
        <v>64</v>
      </c>
      <c r="AD27" s="86">
        <v>83</v>
      </c>
      <c r="AE27" s="86">
        <v>98</v>
      </c>
      <c r="AF27" s="86">
        <v>48</v>
      </c>
      <c r="AG27" s="190">
        <v>611</v>
      </c>
      <c r="AH27" s="376"/>
      <c r="AI27" s="77">
        <v>243</v>
      </c>
      <c r="AJ27" s="86">
        <v>127</v>
      </c>
      <c r="AK27" s="86">
        <v>70</v>
      </c>
      <c r="AL27" s="86">
        <v>100</v>
      </c>
      <c r="AM27" s="86">
        <v>111</v>
      </c>
      <c r="AN27" s="86">
        <v>64</v>
      </c>
      <c r="AO27" s="190">
        <v>715</v>
      </c>
    </row>
    <row r="28" spans="2:41">
      <c r="B28" s="82" t="s">
        <v>55</v>
      </c>
      <c r="C28" s="77">
        <v>44</v>
      </c>
      <c r="D28" s="86">
        <v>25</v>
      </c>
      <c r="E28" s="86">
        <v>22</v>
      </c>
      <c r="F28" s="86">
        <v>44</v>
      </c>
      <c r="G28" s="86">
        <v>52</v>
      </c>
      <c r="H28" s="86">
        <v>36</v>
      </c>
      <c r="I28" s="190">
        <v>223</v>
      </c>
      <c r="J28" s="371"/>
      <c r="K28" s="77">
        <v>44</v>
      </c>
      <c r="L28" s="86">
        <v>23</v>
      </c>
      <c r="M28" s="86">
        <v>26</v>
      </c>
      <c r="N28" s="86">
        <v>43</v>
      </c>
      <c r="O28" s="86">
        <v>52</v>
      </c>
      <c r="P28" s="86">
        <v>39</v>
      </c>
      <c r="Q28" s="190">
        <v>227</v>
      </c>
      <c r="R28" s="371"/>
      <c r="S28" s="77">
        <v>43</v>
      </c>
      <c r="T28" s="86">
        <v>20</v>
      </c>
      <c r="U28" s="86">
        <v>25</v>
      </c>
      <c r="V28" s="86">
        <v>42</v>
      </c>
      <c r="W28" s="86">
        <v>50</v>
      </c>
      <c r="X28" s="86">
        <v>40</v>
      </c>
      <c r="Y28" s="190">
        <v>220</v>
      </c>
      <c r="Z28" s="109"/>
      <c r="AA28" s="77">
        <v>49</v>
      </c>
      <c r="AB28" s="86">
        <v>22</v>
      </c>
      <c r="AC28" s="86">
        <v>27</v>
      </c>
      <c r="AD28" s="86">
        <v>44</v>
      </c>
      <c r="AE28" s="86">
        <v>49</v>
      </c>
      <c r="AF28" s="86">
        <v>42</v>
      </c>
      <c r="AG28" s="190">
        <v>233</v>
      </c>
      <c r="AH28" s="376"/>
      <c r="AI28" s="77">
        <v>59</v>
      </c>
      <c r="AJ28" s="86">
        <v>32</v>
      </c>
      <c r="AK28" s="86">
        <v>31</v>
      </c>
      <c r="AL28" s="86">
        <v>53</v>
      </c>
      <c r="AM28" s="86">
        <v>54</v>
      </c>
      <c r="AN28" s="86">
        <v>49</v>
      </c>
      <c r="AO28" s="190">
        <v>278</v>
      </c>
    </row>
    <row r="29" spans="2:41">
      <c r="B29" s="82" t="s">
        <v>56</v>
      </c>
      <c r="C29" s="77">
        <v>330</v>
      </c>
      <c r="D29" s="86">
        <v>137</v>
      </c>
      <c r="E29" s="86">
        <v>108</v>
      </c>
      <c r="F29" s="86">
        <v>110</v>
      </c>
      <c r="G29" s="86">
        <v>122</v>
      </c>
      <c r="H29" s="86">
        <v>56</v>
      </c>
      <c r="I29" s="190">
        <v>863</v>
      </c>
      <c r="J29" s="371"/>
      <c r="K29" s="77">
        <v>357</v>
      </c>
      <c r="L29" s="86">
        <v>141</v>
      </c>
      <c r="M29" s="86">
        <v>109</v>
      </c>
      <c r="N29" s="86">
        <v>111</v>
      </c>
      <c r="O29" s="86">
        <v>121</v>
      </c>
      <c r="P29" s="86">
        <v>53</v>
      </c>
      <c r="Q29" s="190">
        <v>892</v>
      </c>
      <c r="R29" s="371"/>
      <c r="S29" s="77">
        <v>360</v>
      </c>
      <c r="T29" s="86">
        <v>160</v>
      </c>
      <c r="U29" s="86">
        <v>108</v>
      </c>
      <c r="V29" s="86">
        <v>111</v>
      </c>
      <c r="W29" s="86">
        <v>121</v>
      </c>
      <c r="X29" s="86">
        <v>61</v>
      </c>
      <c r="Y29" s="190">
        <v>921</v>
      </c>
      <c r="Z29" s="109"/>
      <c r="AA29" s="77">
        <v>359</v>
      </c>
      <c r="AB29" s="86">
        <v>156</v>
      </c>
      <c r="AC29" s="86">
        <v>109</v>
      </c>
      <c r="AD29" s="86">
        <v>113</v>
      </c>
      <c r="AE29" s="86">
        <v>119</v>
      </c>
      <c r="AF29" s="86">
        <v>65</v>
      </c>
      <c r="AG29" s="190">
        <v>921</v>
      </c>
      <c r="AH29" s="376"/>
      <c r="AI29" s="77">
        <v>389</v>
      </c>
      <c r="AJ29" s="86">
        <v>179</v>
      </c>
      <c r="AK29" s="86">
        <v>126</v>
      </c>
      <c r="AL29" s="86">
        <v>125</v>
      </c>
      <c r="AM29" s="86">
        <v>135</v>
      </c>
      <c r="AN29" s="86">
        <v>76</v>
      </c>
      <c r="AO29" s="190">
        <v>1030</v>
      </c>
    </row>
    <row r="30" spans="2:41">
      <c r="B30" s="82" t="s">
        <v>57</v>
      </c>
      <c r="C30" s="77">
        <v>897</v>
      </c>
      <c r="D30" s="86">
        <v>326</v>
      </c>
      <c r="E30" s="86">
        <v>295</v>
      </c>
      <c r="F30" s="86">
        <v>314</v>
      </c>
      <c r="G30" s="86">
        <v>343</v>
      </c>
      <c r="H30" s="86">
        <v>155</v>
      </c>
      <c r="I30" s="190">
        <v>2330</v>
      </c>
      <c r="J30" s="371"/>
      <c r="K30" s="77">
        <v>914</v>
      </c>
      <c r="L30" s="86">
        <v>333</v>
      </c>
      <c r="M30" s="86">
        <v>294</v>
      </c>
      <c r="N30" s="86">
        <v>311</v>
      </c>
      <c r="O30" s="86">
        <v>344</v>
      </c>
      <c r="P30" s="86">
        <v>150</v>
      </c>
      <c r="Q30" s="190">
        <v>2346</v>
      </c>
      <c r="R30" s="371"/>
      <c r="S30" s="77">
        <v>915</v>
      </c>
      <c r="T30" s="86">
        <v>330</v>
      </c>
      <c r="U30" s="86">
        <v>310</v>
      </c>
      <c r="V30" s="86">
        <v>310</v>
      </c>
      <c r="W30" s="86">
        <v>347</v>
      </c>
      <c r="X30" s="86">
        <v>162</v>
      </c>
      <c r="Y30" s="190">
        <v>2374</v>
      </c>
      <c r="Z30" s="109"/>
      <c r="AA30" s="77">
        <v>910</v>
      </c>
      <c r="AB30" s="86">
        <v>335</v>
      </c>
      <c r="AC30" s="86">
        <v>304</v>
      </c>
      <c r="AD30" s="86">
        <v>309</v>
      </c>
      <c r="AE30" s="86">
        <v>339</v>
      </c>
      <c r="AF30" s="86">
        <v>165</v>
      </c>
      <c r="AG30" s="190">
        <v>2362</v>
      </c>
      <c r="AH30" s="376"/>
      <c r="AI30" s="77">
        <v>983</v>
      </c>
      <c r="AJ30" s="86">
        <v>405</v>
      </c>
      <c r="AK30" s="86">
        <v>341</v>
      </c>
      <c r="AL30" s="86">
        <v>351</v>
      </c>
      <c r="AM30" s="86">
        <v>391</v>
      </c>
      <c r="AN30" s="86">
        <v>194</v>
      </c>
      <c r="AO30" s="190">
        <v>2665</v>
      </c>
    </row>
    <row r="31" spans="2:41">
      <c r="B31" s="82" t="s">
        <v>58</v>
      </c>
      <c r="C31" s="77">
        <v>30</v>
      </c>
      <c r="D31" s="86">
        <v>34</v>
      </c>
      <c r="E31" s="86">
        <v>52</v>
      </c>
      <c r="F31" s="86">
        <v>108</v>
      </c>
      <c r="G31" s="86">
        <v>121</v>
      </c>
      <c r="H31" s="86">
        <v>48</v>
      </c>
      <c r="I31" s="190">
        <v>393</v>
      </c>
      <c r="J31" s="371"/>
      <c r="K31" s="77">
        <v>26</v>
      </c>
      <c r="L31" s="86">
        <v>35</v>
      </c>
      <c r="M31" s="86">
        <v>57</v>
      </c>
      <c r="N31" s="86">
        <v>113</v>
      </c>
      <c r="O31" s="86">
        <v>134</v>
      </c>
      <c r="P31" s="86">
        <v>50</v>
      </c>
      <c r="Q31" s="190">
        <v>415</v>
      </c>
      <c r="R31" s="371"/>
      <c r="S31" s="77">
        <v>26</v>
      </c>
      <c r="T31" s="86">
        <v>34</v>
      </c>
      <c r="U31" s="86">
        <v>58</v>
      </c>
      <c r="V31" s="86">
        <v>118</v>
      </c>
      <c r="W31" s="86">
        <v>140</v>
      </c>
      <c r="X31" s="86">
        <v>51</v>
      </c>
      <c r="Y31" s="190">
        <v>427</v>
      </c>
      <c r="Z31" s="109"/>
      <c r="AA31" s="77">
        <v>31</v>
      </c>
      <c r="AB31" s="86">
        <v>34</v>
      </c>
      <c r="AC31" s="86">
        <v>65</v>
      </c>
      <c r="AD31" s="86">
        <v>124</v>
      </c>
      <c r="AE31" s="86">
        <v>140</v>
      </c>
      <c r="AF31" s="86">
        <v>57</v>
      </c>
      <c r="AG31" s="190">
        <v>451</v>
      </c>
      <c r="AH31" s="376"/>
      <c r="AI31" s="77">
        <v>39</v>
      </c>
      <c r="AJ31" s="86">
        <v>40</v>
      </c>
      <c r="AK31" s="86">
        <v>71</v>
      </c>
      <c r="AL31" s="86">
        <v>142</v>
      </c>
      <c r="AM31" s="86">
        <v>152</v>
      </c>
      <c r="AN31" s="86">
        <v>60</v>
      </c>
      <c r="AO31" s="190">
        <v>504</v>
      </c>
    </row>
    <row r="32" spans="2:41">
      <c r="B32" s="82" t="s">
        <v>59</v>
      </c>
      <c r="C32" s="77">
        <v>444</v>
      </c>
      <c r="D32" s="86">
        <v>208</v>
      </c>
      <c r="E32" s="86">
        <v>125</v>
      </c>
      <c r="F32" s="86">
        <v>154</v>
      </c>
      <c r="G32" s="86">
        <v>174</v>
      </c>
      <c r="H32" s="86">
        <v>68</v>
      </c>
      <c r="I32" s="190">
        <v>1173</v>
      </c>
      <c r="J32" s="371"/>
      <c r="K32" s="77">
        <v>461</v>
      </c>
      <c r="L32" s="86">
        <v>212</v>
      </c>
      <c r="M32" s="86">
        <v>136</v>
      </c>
      <c r="N32" s="86">
        <v>158</v>
      </c>
      <c r="O32" s="86">
        <v>175</v>
      </c>
      <c r="P32" s="86">
        <v>73</v>
      </c>
      <c r="Q32" s="190">
        <v>1215</v>
      </c>
      <c r="R32" s="371"/>
      <c r="S32" s="77">
        <v>459</v>
      </c>
      <c r="T32" s="86">
        <v>211</v>
      </c>
      <c r="U32" s="86">
        <v>139</v>
      </c>
      <c r="V32" s="86">
        <v>162</v>
      </c>
      <c r="W32" s="86">
        <v>183</v>
      </c>
      <c r="X32" s="86">
        <v>76</v>
      </c>
      <c r="Y32" s="190">
        <v>1230</v>
      </c>
      <c r="Z32" s="109"/>
      <c r="AA32" s="77">
        <v>450</v>
      </c>
      <c r="AB32" s="86">
        <v>210</v>
      </c>
      <c r="AC32" s="86">
        <v>132</v>
      </c>
      <c r="AD32" s="86">
        <v>160</v>
      </c>
      <c r="AE32" s="86">
        <v>189</v>
      </c>
      <c r="AF32" s="86">
        <v>88</v>
      </c>
      <c r="AG32" s="190">
        <v>1229</v>
      </c>
      <c r="AH32" s="376"/>
      <c r="AI32" s="77">
        <v>476</v>
      </c>
      <c r="AJ32" s="86">
        <v>232</v>
      </c>
      <c r="AK32" s="86">
        <v>144</v>
      </c>
      <c r="AL32" s="86">
        <v>171</v>
      </c>
      <c r="AM32" s="86">
        <v>202</v>
      </c>
      <c r="AN32" s="86">
        <v>101</v>
      </c>
      <c r="AO32" s="190">
        <v>1326</v>
      </c>
    </row>
    <row r="33" spans="2:41">
      <c r="B33" s="82" t="s">
        <v>60</v>
      </c>
      <c r="C33" s="77">
        <v>168</v>
      </c>
      <c r="D33" s="86">
        <v>73</v>
      </c>
      <c r="E33" s="86">
        <v>65</v>
      </c>
      <c r="F33" s="86">
        <v>58</v>
      </c>
      <c r="G33" s="86">
        <v>106</v>
      </c>
      <c r="H33" s="86">
        <v>38</v>
      </c>
      <c r="I33" s="190">
        <v>508</v>
      </c>
      <c r="J33" s="371"/>
      <c r="K33" s="77">
        <v>168</v>
      </c>
      <c r="L33" s="86">
        <v>75</v>
      </c>
      <c r="M33" s="86">
        <v>65</v>
      </c>
      <c r="N33" s="86">
        <v>60</v>
      </c>
      <c r="O33" s="86">
        <v>103</v>
      </c>
      <c r="P33" s="86">
        <v>38</v>
      </c>
      <c r="Q33" s="190">
        <v>509</v>
      </c>
      <c r="R33" s="371"/>
      <c r="S33" s="77">
        <v>170</v>
      </c>
      <c r="T33" s="86">
        <v>67</v>
      </c>
      <c r="U33" s="86">
        <v>72</v>
      </c>
      <c r="V33" s="86">
        <v>59</v>
      </c>
      <c r="W33" s="86">
        <v>100</v>
      </c>
      <c r="X33" s="86">
        <v>44</v>
      </c>
      <c r="Y33" s="190">
        <v>512</v>
      </c>
      <c r="Z33" s="109"/>
      <c r="AA33" s="77">
        <v>170</v>
      </c>
      <c r="AB33" s="86">
        <v>73</v>
      </c>
      <c r="AC33" s="86">
        <v>72</v>
      </c>
      <c r="AD33" s="86">
        <v>57</v>
      </c>
      <c r="AE33" s="86">
        <v>100</v>
      </c>
      <c r="AF33" s="86">
        <v>45</v>
      </c>
      <c r="AG33" s="190">
        <v>517</v>
      </c>
      <c r="AH33" s="376"/>
      <c r="AI33" s="77">
        <v>186</v>
      </c>
      <c r="AJ33" s="86">
        <v>87</v>
      </c>
      <c r="AK33" s="86">
        <v>82</v>
      </c>
      <c r="AL33" s="86">
        <v>64</v>
      </c>
      <c r="AM33" s="86">
        <v>108</v>
      </c>
      <c r="AN33" s="86">
        <v>54</v>
      </c>
      <c r="AO33" s="190">
        <v>581</v>
      </c>
    </row>
    <row r="34" spans="2:41">
      <c r="B34" s="82" t="s">
        <v>61</v>
      </c>
      <c r="C34" s="77">
        <v>263</v>
      </c>
      <c r="D34" s="86">
        <v>108</v>
      </c>
      <c r="E34" s="86">
        <v>112</v>
      </c>
      <c r="F34" s="86">
        <v>174</v>
      </c>
      <c r="G34" s="86">
        <v>173</v>
      </c>
      <c r="H34" s="86">
        <v>102</v>
      </c>
      <c r="I34" s="190">
        <v>932</v>
      </c>
      <c r="J34" s="371"/>
      <c r="K34" s="77">
        <v>258</v>
      </c>
      <c r="L34" s="86">
        <v>114</v>
      </c>
      <c r="M34" s="86">
        <v>117</v>
      </c>
      <c r="N34" s="86">
        <v>184</v>
      </c>
      <c r="O34" s="86">
        <v>173</v>
      </c>
      <c r="P34" s="86">
        <v>104</v>
      </c>
      <c r="Q34" s="190">
        <v>950</v>
      </c>
      <c r="R34" s="371"/>
      <c r="S34" s="77">
        <v>258</v>
      </c>
      <c r="T34" s="86">
        <v>113</v>
      </c>
      <c r="U34" s="86">
        <v>113</v>
      </c>
      <c r="V34" s="86">
        <v>181</v>
      </c>
      <c r="W34" s="86">
        <v>171</v>
      </c>
      <c r="X34" s="86">
        <v>111</v>
      </c>
      <c r="Y34" s="190">
        <v>947</v>
      </c>
      <c r="Z34" s="109"/>
      <c r="AA34" s="77">
        <v>259</v>
      </c>
      <c r="AB34" s="86">
        <v>115</v>
      </c>
      <c r="AC34" s="86">
        <v>108</v>
      </c>
      <c r="AD34" s="86">
        <v>184</v>
      </c>
      <c r="AE34" s="86">
        <v>168</v>
      </c>
      <c r="AF34" s="86">
        <v>108</v>
      </c>
      <c r="AG34" s="190">
        <v>942</v>
      </c>
      <c r="AH34" s="376"/>
      <c r="AI34" s="77">
        <v>292</v>
      </c>
      <c r="AJ34" s="86">
        <v>138</v>
      </c>
      <c r="AK34" s="86">
        <v>123</v>
      </c>
      <c r="AL34" s="86">
        <v>210</v>
      </c>
      <c r="AM34" s="86">
        <v>200</v>
      </c>
      <c r="AN34" s="86">
        <v>125</v>
      </c>
      <c r="AO34" s="190">
        <v>1088</v>
      </c>
    </row>
    <row r="35" ht="12.75" customHeight="1" spans="2:41">
      <c r="B35" s="82" t="s">
        <v>62</v>
      </c>
      <c r="C35" s="77">
        <v>1196</v>
      </c>
      <c r="D35" s="86">
        <v>491</v>
      </c>
      <c r="E35" s="86">
        <v>395</v>
      </c>
      <c r="F35" s="86">
        <v>326</v>
      </c>
      <c r="G35" s="86">
        <v>283</v>
      </c>
      <c r="H35" s="86">
        <v>132</v>
      </c>
      <c r="I35" s="190">
        <v>2823</v>
      </c>
      <c r="J35" s="371"/>
      <c r="K35" s="77">
        <v>1237</v>
      </c>
      <c r="L35" s="86">
        <v>512</v>
      </c>
      <c r="M35" s="86">
        <v>406</v>
      </c>
      <c r="N35" s="86">
        <v>328</v>
      </c>
      <c r="O35" s="86">
        <v>285</v>
      </c>
      <c r="P35" s="86">
        <v>133</v>
      </c>
      <c r="Q35" s="190">
        <v>2901</v>
      </c>
      <c r="R35" s="371"/>
      <c r="S35" s="77">
        <v>1256</v>
      </c>
      <c r="T35" s="86">
        <v>515</v>
      </c>
      <c r="U35" s="86">
        <v>412</v>
      </c>
      <c r="V35" s="86">
        <v>339</v>
      </c>
      <c r="W35" s="86">
        <v>280</v>
      </c>
      <c r="X35" s="86">
        <v>138</v>
      </c>
      <c r="Y35" s="190">
        <v>2940</v>
      </c>
      <c r="Z35" s="109"/>
      <c r="AA35" s="77">
        <v>1272</v>
      </c>
      <c r="AB35" s="86">
        <v>530</v>
      </c>
      <c r="AC35" s="86">
        <v>414</v>
      </c>
      <c r="AD35" s="86">
        <v>328</v>
      </c>
      <c r="AE35" s="86">
        <v>284</v>
      </c>
      <c r="AF35" s="86">
        <v>145</v>
      </c>
      <c r="AG35" s="190">
        <v>2973</v>
      </c>
      <c r="AH35" s="376"/>
      <c r="AI35" s="77">
        <v>1321</v>
      </c>
      <c r="AJ35" s="86">
        <v>570</v>
      </c>
      <c r="AK35" s="86">
        <v>444</v>
      </c>
      <c r="AL35" s="86">
        <v>363</v>
      </c>
      <c r="AM35" s="86">
        <v>318</v>
      </c>
      <c r="AN35" s="86">
        <v>177</v>
      </c>
      <c r="AO35" s="190">
        <v>3193</v>
      </c>
    </row>
    <row r="36" spans="2:41">
      <c r="B36" s="82" t="s">
        <v>63</v>
      </c>
      <c r="C36" s="77">
        <v>52</v>
      </c>
      <c r="D36" s="86">
        <v>32</v>
      </c>
      <c r="E36" s="86">
        <v>35</v>
      </c>
      <c r="F36" s="86">
        <v>80</v>
      </c>
      <c r="G36" s="86">
        <v>116</v>
      </c>
      <c r="H36" s="86">
        <v>69</v>
      </c>
      <c r="I36" s="190">
        <v>384</v>
      </c>
      <c r="J36" s="371"/>
      <c r="K36" s="77">
        <v>52</v>
      </c>
      <c r="L36" s="86">
        <v>29</v>
      </c>
      <c r="M36" s="86">
        <v>40</v>
      </c>
      <c r="N36" s="86">
        <v>79</v>
      </c>
      <c r="O36" s="86">
        <v>119</v>
      </c>
      <c r="P36" s="86">
        <v>68</v>
      </c>
      <c r="Q36" s="190">
        <v>387</v>
      </c>
      <c r="R36" s="371"/>
      <c r="S36" s="77">
        <v>55</v>
      </c>
      <c r="T36" s="86">
        <v>31</v>
      </c>
      <c r="U36" s="86">
        <v>37</v>
      </c>
      <c r="V36" s="86">
        <v>80</v>
      </c>
      <c r="W36" s="86">
        <v>120</v>
      </c>
      <c r="X36" s="86">
        <v>73</v>
      </c>
      <c r="Y36" s="190">
        <v>396</v>
      </c>
      <c r="Z36" s="373"/>
      <c r="AA36" s="77">
        <v>53</v>
      </c>
      <c r="AB36" s="86">
        <v>28</v>
      </c>
      <c r="AC36" s="86">
        <v>37</v>
      </c>
      <c r="AD36" s="86">
        <v>75</v>
      </c>
      <c r="AE36" s="86">
        <v>115</v>
      </c>
      <c r="AF36" s="86">
        <v>80</v>
      </c>
      <c r="AG36" s="190">
        <v>388</v>
      </c>
      <c r="AH36" s="377"/>
      <c r="AI36" s="77">
        <v>59</v>
      </c>
      <c r="AJ36" s="86">
        <v>39</v>
      </c>
      <c r="AK36" s="86">
        <v>45</v>
      </c>
      <c r="AL36" s="86">
        <v>90</v>
      </c>
      <c r="AM36" s="86">
        <v>130</v>
      </c>
      <c r="AN36" s="86">
        <v>90</v>
      </c>
      <c r="AO36" s="190">
        <v>453</v>
      </c>
    </row>
    <row r="37" spans="2:41">
      <c r="B37" s="82" t="s">
        <v>64</v>
      </c>
      <c r="C37" s="77">
        <v>27</v>
      </c>
      <c r="D37" s="86">
        <v>16</v>
      </c>
      <c r="E37" s="86">
        <v>11</v>
      </c>
      <c r="F37" s="86">
        <v>25</v>
      </c>
      <c r="G37" s="86">
        <v>50</v>
      </c>
      <c r="H37" s="86">
        <v>43</v>
      </c>
      <c r="I37" s="190">
        <v>172</v>
      </c>
      <c r="J37" s="371"/>
      <c r="K37" s="77">
        <v>26</v>
      </c>
      <c r="L37" s="86">
        <v>16</v>
      </c>
      <c r="M37" s="86">
        <v>12</v>
      </c>
      <c r="N37" s="86">
        <v>29</v>
      </c>
      <c r="O37" s="86">
        <v>55</v>
      </c>
      <c r="P37" s="86">
        <v>38</v>
      </c>
      <c r="Q37" s="190">
        <v>176</v>
      </c>
      <c r="R37" s="371"/>
      <c r="S37" s="77">
        <v>26</v>
      </c>
      <c r="T37" s="86">
        <v>16</v>
      </c>
      <c r="U37" s="86">
        <v>15</v>
      </c>
      <c r="V37" s="86">
        <v>27</v>
      </c>
      <c r="W37" s="86">
        <v>51</v>
      </c>
      <c r="X37" s="86">
        <v>37</v>
      </c>
      <c r="Y37" s="190">
        <v>172</v>
      </c>
      <c r="Z37" s="109"/>
      <c r="AA37" s="77">
        <v>26</v>
      </c>
      <c r="AB37" s="86">
        <v>16</v>
      </c>
      <c r="AC37" s="86">
        <v>13</v>
      </c>
      <c r="AD37" s="86">
        <v>27</v>
      </c>
      <c r="AE37" s="86">
        <v>54</v>
      </c>
      <c r="AF37" s="86">
        <v>36</v>
      </c>
      <c r="AG37" s="190">
        <v>172</v>
      </c>
      <c r="AH37" s="376"/>
      <c r="AI37" s="77">
        <v>30</v>
      </c>
      <c r="AJ37" s="86">
        <v>21</v>
      </c>
      <c r="AK37" s="86">
        <v>14</v>
      </c>
      <c r="AL37" s="86">
        <v>29</v>
      </c>
      <c r="AM37" s="86">
        <v>57</v>
      </c>
      <c r="AN37" s="86">
        <v>47</v>
      </c>
      <c r="AO37" s="190">
        <v>198</v>
      </c>
    </row>
    <row r="38" spans="2:41">
      <c r="B38" s="82" t="s">
        <v>65</v>
      </c>
      <c r="C38" s="77">
        <v>56</v>
      </c>
      <c r="D38" s="86">
        <v>29</v>
      </c>
      <c r="E38" s="86">
        <v>31</v>
      </c>
      <c r="F38" s="86">
        <v>36</v>
      </c>
      <c r="G38" s="86">
        <v>62</v>
      </c>
      <c r="H38" s="86">
        <v>40</v>
      </c>
      <c r="I38" s="190">
        <v>254</v>
      </c>
      <c r="J38" s="371"/>
      <c r="K38" s="77">
        <v>63</v>
      </c>
      <c r="L38" s="86">
        <v>32</v>
      </c>
      <c r="M38" s="86">
        <v>31</v>
      </c>
      <c r="N38" s="86">
        <v>42</v>
      </c>
      <c r="O38" s="86">
        <v>61</v>
      </c>
      <c r="P38" s="86">
        <v>50</v>
      </c>
      <c r="Q38" s="190">
        <v>279</v>
      </c>
      <c r="R38" s="371"/>
      <c r="S38" s="77">
        <v>67</v>
      </c>
      <c r="T38" s="86">
        <v>32</v>
      </c>
      <c r="U38" s="86">
        <v>33</v>
      </c>
      <c r="V38" s="86">
        <v>42</v>
      </c>
      <c r="W38" s="86">
        <v>65</v>
      </c>
      <c r="X38" s="86">
        <v>51</v>
      </c>
      <c r="Y38" s="190">
        <v>290</v>
      </c>
      <c r="Z38" s="109"/>
      <c r="AA38" s="77">
        <v>67</v>
      </c>
      <c r="AB38" s="86">
        <v>27</v>
      </c>
      <c r="AC38" s="86">
        <v>36</v>
      </c>
      <c r="AD38" s="86">
        <v>47</v>
      </c>
      <c r="AE38" s="86">
        <v>64</v>
      </c>
      <c r="AF38" s="86">
        <v>50</v>
      </c>
      <c r="AG38" s="190">
        <v>291</v>
      </c>
      <c r="AH38" s="376"/>
      <c r="AI38" s="77">
        <v>72</v>
      </c>
      <c r="AJ38" s="86">
        <v>32</v>
      </c>
      <c r="AK38" s="86">
        <v>36</v>
      </c>
      <c r="AL38" s="86">
        <v>50</v>
      </c>
      <c r="AM38" s="86">
        <v>71</v>
      </c>
      <c r="AN38" s="86">
        <v>52</v>
      </c>
      <c r="AO38" s="190">
        <v>313</v>
      </c>
    </row>
    <row r="39" spans="2:41">
      <c r="B39" s="82" t="s">
        <v>66</v>
      </c>
      <c r="C39" s="84">
        <v>121</v>
      </c>
      <c r="D39" s="187">
        <v>51</v>
      </c>
      <c r="E39" s="187">
        <v>48</v>
      </c>
      <c r="F39" s="187">
        <v>58</v>
      </c>
      <c r="G39" s="187">
        <v>101</v>
      </c>
      <c r="H39" s="187">
        <v>54</v>
      </c>
      <c r="I39" s="194">
        <v>433</v>
      </c>
      <c r="J39" s="371"/>
      <c r="K39" s="84">
        <v>130</v>
      </c>
      <c r="L39" s="187">
        <v>53</v>
      </c>
      <c r="M39" s="187">
        <v>53</v>
      </c>
      <c r="N39" s="187">
        <v>58</v>
      </c>
      <c r="O39" s="187">
        <v>104</v>
      </c>
      <c r="P39" s="187">
        <v>61</v>
      </c>
      <c r="Q39" s="194">
        <v>459</v>
      </c>
      <c r="R39" s="371"/>
      <c r="S39" s="84">
        <v>120</v>
      </c>
      <c r="T39" s="187">
        <v>52</v>
      </c>
      <c r="U39" s="187">
        <v>51</v>
      </c>
      <c r="V39" s="187">
        <v>57</v>
      </c>
      <c r="W39" s="187">
        <v>106</v>
      </c>
      <c r="X39" s="187">
        <v>64</v>
      </c>
      <c r="Y39" s="194">
        <v>450</v>
      </c>
      <c r="Z39" s="109"/>
      <c r="AA39" s="84">
        <v>127</v>
      </c>
      <c r="AB39" s="187">
        <v>45</v>
      </c>
      <c r="AC39" s="187">
        <v>49</v>
      </c>
      <c r="AD39" s="187">
        <v>58</v>
      </c>
      <c r="AE39" s="187">
        <v>99</v>
      </c>
      <c r="AF39" s="187">
        <v>65</v>
      </c>
      <c r="AG39" s="194">
        <v>443</v>
      </c>
      <c r="AH39" s="378"/>
      <c r="AI39" s="84">
        <v>145</v>
      </c>
      <c r="AJ39" s="187">
        <v>60</v>
      </c>
      <c r="AK39" s="187">
        <v>64</v>
      </c>
      <c r="AL39" s="187">
        <v>66</v>
      </c>
      <c r="AM39" s="187">
        <v>118</v>
      </c>
      <c r="AN39" s="187">
        <v>74</v>
      </c>
      <c r="AO39" s="194">
        <v>527</v>
      </c>
    </row>
    <row r="40" spans="2:33">
      <c r="B40" s="19"/>
      <c r="C40" s="360"/>
      <c r="D40" s="361"/>
      <c r="E40" s="361"/>
      <c r="F40" s="361"/>
      <c r="G40" s="361"/>
      <c r="H40" s="361"/>
      <c r="I40" s="361"/>
      <c r="J40" s="360"/>
      <c r="K40" s="361"/>
      <c r="L40" s="361"/>
      <c r="M40" s="361"/>
      <c r="N40" s="361"/>
      <c r="O40" s="361"/>
      <c r="Q40" s="372"/>
      <c r="R40" s="365"/>
      <c r="S40" s="365"/>
      <c r="T40" s="365"/>
      <c r="U40" s="365"/>
      <c r="AA40" s="374"/>
      <c r="AB40" s="374"/>
      <c r="AC40" s="374"/>
      <c r="AD40" s="374"/>
      <c r="AE40" s="374"/>
      <c r="AF40" s="374"/>
      <c r="AG40" s="379"/>
    </row>
    <row r="41" spans="2:30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AD41" s="61"/>
    </row>
    <row r="42" spans="30:30">
      <c r="AD42" s="61"/>
    </row>
    <row r="44" spans="29:29">
      <c r="AC44" s="198"/>
    </row>
  </sheetData>
  <mergeCells count="9">
    <mergeCell ref="C9:AO9"/>
    <mergeCell ref="C10:I10"/>
    <mergeCell ref="K10:Q10"/>
    <mergeCell ref="S10:Y10"/>
    <mergeCell ref="AA10:AG10"/>
    <mergeCell ref="AI10:AO10"/>
    <mergeCell ref="C40:I40"/>
    <mergeCell ref="J40:M40"/>
    <mergeCell ref="Q40:S40"/>
  </mergeCells>
  <conditionalFormatting sqref="AA40:AG40">
    <cfRule type="cellIs" dxfId="1" priority="55" operator="between">
      <formula>1</formula>
      <formula>2</formula>
    </cfRule>
  </conditionalFormatting>
  <conditionalFormatting sqref="AA40:AF40">
    <cfRule type="cellIs" dxfId="0" priority="54" operator="between">
      <formula>1</formula>
      <formula>2</formula>
    </cfRule>
  </conditionalFormatting>
  <conditionalFormatting sqref="AG40">
    <cfRule type="cellIs" dxfId="0" priority="53" operator="between">
      <formula>1</formula>
      <formula>2</formula>
    </cfRule>
  </conditionalFormatting>
  <conditionalFormatting sqref="C12:I15">
    <cfRule type="cellIs" dxfId="0" priority="13" operator="between">
      <formula>1</formula>
      <formula>2</formula>
    </cfRule>
  </conditionalFormatting>
  <conditionalFormatting sqref="K12:Q15">
    <cfRule type="cellIs" dxfId="0" priority="11" operator="between">
      <formula>1</formula>
      <formula>2</formula>
    </cfRule>
  </conditionalFormatting>
  <conditionalFormatting sqref="S12:Y15">
    <cfRule type="cellIs" dxfId="0" priority="9" operator="between">
      <formula>1</formula>
      <formula>2</formula>
    </cfRule>
  </conditionalFormatting>
  <conditionalFormatting sqref="AA12:AG15">
    <cfRule type="cellIs" dxfId="0" priority="7" operator="between">
      <formula>1</formula>
      <formula>2</formula>
    </cfRule>
  </conditionalFormatting>
  <conditionalFormatting sqref="AI12:AO15">
    <cfRule type="cellIs" dxfId="0" priority="2" operator="between">
      <formula>1</formula>
      <formula>2</formula>
    </cfRule>
  </conditionalFormatting>
  <conditionalFormatting sqref="AH15;AH36">
    <cfRule type="cellIs" dxfId="0" priority="59" operator="between">
      <formula>1</formula>
      <formula>2</formula>
    </cfRule>
  </conditionalFormatting>
  <conditionalFormatting sqref="C16:I39">
    <cfRule type="cellIs" dxfId="0" priority="12" operator="between">
      <formula>1</formula>
      <formula>2</formula>
    </cfRule>
  </conditionalFormatting>
  <conditionalFormatting sqref="K16:Q39">
    <cfRule type="cellIs" dxfId="0" priority="10" operator="between">
      <formula>1</formula>
      <formula>2</formula>
    </cfRule>
  </conditionalFormatting>
  <conditionalFormatting sqref="S16:Y39">
    <cfRule type="cellIs" dxfId="0" priority="8" operator="between">
      <formula>1</formula>
      <formula>2</formula>
    </cfRule>
  </conditionalFormatting>
  <conditionalFormatting sqref="AA16:AG39">
    <cfRule type="cellIs" dxfId="0" priority="6" operator="between">
      <formula>1</formula>
      <formula>2</formula>
    </cfRule>
  </conditionalFormatting>
  <conditionalFormatting sqref="AI16:AO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41"/>
  <sheetViews>
    <sheetView showGridLines="0" showRowColHeaders="0" topLeftCell="A14" workbookViewId="0">
      <pane xSplit="2" topLeftCell="C1" activePane="topRight" state="frozen"/>
      <selection/>
      <selection pane="topRight" activeCell="C12" sqref="C12:AJ39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8" width="10.7142857142857" style="2" customWidth="1"/>
    <col min="9" max="9" width="1.28571428571429" style="2" customWidth="1"/>
    <col min="10" max="15" width="10.7142857142857" style="2" customWidth="1"/>
    <col min="16" max="16" width="1.28571428571429" style="2" customWidth="1"/>
    <col min="17" max="22" width="10.7142857142857" style="2" customWidth="1"/>
    <col min="23" max="23" width="1.28571428571429" style="2" customWidth="1"/>
    <col min="24" max="29" width="10.7142857142857" style="2" customWidth="1"/>
    <col min="30" max="30" width="1.28571428571429" style="2" customWidth="1"/>
    <col min="31" max="36" width="10.7142857142857" style="2" customWidth="1"/>
    <col min="37" max="37" width="10.7142857142857" style="2" hidden="1" customWidth="1"/>
    <col min="3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25</v>
      </c>
      <c r="B5" s="4" t="s">
        <v>364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s="1" customFormat="1" ht="12" customHeight="1" spans="1:8">
      <c r="A7" s="3"/>
      <c r="B7" s="25"/>
      <c r="F7" s="88"/>
      <c r="G7" s="88"/>
      <c r="H7" s="88"/>
    </row>
    <row r="8" customHeight="1" spans="11:20">
      <c r="K8" s="6"/>
      <c r="L8" s="6"/>
      <c r="M8" s="6"/>
      <c r="N8" s="6"/>
      <c r="O8" s="6"/>
      <c r="P8" s="6"/>
      <c r="Q8" s="6"/>
      <c r="R8" s="6"/>
      <c r="S8" s="6"/>
      <c r="T8" s="6"/>
    </row>
    <row r="9" ht="24.95" customHeight="1" spans="2:37">
      <c r="B9" s="6"/>
      <c r="C9" s="63" t="s">
        <v>363</v>
      </c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</row>
    <row r="10" ht="24.95" customHeight="1" spans="2:37">
      <c r="B10" s="8"/>
      <c r="C10" s="65" t="s">
        <v>286</v>
      </c>
      <c r="D10" s="65"/>
      <c r="E10" s="65"/>
      <c r="F10" s="65"/>
      <c r="G10" s="65"/>
      <c r="H10" s="65"/>
      <c r="I10" s="66"/>
      <c r="J10" s="65" t="s">
        <v>287</v>
      </c>
      <c r="K10" s="65"/>
      <c r="L10" s="65"/>
      <c r="M10" s="65"/>
      <c r="N10" s="65"/>
      <c r="O10" s="65"/>
      <c r="P10" s="66"/>
      <c r="Q10" s="65" t="s">
        <v>288</v>
      </c>
      <c r="R10" s="65"/>
      <c r="S10" s="65"/>
      <c r="T10" s="65"/>
      <c r="U10" s="65"/>
      <c r="V10" s="65"/>
      <c r="W10" s="66"/>
      <c r="X10" s="64"/>
      <c r="Y10" s="65" t="s">
        <v>289</v>
      </c>
      <c r="Z10" s="65"/>
      <c r="AA10" s="65"/>
      <c r="AB10" s="65"/>
      <c r="AC10" s="65"/>
      <c r="AD10" s="66"/>
      <c r="AE10" s="87" t="s">
        <v>290</v>
      </c>
      <c r="AF10" s="87"/>
      <c r="AG10" s="87"/>
      <c r="AH10" s="87"/>
      <c r="AI10" s="87"/>
      <c r="AJ10" s="87"/>
      <c r="AK10" s="177"/>
    </row>
    <row r="11" spans="2:37">
      <c r="B11" s="68" t="s">
        <v>68</v>
      </c>
      <c r="C11" s="69" t="s">
        <v>70</v>
      </c>
      <c r="D11" s="69" t="s">
        <v>71</v>
      </c>
      <c r="E11" s="69" t="s">
        <v>72</v>
      </c>
      <c r="F11" s="69" t="s">
        <v>73</v>
      </c>
      <c r="G11" s="69" t="s">
        <v>74</v>
      </c>
      <c r="H11" s="69" t="s">
        <v>75</v>
      </c>
      <c r="I11" s="70"/>
      <c r="J11" s="69" t="s">
        <v>70</v>
      </c>
      <c r="K11" s="69" t="s">
        <v>71</v>
      </c>
      <c r="L11" s="69" t="s">
        <v>72</v>
      </c>
      <c r="M11" s="69" t="s">
        <v>73</v>
      </c>
      <c r="N11" s="69" t="s">
        <v>74</v>
      </c>
      <c r="O11" s="69" t="s">
        <v>75</v>
      </c>
      <c r="P11" s="70"/>
      <c r="Q11" s="69" t="s">
        <v>70</v>
      </c>
      <c r="R11" s="69" t="s">
        <v>71</v>
      </c>
      <c r="S11" s="69" t="s">
        <v>72</v>
      </c>
      <c r="T11" s="69" t="s">
        <v>73</v>
      </c>
      <c r="U11" s="69" t="s">
        <v>74</v>
      </c>
      <c r="V11" s="69" t="s">
        <v>75</v>
      </c>
      <c r="W11" s="70"/>
      <c r="X11" s="69" t="s">
        <v>70</v>
      </c>
      <c r="Y11" s="69" t="s">
        <v>71</v>
      </c>
      <c r="Z11" s="69" t="s">
        <v>72</v>
      </c>
      <c r="AA11" s="69" t="s">
        <v>73</v>
      </c>
      <c r="AB11" s="69" t="s">
        <v>74</v>
      </c>
      <c r="AC11" s="69" t="s">
        <v>75</v>
      </c>
      <c r="AD11" s="70"/>
      <c r="AE11" s="69" t="s">
        <v>70</v>
      </c>
      <c r="AF11" s="69" t="s">
        <v>71</v>
      </c>
      <c r="AG11" s="69" t="s">
        <v>72</v>
      </c>
      <c r="AH11" s="69" t="s">
        <v>73</v>
      </c>
      <c r="AI11" s="69" t="s">
        <v>74</v>
      </c>
      <c r="AJ11" s="69" t="s">
        <v>75</v>
      </c>
      <c r="AK11" s="178" t="s">
        <v>38</v>
      </c>
    </row>
    <row r="12" spans="2:38">
      <c r="B12" s="71" t="s">
        <v>39</v>
      </c>
      <c r="C12" s="139">
        <f>'RSI_idade (18)'!C12/'RSI_idade (18)'!I12</f>
        <v>0.321029893712188</v>
      </c>
      <c r="D12" s="140">
        <f>'RSI_idade (18)'!D12/'RSI_idade (18)'!I12</f>
        <v>0.149282016712667</v>
      </c>
      <c r="E12" s="140">
        <f>'RSI_idade (18)'!E12/'RSI_idade (18)'!I12</f>
        <v>0.11424985903192</v>
      </c>
      <c r="F12" s="140">
        <f>'RSI_idade (18)'!F12/'RSI_idade (18)'!I12</f>
        <v>0.150668379481831</v>
      </c>
      <c r="G12" s="140">
        <f>'RSI_idade (18)'!G12/'RSI_idade (18)'!I12</f>
        <v>0.178518584468497</v>
      </c>
      <c r="H12" s="141">
        <f>'RSI_idade (18)'!H12/'RSI_idade (18)'!I12</f>
        <v>0.0862512665928969</v>
      </c>
      <c r="I12" s="152"/>
      <c r="J12" s="153">
        <f>'RSI_idade (18)'!K12/'RSI_idade (18)'!Q12</f>
        <v>0.320838485594068</v>
      </c>
      <c r="K12" s="154">
        <f>'RSI_idade (18)'!L12/'RSI_idade (18)'!Q12</f>
        <v>0.148629885503754</v>
      </c>
      <c r="L12" s="154">
        <f>'RSI_idade (18)'!M12/'RSI_idade (18)'!Q12</f>
        <v>0.113230161510186</v>
      </c>
      <c r="M12" s="154">
        <f>'RSI_idade (18)'!N12/'RSI_idade (18)'!Q12</f>
        <v>0.149457060742516</v>
      </c>
      <c r="N12" s="154">
        <f>'RSI_idade (18)'!O12/'RSI_idade (18)'!Q12</f>
        <v>0.178547463399606</v>
      </c>
      <c r="O12" s="155">
        <f>'RSI_idade (18)'!P12/'RSI_idade (18)'!Q12</f>
        <v>0.0892969432498702</v>
      </c>
      <c r="P12" s="156"/>
      <c r="Q12" s="153">
        <f>'RSI_idade (18)'!S12/'RSI_idade (18)'!Y12</f>
        <v>0.320047692776174</v>
      </c>
      <c r="R12" s="154">
        <f>'RSI_idade (18)'!T12/'RSI_idade (18)'!Y12</f>
        <v>0.147277179950163</v>
      </c>
      <c r="S12" s="154">
        <f>'RSI_idade (18)'!U12/'RSI_idade (18)'!Y12</f>
        <v>0.111799244292521</v>
      </c>
      <c r="T12" s="154">
        <f>'RSI_idade (18)'!V12/'RSI_idade (18)'!Y12</f>
        <v>0.148104941263258</v>
      </c>
      <c r="U12" s="154">
        <f>'RSI_idade (18)'!W12/'RSI_idade (18)'!Y12</f>
        <v>0.180164608700501</v>
      </c>
      <c r="V12" s="155">
        <f>'RSI_idade (18)'!X12/'RSI_idade (18)'!Y12</f>
        <v>0.092606333017383</v>
      </c>
      <c r="W12" s="170"/>
      <c r="X12" s="153">
        <f>('RSI_idade (18)'!AA12/'RSI_idade (18)'!AG12)</f>
        <v>0.317896389324961</v>
      </c>
      <c r="Y12" s="154">
        <f>'RSI_idade (18)'!AB12/'RSI_idade (18)'!AG12</f>
        <v>0.147133506618284</v>
      </c>
      <c r="Z12" s="154">
        <f>'RSI_idade (18)'!AC12/'RSI_idade (18)'!AG12</f>
        <v>0.111781660961989</v>
      </c>
      <c r="AA12" s="154">
        <f>'RSI_idade (18)'!AD12/'RSI_idade (18)'!AG12</f>
        <v>0.146756054250199</v>
      </c>
      <c r="AB12" s="154">
        <f>'RSI_idade (18)'!AE12/'RSI_idade (18)'!AG12</f>
        <v>0.180049068807851</v>
      </c>
      <c r="AC12" s="155">
        <f>'RSI_idade (18)'!AF12/'RSI_idade (18)'!AG12</f>
        <v>0.0963833200367158</v>
      </c>
      <c r="AD12" s="175"/>
      <c r="AE12" s="153">
        <f>'RSI_idade (18)'!AI12/'RSI_idade (18)'!AO12</f>
        <v>0.307309176057161</v>
      </c>
      <c r="AF12" s="154">
        <f>'RSI_idade (18)'!AJ12/'RSI_idade (18)'!AO12</f>
        <v>0.154873197326144</v>
      </c>
      <c r="AG12" s="154">
        <f>'RSI_idade (18)'!AK12/'RSI_idade (18)'!AO12</f>
        <v>0.113635316997828</v>
      </c>
      <c r="AH12" s="154">
        <f>'RSI_idade (18)'!AL12/'RSI_idade (18)'!AO12</f>
        <v>0.148932477000521</v>
      </c>
      <c r="AI12" s="154">
        <f>'RSI_idade (18)'!AM12/'RSI_idade (18)'!AO12</f>
        <v>0.178522719624215</v>
      </c>
      <c r="AJ12" s="155">
        <f>'RSI_idade (18)'!AN12/'RSI_idade (18)'!AO12</f>
        <v>0.0967271129941301</v>
      </c>
      <c r="AK12" s="366">
        <v>301306</v>
      </c>
      <c r="AL12" s="180"/>
    </row>
    <row r="13" spans="2:38">
      <c r="B13" s="76" t="s">
        <v>40</v>
      </c>
      <c r="C13" s="142">
        <f>'RSI_idade (18)'!C13/'RSI_idade (18)'!I13</f>
        <v>0.355372735072932</v>
      </c>
      <c r="D13" s="143">
        <f>'RSI_idade (18)'!D13/'RSI_idade (18)'!I13</f>
        <v>0.136459227106782</v>
      </c>
      <c r="E13" s="143">
        <f>'RSI_idade (18)'!E13/'RSI_idade (18)'!I13</f>
        <v>0.115143256111307</v>
      </c>
      <c r="F13" s="143">
        <f>'RSI_idade (18)'!F13/'RSI_idade (18)'!I13</f>
        <v>0.145022628240717</v>
      </c>
      <c r="G13" s="143">
        <f>'RSI_idade (18)'!G13/'RSI_idade (18)'!I13</f>
        <v>0.159659482831138</v>
      </c>
      <c r="H13" s="144">
        <f>'RSI_idade (18)'!H13/'RSI_idade (18)'!I13</f>
        <v>0.0883426706371238</v>
      </c>
      <c r="I13" s="152"/>
      <c r="J13" s="157">
        <f>'RSI_idade (18)'!K13/'RSI_idade (18)'!Q13</f>
        <v>0.356214907875455</v>
      </c>
      <c r="K13" s="143">
        <f>'RSI_idade (18)'!L13/'RSI_idade (18)'!Q13</f>
        <v>0.136680223272356</v>
      </c>
      <c r="L13" s="143">
        <f>'RSI_idade (18)'!M13/'RSI_idade (18)'!Q13</f>
        <v>0.114106004972585</v>
      </c>
      <c r="M13" s="143">
        <f>'RSI_idade (18)'!N13/'RSI_idade (18)'!Q13</f>
        <v>0.143480480134359</v>
      </c>
      <c r="N13" s="143">
        <f>'RSI_idade (18)'!O13/'RSI_idade (18)'!Q13</f>
        <v>0.159303838111076</v>
      </c>
      <c r="O13" s="158">
        <f>'RSI_idade (18)'!P13/'RSI_idade (18)'!Q13</f>
        <v>0.0902145456341692</v>
      </c>
      <c r="P13" s="156"/>
      <c r="Q13" s="157">
        <f>'RSI_idade (18)'!S13/'RSI_idade (18)'!Y13</f>
        <v>0.355979379745376</v>
      </c>
      <c r="R13" s="143">
        <f>'RSI_idade (18)'!T13/'RSI_idade (18)'!Y13</f>
        <v>0.135513941729664</v>
      </c>
      <c r="S13" s="143">
        <f>'RSI_idade (18)'!U13/'RSI_idade (18)'!Y13</f>
        <v>0.113526689395062</v>
      </c>
      <c r="T13" s="143">
        <f>'RSI_idade (18)'!V13/'RSI_idade (18)'!Y13</f>
        <v>0.142760676581518</v>
      </c>
      <c r="U13" s="143">
        <f>'RSI_idade (18)'!W13/'RSI_idade (18)'!Y13</f>
        <v>0.159872852743054</v>
      </c>
      <c r="V13" s="158">
        <f>'RSI_idade (18)'!X13/'RSI_idade (18)'!Y13</f>
        <v>0.0923464598053264</v>
      </c>
      <c r="W13" s="170"/>
      <c r="X13" s="157">
        <f>('RSI_idade (18)'!AA13/'RSI_idade (18)'!AG13)</f>
        <v>0.354518240731603</v>
      </c>
      <c r="Y13" s="143">
        <f>'RSI_idade (18)'!AB13/'RSI_idade (18)'!AG13</f>
        <v>0.135974867594329</v>
      </c>
      <c r="Z13" s="143">
        <f>'RSI_idade (18)'!AC13/'RSI_idade (18)'!AG13</f>
        <v>0.113161617158459</v>
      </c>
      <c r="AA13" s="143">
        <f>'RSI_idade (18)'!AD13/'RSI_idade (18)'!AG13</f>
        <v>0.141632948452252</v>
      </c>
      <c r="AB13" s="143">
        <f>'RSI_idade (18)'!AE13/'RSI_idade (18)'!AG13</f>
        <v>0.158936149215435</v>
      </c>
      <c r="AC13" s="158">
        <f>'RSI_idade (18)'!AF13/'RSI_idade (18)'!AG13</f>
        <v>0.0957761768479226</v>
      </c>
      <c r="AD13" s="175"/>
      <c r="AE13" s="157">
        <f>'RSI_idade (18)'!AI13/'RSI_idade (18)'!AO13</f>
        <v>0.343161068766228</v>
      </c>
      <c r="AF13" s="143">
        <f>'RSI_idade (18)'!AJ13/'RSI_idade (18)'!AO13</f>
        <v>0.142711561548985</v>
      </c>
      <c r="AG13" s="143">
        <f>'RSI_idade (18)'!AK13/'RSI_idade (18)'!AO13</f>
        <v>0.114526621436748</v>
      </c>
      <c r="AH13" s="143">
        <f>'RSI_idade (18)'!AL13/'RSI_idade (18)'!AO13</f>
        <v>0.143339754865008</v>
      </c>
      <c r="AI13" s="143">
        <f>'RSI_idade (18)'!AM13/'RSI_idade (18)'!AO13</f>
        <v>0.158611832370104</v>
      </c>
      <c r="AJ13" s="158">
        <f>'RSI_idade (18)'!AN13/'RSI_idade (18)'!AO13</f>
        <v>0.0976491610129268</v>
      </c>
      <c r="AK13" s="74">
        <v>81610</v>
      </c>
      <c r="AL13" s="180"/>
    </row>
    <row r="14" spans="2:38">
      <c r="B14" s="76" t="s">
        <v>41</v>
      </c>
      <c r="C14" s="142">
        <f>'RSI_idade (18)'!C14/'RSI_idade (18)'!I14</f>
        <v>0.347582746308984</v>
      </c>
      <c r="D14" s="143">
        <f>'RSI_idade (18)'!D14/'RSI_idade (18)'!I14</f>
        <v>0.135023641802567</v>
      </c>
      <c r="E14" s="143">
        <f>'RSI_idade (18)'!E14/'RSI_idade (18)'!I14</f>
        <v>0.113553025185757</v>
      </c>
      <c r="F14" s="143">
        <f>'RSI_idade (18)'!F14/'RSI_idade (18)'!I14</f>
        <v>0.147085785969314</v>
      </c>
      <c r="G14" s="143">
        <f>'RSI_idade (18)'!G14/'RSI_idade (18)'!I14</f>
        <v>0.164744765029432</v>
      </c>
      <c r="H14" s="144">
        <f>'RSI_idade (18)'!H14/'RSI_idade (18)'!I14</f>
        <v>0.0920100357039467</v>
      </c>
      <c r="I14" s="152"/>
      <c r="J14" s="157">
        <f>'RSI_idade (18)'!K14/'RSI_idade (18)'!Q14</f>
        <v>0.348676748582231</v>
      </c>
      <c r="K14" s="143">
        <f>'RSI_idade (18)'!L14/'RSI_idade (18)'!Q14</f>
        <v>0.135751417769376</v>
      </c>
      <c r="L14" s="143">
        <f>'RSI_idade (18)'!M14/'RSI_idade (18)'!Q14</f>
        <v>0.112287334593573</v>
      </c>
      <c r="M14" s="143">
        <f>'RSI_idade (18)'!N14/'RSI_idade (18)'!Q14</f>
        <v>0.144966918714556</v>
      </c>
      <c r="N14" s="143">
        <f>'RSI_idade (18)'!O14/'RSI_idade (18)'!Q14</f>
        <v>0.164130434782609</v>
      </c>
      <c r="O14" s="158">
        <f>'RSI_idade (18)'!P14/'RSI_idade (18)'!Q14</f>
        <v>0.0941871455576559</v>
      </c>
      <c r="P14" s="156"/>
      <c r="Q14" s="157">
        <f>'RSI_idade (18)'!S14/'RSI_idade (18)'!Y14</f>
        <v>0.348876722673211</v>
      </c>
      <c r="R14" s="143">
        <f>'RSI_idade (18)'!T14/'RSI_idade (18)'!Y14</f>
        <v>0.134203322635454</v>
      </c>
      <c r="S14" s="143">
        <f>'RSI_idade (18)'!U14/'RSI_idade (18)'!Y14</f>
        <v>0.111973758731357</v>
      </c>
      <c r="T14" s="143">
        <f>'RSI_idade (18)'!V14/'RSI_idade (18)'!Y14</f>
        <v>0.143878610534265</v>
      </c>
      <c r="U14" s="143">
        <f>'RSI_idade (18)'!W14/'RSI_idade (18)'!Y14</f>
        <v>0.164975457806305</v>
      </c>
      <c r="V14" s="158">
        <f>'RSI_idade (18)'!X14/'RSI_idade (18)'!Y14</f>
        <v>0.0960921276194072</v>
      </c>
      <c r="W14" s="170"/>
      <c r="X14" s="157">
        <f>('RSI_idade (18)'!AA14/'RSI_idade (18)'!AG14)</f>
        <v>0.347188783458434</v>
      </c>
      <c r="Y14" s="143">
        <f>'RSI_idade (18)'!AB14/'RSI_idade (18)'!AG14</f>
        <v>0.133644903932399</v>
      </c>
      <c r="Z14" s="143">
        <f>'RSI_idade (18)'!AC14/'RSI_idade (18)'!AG14</f>
        <v>0.112897134494642</v>
      </c>
      <c r="AA14" s="143">
        <f>'RSI_idade (18)'!AD14/'RSI_idade (18)'!AG14</f>
        <v>0.142354718406269</v>
      </c>
      <c r="AB14" s="143">
        <f>'RSI_idade (18)'!AE14/'RSI_idade (18)'!AG14</f>
        <v>0.163692583675589</v>
      </c>
      <c r="AC14" s="158">
        <f>'RSI_idade (18)'!AF14/'RSI_idade (18)'!AG14</f>
        <v>0.100221876032668</v>
      </c>
      <c r="AD14" s="175"/>
      <c r="AE14" s="157">
        <f>'RSI_idade (18)'!AI14/'RSI_idade (18)'!AO14</f>
        <v>0.335231586940015</v>
      </c>
      <c r="AF14" s="143">
        <f>'RSI_idade (18)'!AJ14/'RSI_idade (18)'!AO14</f>
        <v>0.140390840426807</v>
      </c>
      <c r="AG14" s="143">
        <f>'RSI_idade (18)'!AK14/'RSI_idade (18)'!AO14</f>
        <v>0.114055069336211</v>
      </c>
      <c r="AH14" s="143">
        <f>'RSI_idade (18)'!AL14/'RSI_idade (18)'!AO14</f>
        <v>0.144626943212245</v>
      </c>
      <c r="AI14" s="143">
        <f>'RSI_idade (18)'!AM14/'RSI_idade (18)'!AO14</f>
        <v>0.163629460895976</v>
      </c>
      <c r="AJ14" s="158">
        <f>'RSI_idade (18)'!AN14/'RSI_idade (18)'!AO14</f>
        <v>0.102066099188746</v>
      </c>
      <c r="AK14" s="74">
        <v>61094</v>
      </c>
      <c r="AL14" s="180"/>
    </row>
    <row r="15" spans="2:38">
      <c r="B15" s="76" t="s">
        <v>42</v>
      </c>
      <c r="C15" s="145">
        <f>'RSI_idade (18)'!C15/'RSI_idade (18)'!I15</f>
        <v>0.329605263157895</v>
      </c>
      <c r="D15" s="146">
        <f>'RSI_idade (18)'!D15/'RSI_idade (18)'!I15</f>
        <v>0.141566985645933</v>
      </c>
      <c r="E15" s="146">
        <f>'RSI_idade (18)'!E15/'RSI_idade (18)'!I15</f>
        <v>0.119019138755981</v>
      </c>
      <c r="F15" s="146">
        <f>'RSI_idade (18)'!F15/'RSI_idade (18)'!I15</f>
        <v>0.149760765550239</v>
      </c>
      <c r="G15" s="146">
        <f>'RSI_idade (18)'!G15/'RSI_idade (18)'!I15</f>
        <v>0.170753588516746</v>
      </c>
      <c r="H15" s="147">
        <f>'RSI_idade (18)'!H15/'RSI_idade (18)'!I15</f>
        <v>0.0892942583732057</v>
      </c>
      <c r="I15" s="159"/>
      <c r="J15" s="160">
        <f>'RSI_idade (18)'!K15/'RSI_idade (18)'!Q15</f>
        <v>0.332396510334329</v>
      </c>
      <c r="K15" s="161">
        <f>'RSI_idade (18)'!L15/'RSI_idade (18)'!Q15</f>
        <v>0.140464898413256</v>
      </c>
      <c r="L15" s="161">
        <f>'RSI_idade (18)'!M15/'RSI_idade (18)'!Q15</f>
        <v>0.120264652497219</v>
      </c>
      <c r="M15" s="161">
        <f>'RSI_idade (18)'!N15/'RSI_idade (18)'!Q15</f>
        <v>0.148252239592482</v>
      </c>
      <c r="N15" s="161">
        <f>'RSI_idade (18)'!O15/'RSI_idade (18)'!Q15</f>
        <v>0.168452485508519</v>
      </c>
      <c r="O15" s="162">
        <f>'RSI_idade (18)'!P15/'RSI_idade (18)'!Q15</f>
        <v>0.0901692136541952</v>
      </c>
      <c r="P15" s="163"/>
      <c r="Q15" s="160">
        <f>'RSI_idade (18)'!S15/'RSI_idade (18)'!Y15</f>
        <v>0.331688914683691</v>
      </c>
      <c r="R15" s="161">
        <f>'RSI_idade (18)'!T15/'RSI_idade (18)'!Y15</f>
        <v>0.140510737086477</v>
      </c>
      <c r="S15" s="161">
        <f>'RSI_idade (18)'!U15/'RSI_idade (18)'!Y15</f>
        <v>0.120603598374927</v>
      </c>
      <c r="T15" s="161">
        <f>'RSI_idade (18)'!V15/'RSI_idade (18)'!Y15</f>
        <v>0.147359257109692</v>
      </c>
      <c r="U15" s="161">
        <f>'RSI_idade (18)'!W15/'RSI_idade (18)'!Y15</f>
        <v>0.167208357515961</v>
      </c>
      <c r="V15" s="162">
        <f>'RSI_idade (18)'!X15/'RSI_idade (18)'!Y15</f>
        <v>0.0926291352292513</v>
      </c>
      <c r="W15" s="171"/>
      <c r="X15" s="160">
        <f>('RSI_idade (18)'!AA15/'RSI_idade (18)'!AG15)</f>
        <v>0.33145806750957</v>
      </c>
      <c r="Y15" s="161">
        <f>'RSI_idade (18)'!AB15/'RSI_idade (18)'!AG15</f>
        <v>0.141224915903027</v>
      </c>
      <c r="Z15" s="161">
        <f>'RSI_idade (18)'!AC15/'RSI_idade (18)'!AG15</f>
        <v>0.120287669643893</v>
      </c>
      <c r="AA15" s="161">
        <f>'RSI_idade (18)'!AD15/'RSI_idade (18)'!AG15</f>
        <v>0.145922746781116</v>
      </c>
      <c r="AB15" s="161">
        <f>'RSI_idade (18)'!AE15/'RSI_idade (18)'!AG15</f>
        <v>0.166106020183273</v>
      </c>
      <c r="AC15" s="162">
        <f>'RSI_idade (18)'!AF15/'RSI_idade (18)'!AG15</f>
        <v>0.0950005799791208</v>
      </c>
      <c r="AD15" s="175"/>
      <c r="AE15" s="160">
        <f>'RSI_idade (18)'!AI15/'RSI_idade (18)'!AO15</f>
        <v>0.318294445591575</v>
      </c>
      <c r="AF15" s="161">
        <f>'RSI_idade (18)'!AJ15/'RSI_idade (18)'!AO15</f>
        <v>0.146706586826347</v>
      </c>
      <c r="AG15" s="161">
        <f>'RSI_idade (18)'!AK15/'RSI_idade (18)'!AO15</f>
        <v>0.120638034276275</v>
      </c>
      <c r="AH15" s="161">
        <f>'RSI_idade (18)'!AL15/'RSI_idade (18)'!AO15</f>
        <v>0.146809828618625</v>
      </c>
      <c r="AI15" s="161">
        <f>'RSI_idade (18)'!AM15/'RSI_idade (18)'!AO15</f>
        <v>0.16859384678918</v>
      </c>
      <c r="AJ15" s="162">
        <f>'RSI_idade (18)'!AN15/'RSI_idade (18)'!AO15</f>
        <v>0.0989572578979971</v>
      </c>
      <c r="AK15" s="367">
        <v>21700</v>
      </c>
      <c r="AL15" s="180"/>
    </row>
    <row r="16" spans="2:38">
      <c r="B16" s="148" t="s">
        <v>43</v>
      </c>
      <c r="C16" s="139">
        <f>'RSI_idade (18)'!C16/'RSI_idade (18)'!I16</f>
        <v>0.378616352201258</v>
      </c>
      <c r="D16" s="140">
        <f>'RSI_idade (18)'!D16/'RSI_idade (18)'!I16</f>
        <v>0.147169811320755</v>
      </c>
      <c r="E16" s="140">
        <f>'RSI_idade (18)'!E16/'RSI_idade (18)'!I16</f>
        <v>0.125786163522013</v>
      </c>
      <c r="F16" s="140">
        <f>'RSI_idade (18)'!F16/'RSI_idade (18)'!I16</f>
        <v>0.123270440251572</v>
      </c>
      <c r="G16" s="140">
        <f>'RSI_idade (18)'!G16/'RSI_idade (18)'!I16</f>
        <v>0.150943396226415</v>
      </c>
      <c r="H16" s="141">
        <f>'RSI_idade (18)'!H16/'RSI_idade (18)'!I16</f>
        <v>0.0742138364779874</v>
      </c>
      <c r="I16" s="164"/>
      <c r="J16" s="153">
        <f>'RSI_idade (18)'!K16/'RSI_idade (18)'!Q16</f>
        <v>0.381366459627329</v>
      </c>
      <c r="K16" s="154">
        <f>'RSI_idade (18)'!L16/'RSI_idade (18)'!Q16</f>
        <v>0.145341614906832</v>
      </c>
      <c r="L16" s="154">
        <f>'RSI_idade (18)'!M16/'RSI_idade (18)'!Q16</f>
        <v>0.119254658385093</v>
      </c>
      <c r="M16" s="154">
        <f>'RSI_idade (18)'!N16/'RSI_idade (18)'!Q16</f>
        <v>0.129192546583851</v>
      </c>
      <c r="N16" s="154">
        <f>'RSI_idade (18)'!O16/'RSI_idade (18)'!Q16</f>
        <v>0.152795031055901</v>
      </c>
      <c r="O16" s="155">
        <f>'RSI_idade (18)'!P16/'RSI_idade (18)'!Q16</f>
        <v>0.0720496894409938</v>
      </c>
      <c r="P16" s="165"/>
      <c r="Q16" s="153">
        <f>'RSI_idade (18)'!S16/'RSI_idade (18)'!Y16</f>
        <v>0.385185185185185</v>
      </c>
      <c r="R16" s="154">
        <f>'RSI_idade (18)'!T16/'RSI_idade (18)'!Y16</f>
        <v>0.139506172839506</v>
      </c>
      <c r="S16" s="154">
        <f>'RSI_idade (18)'!U16/'RSI_idade (18)'!Y16</f>
        <v>0.118518518518519</v>
      </c>
      <c r="T16" s="154">
        <f>'RSI_idade (18)'!V16/'RSI_idade (18)'!Y16</f>
        <v>0.130864197530864</v>
      </c>
      <c r="U16" s="154">
        <f>'RSI_idade (18)'!W16/'RSI_idade (18)'!Y16</f>
        <v>0.151851851851852</v>
      </c>
      <c r="V16" s="155">
        <f>'RSI_idade (18)'!X16/'RSI_idade (18)'!Y16</f>
        <v>0.0740740740740741</v>
      </c>
      <c r="W16" s="172"/>
      <c r="X16" s="153">
        <f>('RSI_idade (18)'!AA16/'RSI_idade (18)'!AG16)</f>
        <v>0.388190954773869</v>
      </c>
      <c r="Y16" s="154">
        <f>'RSI_idade (18)'!AB16/'RSI_idade (18)'!AG16</f>
        <v>0.136934673366834</v>
      </c>
      <c r="Z16" s="154">
        <f>'RSI_idade (18)'!AC16/'RSI_idade (18)'!AG16</f>
        <v>0.123115577889447</v>
      </c>
      <c r="AA16" s="154">
        <f>'RSI_idade (18)'!AD16/'RSI_idade (18)'!AG16</f>
        <v>0.126884422110553</v>
      </c>
      <c r="AB16" s="154">
        <f>'RSI_idade (18)'!AE16/'RSI_idade (18)'!AG16</f>
        <v>0.153266331658291</v>
      </c>
      <c r="AC16" s="155">
        <f>'RSI_idade (18)'!AF16/'RSI_idade (18)'!AG16</f>
        <v>0.071608040201005</v>
      </c>
      <c r="AD16" s="175"/>
      <c r="AE16" s="153">
        <f>'RSI_idade (18)'!AI16/'RSI_idade (18)'!AO16</f>
        <v>0.376564277588168</v>
      </c>
      <c r="AF16" s="154">
        <f>'RSI_idade (18)'!AJ16/'RSI_idade (18)'!AO16</f>
        <v>0.14448236632537</v>
      </c>
      <c r="AG16" s="154">
        <f>'RSI_idade (18)'!AK16/'RSI_idade (18)'!AO16</f>
        <v>0.121729237770193</v>
      </c>
      <c r="AH16" s="154">
        <f>'RSI_idade (18)'!AL16/'RSI_idade (18)'!AO16</f>
        <v>0.124004550625711</v>
      </c>
      <c r="AI16" s="154">
        <f>'RSI_idade (18)'!AM16/'RSI_idade (18)'!AO16</f>
        <v>0.15358361774744</v>
      </c>
      <c r="AJ16" s="155">
        <f>'RSI_idade (18)'!AN16/'RSI_idade (18)'!AO16</f>
        <v>0.0796359499431172</v>
      </c>
      <c r="AK16" s="366">
        <v>1002</v>
      </c>
      <c r="AL16" s="180"/>
    </row>
    <row r="17" spans="2:38">
      <c r="B17" s="148" t="s">
        <v>44</v>
      </c>
      <c r="C17" s="142">
        <f>'RSI_idade (18)'!C17/'RSI_idade (18)'!I17</f>
        <v>0.28641975308642</v>
      </c>
      <c r="D17" s="143">
        <f>'RSI_idade (18)'!D17/'RSI_idade (18)'!I17</f>
        <v>0.0864197530864197</v>
      </c>
      <c r="E17" s="143">
        <f>'RSI_idade (18)'!E17/'RSI_idade (18)'!I17</f>
        <v>0.135802469135802</v>
      </c>
      <c r="F17" s="143">
        <f>'RSI_idade (18)'!F17/'RSI_idade (18)'!I17</f>
        <v>0.202469135802469</v>
      </c>
      <c r="G17" s="143">
        <f>'RSI_idade (18)'!G17/'RSI_idade (18)'!I17</f>
        <v>0.182716049382716</v>
      </c>
      <c r="H17" s="144">
        <f>'RSI_idade (18)'!H17/'RSI_idade (18)'!I17</f>
        <v>0.106172839506173</v>
      </c>
      <c r="I17" s="164"/>
      <c r="J17" s="157">
        <f>'RSI_idade (18)'!K17/'RSI_idade (18)'!Q17</f>
        <v>0.28978622327791</v>
      </c>
      <c r="K17" s="143">
        <f>'RSI_idade (18)'!L17/'RSI_idade (18)'!Q17</f>
        <v>0.0855106888361045</v>
      </c>
      <c r="L17" s="143">
        <f>'RSI_idade (18)'!M17/'RSI_idade (18)'!Q17</f>
        <v>0.147268408551069</v>
      </c>
      <c r="M17" s="143">
        <f>'RSI_idade (18)'!N17/'RSI_idade (18)'!Q17</f>
        <v>0.199524940617577</v>
      </c>
      <c r="N17" s="143">
        <f>'RSI_idade (18)'!O17/'RSI_idade (18)'!Q17</f>
        <v>0.168646080760095</v>
      </c>
      <c r="O17" s="158">
        <f>'RSI_idade (18)'!P17/'RSI_idade (18)'!Q17</f>
        <v>0.109263657957245</v>
      </c>
      <c r="P17" s="165"/>
      <c r="Q17" s="157">
        <f>'RSI_idade (18)'!S17/'RSI_idade (18)'!Y17</f>
        <v>0.300925925925926</v>
      </c>
      <c r="R17" s="143">
        <f>'RSI_idade (18)'!T17/'RSI_idade (18)'!Y17</f>
        <v>0.0902777777777778</v>
      </c>
      <c r="S17" s="143">
        <f>'RSI_idade (18)'!U17/'RSI_idade (18)'!Y17</f>
        <v>0.138888888888889</v>
      </c>
      <c r="T17" s="143">
        <f>'RSI_idade (18)'!V17/'RSI_idade (18)'!Y17</f>
        <v>0.201388888888889</v>
      </c>
      <c r="U17" s="143">
        <f>'RSI_idade (18)'!W17/'RSI_idade (18)'!Y17</f>
        <v>0.166666666666667</v>
      </c>
      <c r="V17" s="158">
        <f>'RSI_idade (18)'!X17/'RSI_idade (18)'!Y17</f>
        <v>0.101851851851852</v>
      </c>
      <c r="W17" s="172"/>
      <c r="X17" s="157">
        <f>('RSI_idade (18)'!AA17/'RSI_idade (18)'!AG17)</f>
        <v>0.296983758700696</v>
      </c>
      <c r="Y17" s="143">
        <f>'RSI_idade (18)'!AB17/'RSI_idade (18)'!AG17</f>
        <v>0.0951276102088167</v>
      </c>
      <c r="Z17" s="143">
        <f>'RSI_idade (18)'!AC17/'RSI_idade (18)'!AG17</f>
        <v>0.139211136890951</v>
      </c>
      <c r="AA17" s="143">
        <f>'RSI_idade (18)'!AD17/'RSI_idade (18)'!AG17</f>
        <v>0.185614849187935</v>
      </c>
      <c r="AB17" s="143">
        <f>'RSI_idade (18)'!AE17/'RSI_idade (18)'!AG17</f>
        <v>0.180974477958237</v>
      </c>
      <c r="AC17" s="158">
        <f>'RSI_idade (18)'!AF17/'RSI_idade (18)'!AG17</f>
        <v>0.102088167053364</v>
      </c>
      <c r="AD17" s="175"/>
      <c r="AE17" s="157">
        <f>'RSI_idade (18)'!AI17/'RSI_idade (18)'!AO17</f>
        <v>0.287726358148893</v>
      </c>
      <c r="AF17" s="143">
        <f>'RSI_idade (18)'!AJ17/'RSI_idade (18)'!AO17</f>
        <v>0.100603621730382</v>
      </c>
      <c r="AG17" s="143">
        <f>'RSI_idade (18)'!AK17/'RSI_idade (18)'!AO17</f>
        <v>0.138832997987928</v>
      </c>
      <c r="AH17" s="143">
        <f>'RSI_idade (18)'!AL17/'RSI_idade (18)'!AO17</f>
        <v>0.189134808853119</v>
      </c>
      <c r="AI17" s="143">
        <f>'RSI_idade (18)'!AM17/'RSI_idade (18)'!AO17</f>
        <v>0.181086519114688</v>
      </c>
      <c r="AJ17" s="158">
        <f>'RSI_idade (18)'!AN17/'RSI_idade (18)'!AO17</f>
        <v>0.10261569416499</v>
      </c>
      <c r="AK17" s="74">
        <v>454</v>
      </c>
      <c r="AL17" s="180"/>
    </row>
    <row r="18" spans="2:38">
      <c r="B18" s="148" t="s">
        <v>45</v>
      </c>
      <c r="C18" s="142">
        <f>'RSI_idade (18)'!C18/'RSI_idade (18)'!I18</f>
        <v>0.33976833976834</v>
      </c>
      <c r="D18" s="143">
        <f>'RSI_idade (18)'!D18/'RSI_idade (18)'!I18</f>
        <v>0.142857142857143</v>
      </c>
      <c r="E18" s="143">
        <f>'RSI_idade (18)'!E18/'RSI_idade (18)'!I18</f>
        <v>0.135135135135135</v>
      </c>
      <c r="F18" s="143">
        <f>'RSI_idade (18)'!F18/'RSI_idade (18)'!I18</f>
        <v>0.125482625482625</v>
      </c>
      <c r="G18" s="143">
        <f>'RSI_idade (18)'!G18/'RSI_idade (18)'!I18</f>
        <v>0.193050193050193</v>
      </c>
      <c r="H18" s="144">
        <f>'RSI_idade (18)'!H18/'RSI_idade (18)'!I18</f>
        <v>0.0637065637065637</v>
      </c>
      <c r="I18" s="164"/>
      <c r="J18" s="157">
        <f>'RSI_idade (18)'!K18/'RSI_idade (18)'!Q18</f>
        <v>0.340344168260038</v>
      </c>
      <c r="K18" s="143">
        <f>'RSI_idade (18)'!L18/'RSI_idade (18)'!Q18</f>
        <v>0.141491395793499</v>
      </c>
      <c r="L18" s="143">
        <f>'RSI_idade (18)'!M18/'RSI_idade (18)'!Q18</f>
        <v>0.135755258126195</v>
      </c>
      <c r="M18" s="143">
        <f>'RSI_idade (18)'!N18/'RSI_idade (18)'!Q18</f>
        <v>0.124282982791587</v>
      </c>
      <c r="N18" s="143">
        <f>'RSI_idade (18)'!O18/'RSI_idade (18)'!Q18</f>
        <v>0.195028680688337</v>
      </c>
      <c r="O18" s="158">
        <f>'RSI_idade (18)'!P18/'RSI_idade (18)'!Q18</f>
        <v>0.0630975143403442</v>
      </c>
      <c r="P18" s="165"/>
      <c r="Q18" s="157">
        <f>'RSI_idade (18)'!S18/'RSI_idade (18)'!Y18</f>
        <v>0.338374291115312</v>
      </c>
      <c r="R18" s="143">
        <f>'RSI_idade (18)'!T18/'RSI_idade (18)'!Y18</f>
        <v>0.136105860113422</v>
      </c>
      <c r="S18" s="143">
        <f>'RSI_idade (18)'!U18/'RSI_idade (18)'!Y18</f>
        <v>0.141776937618147</v>
      </c>
      <c r="T18" s="143">
        <f>'RSI_idade (18)'!V18/'RSI_idade (18)'!Y18</f>
        <v>0.126654064272212</v>
      </c>
      <c r="U18" s="143">
        <f>'RSI_idade (18)'!W18/'RSI_idade (18)'!Y18</f>
        <v>0.187145557655955</v>
      </c>
      <c r="V18" s="158">
        <f>'RSI_idade (18)'!X18/'RSI_idade (18)'!Y18</f>
        <v>0.0699432892249527</v>
      </c>
      <c r="W18" s="172"/>
      <c r="X18" s="157">
        <f>('RSI_idade (18)'!AA18/'RSI_idade (18)'!AG18)</f>
        <v>0.329044117647059</v>
      </c>
      <c r="Y18" s="143">
        <f>'RSI_idade (18)'!AB18/'RSI_idade (18)'!AG18</f>
        <v>0.145220588235294</v>
      </c>
      <c r="Z18" s="143">
        <f>'RSI_idade (18)'!AC18/'RSI_idade (18)'!AG18</f>
        <v>0.137867647058824</v>
      </c>
      <c r="AA18" s="143">
        <f>'RSI_idade (18)'!AD18/'RSI_idade (18)'!AG18</f>
        <v>0.123161764705882</v>
      </c>
      <c r="AB18" s="143">
        <f>'RSI_idade (18)'!AE18/'RSI_idade (18)'!AG18</f>
        <v>0.183823529411765</v>
      </c>
      <c r="AC18" s="158">
        <f>'RSI_idade (18)'!AF18/'RSI_idade (18)'!AG18</f>
        <v>0.0808823529411765</v>
      </c>
      <c r="AD18" s="175"/>
      <c r="AE18" s="157">
        <f>'RSI_idade (18)'!AI18/'RSI_idade (18)'!AO18</f>
        <v>0.3125</v>
      </c>
      <c r="AF18" s="143">
        <f>'RSI_idade (18)'!AJ18/'RSI_idade (18)'!AO18</f>
        <v>0.149305555555556</v>
      </c>
      <c r="AG18" s="143">
        <f>'RSI_idade (18)'!AK18/'RSI_idade (18)'!AO18</f>
        <v>0.138888888888889</v>
      </c>
      <c r="AH18" s="143">
        <f>'RSI_idade (18)'!AL18/'RSI_idade (18)'!AO18</f>
        <v>0.123263888888889</v>
      </c>
      <c r="AI18" s="143">
        <f>'RSI_idade (18)'!AM18/'RSI_idade (18)'!AO18</f>
        <v>0.194444444444444</v>
      </c>
      <c r="AJ18" s="158">
        <f>'RSI_idade (18)'!AN18/'RSI_idade (18)'!AO18</f>
        <v>0.0815972222222222</v>
      </c>
      <c r="AK18" s="74">
        <v>520</v>
      </c>
      <c r="AL18" s="180"/>
    </row>
    <row r="19" spans="2:38">
      <c r="B19" s="148" t="s">
        <v>46</v>
      </c>
      <c r="C19" s="142">
        <f>'RSI_idade (18)'!C19/'RSI_idade (18)'!I19</f>
        <v>0.34324942791762</v>
      </c>
      <c r="D19" s="143">
        <f>'RSI_idade (18)'!D19/'RSI_idade (18)'!I19</f>
        <v>0.14187643020595</v>
      </c>
      <c r="E19" s="143">
        <f>'RSI_idade (18)'!E19/'RSI_idade (18)'!I19</f>
        <v>0.100686498855835</v>
      </c>
      <c r="F19" s="143">
        <f>'RSI_idade (18)'!F19/'RSI_idade (18)'!I19</f>
        <v>0.167048054919908</v>
      </c>
      <c r="G19" s="143">
        <f>'RSI_idade (18)'!G19/'RSI_idade (18)'!I19</f>
        <v>0.153318077803204</v>
      </c>
      <c r="H19" s="144">
        <f>'RSI_idade (18)'!H19/'RSI_idade (18)'!I19</f>
        <v>0.0938215102974828</v>
      </c>
      <c r="I19" s="164"/>
      <c r="J19" s="157">
        <f>'RSI_idade (18)'!K19/'RSI_idade (18)'!Q19</f>
        <v>0.348115299334812</v>
      </c>
      <c r="K19" s="143">
        <f>'RSI_idade (18)'!L19/'RSI_idade (18)'!Q19</f>
        <v>0.135254988913525</v>
      </c>
      <c r="L19" s="143">
        <f>'RSI_idade (18)'!M19/'RSI_idade (18)'!Q19</f>
        <v>0.108647450110865</v>
      </c>
      <c r="M19" s="143">
        <f>'RSI_idade (18)'!N19/'RSI_idade (18)'!Q19</f>
        <v>0.161862527716186</v>
      </c>
      <c r="N19" s="143">
        <f>'RSI_idade (18)'!O19/'RSI_idade (18)'!Q19</f>
        <v>0.150776053215078</v>
      </c>
      <c r="O19" s="158">
        <f>'RSI_idade (18)'!P19/'RSI_idade (18)'!Q19</f>
        <v>0.0953436807095344</v>
      </c>
      <c r="P19" s="165"/>
      <c r="Q19" s="157">
        <f>'RSI_idade (18)'!S19/'RSI_idade (18)'!Y19</f>
        <v>0.337837837837838</v>
      </c>
      <c r="R19" s="143">
        <f>'RSI_idade (18)'!T19/'RSI_idade (18)'!Y19</f>
        <v>0.141891891891892</v>
      </c>
      <c r="S19" s="143">
        <f>'RSI_idade (18)'!U19/'RSI_idade (18)'!Y19</f>
        <v>0.101351351351351</v>
      </c>
      <c r="T19" s="143">
        <f>'RSI_idade (18)'!V19/'RSI_idade (18)'!Y19</f>
        <v>0.15990990990991</v>
      </c>
      <c r="U19" s="143">
        <f>'RSI_idade (18)'!W19/'RSI_idade (18)'!Y19</f>
        <v>0.153153153153153</v>
      </c>
      <c r="V19" s="158">
        <f>'RSI_idade (18)'!X19/'RSI_idade (18)'!Y19</f>
        <v>0.105855855855856</v>
      </c>
      <c r="W19" s="172"/>
      <c r="X19" s="157">
        <f>('RSI_idade (18)'!AA19/'RSI_idade (18)'!AG19)</f>
        <v>0.330316742081448</v>
      </c>
      <c r="Y19" s="143">
        <f>'RSI_idade (18)'!AB19/'RSI_idade (18)'!AG19</f>
        <v>0.144796380090498</v>
      </c>
      <c r="Z19" s="143">
        <f>'RSI_idade (18)'!AC19/'RSI_idade (18)'!AG19</f>
        <v>0.106334841628959</v>
      </c>
      <c r="AA19" s="143">
        <f>'RSI_idade (18)'!AD19/'RSI_idade (18)'!AG19</f>
        <v>0.158371040723982</v>
      </c>
      <c r="AB19" s="143">
        <f>'RSI_idade (18)'!AE19/'RSI_idade (18)'!AG19</f>
        <v>0.156108597285068</v>
      </c>
      <c r="AC19" s="158">
        <f>'RSI_idade (18)'!AF19/'RSI_idade (18)'!AG19</f>
        <v>0.104072398190045</v>
      </c>
      <c r="AD19" s="175"/>
      <c r="AE19" s="157">
        <f>'RSI_idade (18)'!AI19/'RSI_idade (18)'!AO19</f>
        <v>0.327380952380952</v>
      </c>
      <c r="AF19" s="143">
        <f>'RSI_idade (18)'!AJ19/'RSI_idade (18)'!AO19</f>
        <v>0.152777777777778</v>
      </c>
      <c r="AG19" s="143">
        <f>'RSI_idade (18)'!AK19/'RSI_idade (18)'!AO19</f>
        <v>0.103174603174603</v>
      </c>
      <c r="AH19" s="143">
        <f>'RSI_idade (18)'!AL19/'RSI_idade (18)'!AO19</f>
        <v>0.168650793650794</v>
      </c>
      <c r="AI19" s="143">
        <f>'RSI_idade (18)'!AM19/'RSI_idade (18)'!AO19</f>
        <v>0.14484126984127</v>
      </c>
      <c r="AJ19" s="158">
        <f>'RSI_idade (18)'!AN19/'RSI_idade (18)'!AO19</f>
        <v>0.103174603174603</v>
      </c>
      <c r="AK19" s="74">
        <v>438</v>
      </c>
      <c r="AL19" s="180"/>
    </row>
    <row r="20" spans="2:38">
      <c r="B20" s="148" t="s">
        <v>47</v>
      </c>
      <c r="C20" s="142">
        <f>'RSI_idade (18)'!C20/'RSI_idade (18)'!I20</f>
        <v>0.108029197080292</v>
      </c>
      <c r="D20" s="143">
        <f>'RSI_idade (18)'!D20/'RSI_idade (18)'!I20</f>
        <v>0.0788321167883212</v>
      </c>
      <c r="E20" s="143">
        <f>'RSI_idade (18)'!E20/'RSI_idade (18)'!I20</f>
        <v>0.0817518248175182</v>
      </c>
      <c r="F20" s="143">
        <f>'RSI_idade (18)'!F20/'RSI_idade (18)'!I20</f>
        <v>0.217518248175182</v>
      </c>
      <c r="G20" s="143">
        <f>'RSI_idade (18)'!G20/'RSI_idade (18)'!I20</f>
        <v>0.291970802919708</v>
      </c>
      <c r="H20" s="144">
        <f>'RSI_idade (18)'!H20/'RSI_idade (18)'!I20</f>
        <v>0.221897810218978</v>
      </c>
      <c r="I20" s="164"/>
      <c r="J20" s="157">
        <f>'RSI_idade (18)'!K20/'RSI_idade (18)'!Q20</f>
        <v>0.117231638418079</v>
      </c>
      <c r="K20" s="143">
        <f>'RSI_idade (18)'!L20/'RSI_idade (18)'!Q20</f>
        <v>0.076271186440678</v>
      </c>
      <c r="L20" s="143">
        <f>'RSI_idade (18)'!M20/'RSI_idade (18)'!Q20</f>
        <v>0.0861581920903955</v>
      </c>
      <c r="M20" s="143">
        <f>'RSI_idade (18)'!N20/'RSI_idade (18)'!Q20</f>
        <v>0.217514124293785</v>
      </c>
      <c r="N20" s="143">
        <f>'RSI_idade (18)'!O20/'RSI_idade (18)'!Q20</f>
        <v>0.275423728813559</v>
      </c>
      <c r="O20" s="158">
        <f>'RSI_idade (18)'!P20/'RSI_idade (18)'!Q20</f>
        <v>0.227401129943503</v>
      </c>
      <c r="P20" s="165"/>
      <c r="Q20" s="157">
        <f>'RSI_idade (18)'!S20/'RSI_idade (18)'!Y20</f>
        <v>0.11444921316166</v>
      </c>
      <c r="R20" s="143">
        <f>'RSI_idade (18)'!T20/'RSI_idade (18)'!Y20</f>
        <v>0.0772532188841202</v>
      </c>
      <c r="S20" s="143">
        <f>'RSI_idade (18)'!U20/'RSI_idade (18)'!Y20</f>
        <v>0.0872675250357654</v>
      </c>
      <c r="T20" s="143">
        <f>'RSI_idade (18)'!V20/'RSI_idade (18)'!Y20</f>
        <v>0.21173104434907</v>
      </c>
      <c r="U20" s="143">
        <f>'RSI_idade (18)'!W20/'RSI_idade (18)'!Y20</f>
        <v>0.277539341917024</v>
      </c>
      <c r="V20" s="158">
        <f>'RSI_idade (18)'!X20/'RSI_idade (18)'!Y20</f>
        <v>0.231759656652361</v>
      </c>
      <c r="W20" s="172"/>
      <c r="X20" s="157">
        <f>('RSI_idade (18)'!AA20/'RSI_idade (18)'!AG20)</f>
        <v>0.113669064748201</v>
      </c>
      <c r="Y20" s="143">
        <f>'RSI_idade (18)'!AB20/'RSI_idade (18)'!AG20</f>
        <v>0.0690647482014388</v>
      </c>
      <c r="Z20" s="143">
        <f>'RSI_idade (18)'!AC20/'RSI_idade (18)'!AG20</f>
        <v>0.0964028776978417</v>
      </c>
      <c r="AA20" s="143">
        <f>'RSI_idade (18)'!AD20/'RSI_idade (18)'!AG20</f>
        <v>0.220143884892086</v>
      </c>
      <c r="AB20" s="143">
        <f>'RSI_idade (18)'!AE20/'RSI_idade (18)'!AG20</f>
        <v>0.270503597122302</v>
      </c>
      <c r="AC20" s="158">
        <f>'RSI_idade (18)'!AF20/'RSI_idade (18)'!AG20</f>
        <v>0.23021582733813</v>
      </c>
      <c r="AD20" s="175"/>
      <c r="AE20" s="157">
        <f>'RSI_idade (18)'!AI20/'RSI_idade (18)'!AO20</f>
        <v>0.115523465703971</v>
      </c>
      <c r="AF20" s="143">
        <f>'RSI_idade (18)'!AJ20/'RSI_idade (18)'!AO20</f>
        <v>0.0818291215403129</v>
      </c>
      <c r="AG20" s="143">
        <f>'RSI_idade (18)'!AK20/'RSI_idade (18)'!AO20</f>
        <v>0.098676293622142</v>
      </c>
      <c r="AH20" s="143">
        <f>'RSI_idade (18)'!AL20/'RSI_idade (18)'!AO20</f>
        <v>0.203369434416366</v>
      </c>
      <c r="AI20" s="143">
        <f>'RSI_idade (18)'!AM20/'RSI_idade (18)'!AO20</f>
        <v>0.276774969915764</v>
      </c>
      <c r="AJ20" s="158">
        <f>'RSI_idade (18)'!AN20/'RSI_idade (18)'!AO20</f>
        <v>0.223826714801444</v>
      </c>
      <c r="AK20" s="74">
        <v>1176</v>
      </c>
      <c r="AL20" s="180"/>
    </row>
    <row r="21" spans="2:38">
      <c r="B21" s="148" t="s">
        <v>48</v>
      </c>
      <c r="C21" s="142">
        <f>'RSI_idade (18)'!C21/'RSI_idade (18)'!I21</f>
        <v>0.275735294117647</v>
      </c>
      <c r="D21" s="143">
        <f>'RSI_idade (18)'!D21/'RSI_idade (18)'!I21</f>
        <v>0.147058823529412</v>
      </c>
      <c r="E21" s="143">
        <f>'RSI_idade (18)'!E21/'RSI_idade (18)'!I21</f>
        <v>0.113970588235294</v>
      </c>
      <c r="F21" s="143">
        <f>'RSI_idade (18)'!F21/'RSI_idade (18)'!I21</f>
        <v>0.169117647058824</v>
      </c>
      <c r="G21" s="143">
        <f>'RSI_idade (18)'!G21/'RSI_idade (18)'!I21</f>
        <v>0.158088235294118</v>
      </c>
      <c r="H21" s="144">
        <f>'RSI_idade (18)'!H21/'RSI_idade (18)'!I21</f>
        <v>0.136029411764706</v>
      </c>
      <c r="I21" s="164"/>
      <c r="J21" s="157">
        <f>'RSI_idade (18)'!K21/'RSI_idade (18)'!Q21</f>
        <v>0.282685512367491</v>
      </c>
      <c r="K21" s="143">
        <f>'RSI_idade (18)'!L21/'RSI_idade (18)'!Q21</f>
        <v>0.144876325088339</v>
      </c>
      <c r="L21" s="143">
        <f>'RSI_idade (18)'!M21/'RSI_idade (18)'!Q21</f>
        <v>0.109540636042403</v>
      </c>
      <c r="M21" s="143">
        <f>'RSI_idade (18)'!N21/'RSI_idade (18)'!Q21</f>
        <v>0.15547703180212</v>
      </c>
      <c r="N21" s="143">
        <f>'RSI_idade (18)'!O21/'RSI_idade (18)'!Q21</f>
        <v>0.15547703180212</v>
      </c>
      <c r="O21" s="158">
        <f>'RSI_idade (18)'!P21/'RSI_idade (18)'!Q21</f>
        <v>0.151943462897526</v>
      </c>
      <c r="P21" s="165"/>
      <c r="Q21" s="157">
        <f>'RSI_idade (18)'!S21/'RSI_idade (18)'!Y21</f>
        <v>0.287769784172662</v>
      </c>
      <c r="R21" s="143">
        <f>'RSI_idade (18)'!T21/'RSI_idade (18)'!Y21</f>
        <v>0.147482014388489</v>
      </c>
      <c r="S21" s="143">
        <f>'RSI_idade (18)'!U21/'RSI_idade (18)'!Y21</f>
        <v>0.100719424460432</v>
      </c>
      <c r="T21" s="143">
        <f>'RSI_idade (18)'!V21/'RSI_idade (18)'!Y21</f>
        <v>0.169064748201439</v>
      </c>
      <c r="U21" s="143">
        <f>'RSI_idade (18)'!W21/'RSI_idade (18)'!Y21</f>
        <v>0.154676258992806</v>
      </c>
      <c r="V21" s="158">
        <f>'RSI_idade (18)'!X21/'RSI_idade (18)'!Y21</f>
        <v>0.140287769784173</v>
      </c>
      <c r="W21" s="172"/>
      <c r="X21" s="157">
        <f>('RSI_idade (18)'!AA21/'RSI_idade (18)'!AG21)</f>
        <v>0.294964028776978</v>
      </c>
      <c r="Y21" s="143">
        <f>'RSI_idade (18)'!AB21/'RSI_idade (18)'!AG21</f>
        <v>0.147482014388489</v>
      </c>
      <c r="Z21" s="143">
        <f>'RSI_idade (18)'!AC21/'RSI_idade (18)'!AG21</f>
        <v>0.118705035971223</v>
      </c>
      <c r="AA21" s="143">
        <f>'RSI_idade (18)'!AD21/'RSI_idade (18)'!AG21</f>
        <v>0.154676258992806</v>
      </c>
      <c r="AB21" s="143">
        <f>'RSI_idade (18)'!AE21/'RSI_idade (18)'!AG21</f>
        <v>0.154676258992806</v>
      </c>
      <c r="AC21" s="158">
        <f>'RSI_idade (18)'!AF21/'RSI_idade (18)'!AG21</f>
        <v>0.129496402877698</v>
      </c>
      <c r="AD21" s="175"/>
      <c r="AE21" s="157">
        <f>'RSI_idade (18)'!AI21/'RSI_idade (18)'!AO21</f>
        <v>0.272727272727273</v>
      </c>
      <c r="AF21" s="143">
        <f>'RSI_idade (18)'!AJ21/'RSI_idade (18)'!AO21</f>
        <v>0.142857142857143</v>
      </c>
      <c r="AG21" s="143">
        <f>'RSI_idade (18)'!AK21/'RSI_idade (18)'!AO21</f>
        <v>0.107142857142857</v>
      </c>
      <c r="AH21" s="143">
        <f>'RSI_idade (18)'!AL21/'RSI_idade (18)'!AO21</f>
        <v>0.146103896103896</v>
      </c>
      <c r="AI21" s="143">
        <f>'RSI_idade (18)'!AM21/'RSI_idade (18)'!AO21</f>
        <v>0.159090909090909</v>
      </c>
      <c r="AJ21" s="158">
        <f>'RSI_idade (18)'!AN21/'RSI_idade (18)'!AO21</f>
        <v>0.172077922077922</v>
      </c>
      <c r="AK21" s="74">
        <v>434</v>
      </c>
      <c r="AL21" s="180"/>
    </row>
    <row r="22" spans="2:38">
      <c r="B22" s="148" t="s">
        <v>49</v>
      </c>
      <c r="C22" s="142">
        <f>'RSI_idade (18)'!C22/'RSI_idade (18)'!I22</f>
        <v>0.349068322981366</v>
      </c>
      <c r="D22" s="143">
        <f>'RSI_idade (18)'!D22/'RSI_idade (18)'!I22</f>
        <v>0.154037267080745</v>
      </c>
      <c r="E22" s="143">
        <f>'RSI_idade (18)'!E22/'RSI_idade (18)'!I22</f>
        <v>0.116770186335404</v>
      </c>
      <c r="F22" s="143">
        <f>'RSI_idade (18)'!F22/'RSI_idade (18)'!I22</f>
        <v>0.141614906832298</v>
      </c>
      <c r="G22" s="143">
        <f>'RSI_idade (18)'!G22/'RSI_idade (18)'!I22</f>
        <v>0.168944099378882</v>
      </c>
      <c r="H22" s="144">
        <f>'RSI_idade (18)'!H22/'RSI_idade (18)'!I22</f>
        <v>0.0695652173913043</v>
      </c>
      <c r="I22" s="164"/>
      <c r="J22" s="157">
        <f>'RSI_idade (18)'!K22/'RSI_idade (18)'!Q22</f>
        <v>0.358880778588808</v>
      </c>
      <c r="K22" s="143">
        <f>'RSI_idade (18)'!L22/'RSI_idade (18)'!Q22</f>
        <v>0.150851581508516</v>
      </c>
      <c r="L22" s="143">
        <f>'RSI_idade (18)'!M22/'RSI_idade (18)'!Q22</f>
        <v>0.111922141119221</v>
      </c>
      <c r="M22" s="143">
        <f>'RSI_idade (18)'!N22/'RSI_idade (18)'!Q22</f>
        <v>0.141119221411192</v>
      </c>
      <c r="N22" s="143">
        <f>'RSI_idade (18)'!O22/'RSI_idade (18)'!Q22</f>
        <v>0.165450121654501</v>
      </c>
      <c r="O22" s="158">
        <f>'RSI_idade (18)'!P22/'RSI_idade (18)'!Q22</f>
        <v>0.0717761557177616</v>
      </c>
      <c r="P22" s="165"/>
      <c r="Q22" s="157">
        <f>'RSI_idade (18)'!S22/'RSI_idade (18)'!Y22</f>
        <v>0.353300733496333</v>
      </c>
      <c r="R22" s="143">
        <f>'RSI_idade (18)'!T22/'RSI_idade (18)'!Y22</f>
        <v>0.156479217603912</v>
      </c>
      <c r="S22" s="143">
        <f>'RSI_idade (18)'!U22/'RSI_idade (18)'!Y22</f>
        <v>0.111246943765281</v>
      </c>
      <c r="T22" s="143">
        <f>'RSI_idade (18)'!V22/'RSI_idade (18)'!Y22</f>
        <v>0.145476772616137</v>
      </c>
      <c r="U22" s="143">
        <f>'RSI_idade (18)'!W22/'RSI_idade (18)'!Y22</f>
        <v>0.156479217603912</v>
      </c>
      <c r="V22" s="158">
        <f>'RSI_idade (18)'!X22/'RSI_idade (18)'!Y22</f>
        <v>0.0770171149144254</v>
      </c>
      <c r="W22" s="172"/>
      <c r="X22" s="157">
        <f>('RSI_idade (18)'!AA22/'RSI_idade (18)'!AG22)</f>
        <v>0.35036496350365</v>
      </c>
      <c r="Y22" s="143">
        <f>'RSI_idade (18)'!AB22/'RSI_idade (18)'!AG22</f>
        <v>0.161800486618005</v>
      </c>
      <c r="Z22" s="143">
        <f>'RSI_idade (18)'!AC22/'RSI_idade (18)'!AG22</f>
        <v>0.108272506082725</v>
      </c>
      <c r="AA22" s="143">
        <f>'RSI_idade (18)'!AD22/'RSI_idade (18)'!AG22</f>
        <v>0.143552311435523</v>
      </c>
      <c r="AB22" s="143">
        <f>'RSI_idade (18)'!AE22/'RSI_idade (18)'!AG22</f>
        <v>0.147201946472019</v>
      </c>
      <c r="AC22" s="158">
        <f>'RSI_idade (18)'!AF22/'RSI_idade (18)'!AG22</f>
        <v>0.0888077858880779</v>
      </c>
      <c r="AD22" s="175"/>
      <c r="AE22" s="157">
        <f>'RSI_idade (18)'!AI22/'RSI_idade (18)'!AO22</f>
        <v>0.331175836030205</v>
      </c>
      <c r="AF22" s="143">
        <f>'RSI_idade (18)'!AJ22/'RSI_idade (18)'!AO22</f>
        <v>0.171521035598705</v>
      </c>
      <c r="AG22" s="143">
        <f>'RSI_idade (18)'!AK22/'RSI_idade (18)'!AO22</f>
        <v>0.108953613807983</v>
      </c>
      <c r="AH22" s="143">
        <f>'RSI_idade (18)'!AL22/'RSI_idade (18)'!AO22</f>
        <v>0.144552319309601</v>
      </c>
      <c r="AI22" s="143">
        <f>'RSI_idade (18)'!AM22/'RSI_idade (18)'!AO22</f>
        <v>0.159654800431499</v>
      </c>
      <c r="AJ22" s="158">
        <f>'RSI_idade (18)'!AN22/'RSI_idade (18)'!AO22</f>
        <v>0.0841423948220065</v>
      </c>
      <c r="AK22" s="74">
        <v>938</v>
      </c>
      <c r="AL22" s="180"/>
    </row>
    <row r="23" spans="2:38">
      <c r="B23" s="148" t="s">
        <v>50</v>
      </c>
      <c r="C23" s="142">
        <f>'RSI_idade (18)'!C23/'RSI_idade (18)'!I23</f>
        <v>0.186915887850467</v>
      </c>
      <c r="D23" s="143">
        <f>'RSI_idade (18)'!D23/'RSI_idade (18)'!I23</f>
        <v>0.0747663551401869</v>
      </c>
      <c r="E23" s="143">
        <f>'RSI_idade (18)'!E23/'RSI_idade (18)'!I23</f>
        <v>0.149532710280374</v>
      </c>
      <c r="F23" s="143">
        <f>'RSI_idade (18)'!F23/'RSI_idade (18)'!I23</f>
        <v>0.261682242990654</v>
      </c>
      <c r="G23" s="143">
        <f>'RSI_idade (18)'!G23/'RSI_idade (18)'!I23</f>
        <v>0.214953271028037</v>
      </c>
      <c r="H23" s="144">
        <f>'RSI_idade (18)'!H23/'RSI_idade (18)'!I23</f>
        <v>0.11214953271028</v>
      </c>
      <c r="I23" s="164"/>
      <c r="J23" s="157">
        <f>'RSI_idade (18)'!K23/'RSI_idade (18)'!Q23</f>
        <v>0.186274509803922</v>
      </c>
      <c r="K23" s="143">
        <f>'RSI_idade (18)'!L23/'RSI_idade (18)'!Q23</f>
        <v>0.0490196078431373</v>
      </c>
      <c r="L23" s="143">
        <f>'RSI_idade (18)'!M23/'RSI_idade (18)'!Q23</f>
        <v>0.186274509803922</v>
      </c>
      <c r="M23" s="143">
        <f>'RSI_idade (18)'!N23/'RSI_idade (18)'!Q23</f>
        <v>0.225490196078431</v>
      </c>
      <c r="N23" s="143">
        <f>'RSI_idade (18)'!O23/'RSI_idade (18)'!Q23</f>
        <v>0.235294117647059</v>
      </c>
      <c r="O23" s="158">
        <f>'RSI_idade (18)'!P23/'RSI_idade (18)'!Q23</f>
        <v>0.117647058823529</v>
      </c>
      <c r="P23" s="165"/>
      <c r="Q23" s="157">
        <f>'RSI_idade (18)'!S23/'RSI_idade (18)'!Y23</f>
        <v>0.186915887850467</v>
      </c>
      <c r="R23" s="143">
        <f>'RSI_idade (18)'!T23/'RSI_idade (18)'!Y23</f>
        <v>0.0560747663551402</v>
      </c>
      <c r="S23" s="143">
        <f>'RSI_idade (18)'!U23/'RSI_idade (18)'!Y23</f>
        <v>0.158878504672897</v>
      </c>
      <c r="T23" s="143">
        <f>'RSI_idade (18)'!V23/'RSI_idade (18)'!Y23</f>
        <v>0.280373831775701</v>
      </c>
      <c r="U23" s="143">
        <f>'RSI_idade (18)'!W23/'RSI_idade (18)'!Y23</f>
        <v>0.205607476635514</v>
      </c>
      <c r="V23" s="158">
        <f>'RSI_idade (18)'!X23/'RSI_idade (18)'!Y23</f>
        <v>0.11214953271028</v>
      </c>
      <c r="W23" s="172"/>
      <c r="X23" s="157">
        <f>('RSI_idade (18)'!AA23/'RSI_idade (18)'!AG23)</f>
        <v>0.186915887850467</v>
      </c>
      <c r="Y23" s="143">
        <f>'RSI_idade (18)'!AB23/'RSI_idade (18)'!AG23</f>
        <v>0.0654205607476635</v>
      </c>
      <c r="Z23" s="143">
        <f>'RSI_idade (18)'!AC23/'RSI_idade (18)'!AG23</f>
        <v>0.14018691588785</v>
      </c>
      <c r="AA23" s="143">
        <f>'RSI_idade (18)'!AD23/'RSI_idade (18)'!AG23</f>
        <v>0.289719626168224</v>
      </c>
      <c r="AB23" s="143">
        <f>'RSI_idade (18)'!AE23/'RSI_idade (18)'!AG23</f>
        <v>0.205607476635514</v>
      </c>
      <c r="AC23" s="158">
        <f>'RSI_idade (18)'!AF23/'RSI_idade (18)'!AG23</f>
        <v>0.11214953271028</v>
      </c>
      <c r="AD23" s="175"/>
      <c r="AE23" s="157">
        <f>'RSI_idade (18)'!AI23/'RSI_idade (18)'!AO23</f>
        <v>0.196969696969697</v>
      </c>
      <c r="AF23" s="143">
        <f>'RSI_idade (18)'!AJ23/'RSI_idade (18)'!AO23</f>
        <v>0.0681818181818182</v>
      </c>
      <c r="AG23" s="143">
        <f>'RSI_idade (18)'!AK23/'RSI_idade (18)'!AO23</f>
        <v>0.151515151515152</v>
      </c>
      <c r="AH23" s="143">
        <f>'RSI_idade (18)'!AL23/'RSI_idade (18)'!AO23</f>
        <v>0.25</v>
      </c>
      <c r="AI23" s="143">
        <f>'RSI_idade (18)'!AM23/'RSI_idade (18)'!AO23</f>
        <v>0.227272727272727</v>
      </c>
      <c r="AJ23" s="158">
        <f>'RSI_idade (18)'!AN23/'RSI_idade (18)'!AO23</f>
        <v>0.106060606060606</v>
      </c>
      <c r="AK23" s="74">
        <v>106</v>
      </c>
      <c r="AL23" s="180"/>
    </row>
    <row r="24" spans="2:38">
      <c r="B24" s="148" t="s">
        <v>51</v>
      </c>
      <c r="C24" s="142">
        <f>'RSI_idade (18)'!C24/'RSI_idade (18)'!I24</f>
        <v>0.316571428571429</v>
      </c>
      <c r="D24" s="143">
        <f>'RSI_idade (18)'!D24/'RSI_idade (18)'!I24</f>
        <v>0.157714285714286</v>
      </c>
      <c r="E24" s="143">
        <f>'RSI_idade (18)'!E24/'RSI_idade (18)'!I24</f>
        <v>0.116571428571429</v>
      </c>
      <c r="F24" s="143">
        <f>'RSI_idade (18)'!F24/'RSI_idade (18)'!I24</f>
        <v>0.162285714285714</v>
      </c>
      <c r="G24" s="143">
        <f>'RSI_idade (18)'!G24/'RSI_idade (18)'!I24</f>
        <v>0.158857142857143</v>
      </c>
      <c r="H24" s="144">
        <f>'RSI_idade (18)'!H24/'RSI_idade (18)'!I24</f>
        <v>0.088</v>
      </c>
      <c r="I24" s="164"/>
      <c r="J24" s="157">
        <f>'RSI_idade (18)'!K24/'RSI_idade (18)'!Q24</f>
        <v>0.32438739789965</v>
      </c>
      <c r="K24" s="143">
        <f>'RSI_idade (18)'!L24/'RSI_idade (18)'!Q24</f>
        <v>0.152858809801634</v>
      </c>
      <c r="L24" s="143">
        <f>'RSI_idade (18)'!M24/'RSI_idade (18)'!Q24</f>
        <v>0.115519253208868</v>
      </c>
      <c r="M24" s="143">
        <f>'RSI_idade (18)'!N24/'RSI_idade (18)'!Q24</f>
        <v>0.161026837806301</v>
      </c>
      <c r="N24" s="143">
        <f>'RSI_idade (18)'!O24/'RSI_idade (18)'!Q24</f>
        <v>0.159859976662777</v>
      </c>
      <c r="O24" s="158">
        <f>'RSI_idade (18)'!P24/'RSI_idade (18)'!Q24</f>
        <v>0.0863477246207701</v>
      </c>
      <c r="P24" s="165"/>
      <c r="Q24" s="157">
        <f>'RSI_idade (18)'!S24/'RSI_idade (18)'!Y24</f>
        <v>0.331422018348624</v>
      </c>
      <c r="R24" s="143">
        <f>'RSI_idade (18)'!T24/'RSI_idade (18)'!Y24</f>
        <v>0.149082568807339</v>
      </c>
      <c r="S24" s="143">
        <f>'RSI_idade (18)'!U24/'RSI_idade (18)'!Y24</f>
        <v>0.11697247706422</v>
      </c>
      <c r="T24" s="143">
        <f>'RSI_idade (18)'!V24/'RSI_idade (18)'!Y24</f>
        <v>0.152522935779817</v>
      </c>
      <c r="U24" s="143">
        <f>'RSI_idade (18)'!W24/'RSI_idade (18)'!Y24</f>
        <v>0.161697247706422</v>
      </c>
      <c r="V24" s="158">
        <f>'RSI_idade (18)'!X24/'RSI_idade (18)'!Y24</f>
        <v>0.088302752293578</v>
      </c>
      <c r="W24" s="172"/>
      <c r="X24" s="157">
        <f>('RSI_idade (18)'!AA24/'RSI_idade (18)'!AG24)</f>
        <v>0.331828442437923</v>
      </c>
      <c r="Y24" s="143">
        <f>'RSI_idade (18)'!AB24/'RSI_idade (18)'!AG24</f>
        <v>0.153498871331828</v>
      </c>
      <c r="Z24" s="143">
        <f>'RSI_idade (18)'!AC24/'RSI_idade (18)'!AG24</f>
        <v>0.115124153498871</v>
      </c>
      <c r="AA24" s="143">
        <f>'RSI_idade (18)'!AD24/'RSI_idade (18)'!AG24</f>
        <v>0.146726862302483</v>
      </c>
      <c r="AB24" s="143">
        <f>'RSI_idade (18)'!AE24/'RSI_idade (18)'!AG24</f>
        <v>0.167042889390519</v>
      </c>
      <c r="AC24" s="158">
        <f>'RSI_idade (18)'!AF24/'RSI_idade (18)'!AG24</f>
        <v>0.0857787810383747</v>
      </c>
      <c r="AD24" s="175"/>
      <c r="AE24" s="157">
        <f>'RSI_idade (18)'!AI24/'RSI_idade (18)'!AO24</f>
        <v>0.311623246492986</v>
      </c>
      <c r="AF24" s="143">
        <f>'RSI_idade (18)'!AJ24/'RSI_idade (18)'!AO24</f>
        <v>0.156312625250501</v>
      </c>
      <c r="AG24" s="143">
        <f>'RSI_idade (18)'!AK24/'RSI_idade (18)'!AO24</f>
        <v>0.120240480961924</v>
      </c>
      <c r="AH24" s="143">
        <f>'RSI_idade (18)'!AL24/'RSI_idade (18)'!AO24</f>
        <v>0.157314629258517</v>
      </c>
      <c r="AI24" s="143">
        <f>'RSI_idade (18)'!AM24/'RSI_idade (18)'!AO24</f>
        <v>0.164328657314629</v>
      </c>
      <c r="AJ24" s="158">
        <f>'RSI_idade (18)'!AN24/'RSI_idade (18)'!AO24</f>
        <v>0.0901803607214429</v>
      </c>
      <c r="AK24" s="74">
        <v>1383</v>
      </c>
      <c r="AL24" s="180"/>
    </row>
    <row r="25" spans="2:38">
      <c r="B25" s="148" t="s">
        <v>52</v>
      </c>
      <c r="C25" s="142">
        <f>'RSI_idade (18)'!C25/'RSI_idade (18)'!I25</f>
        <v>0.286111111111111</v>
      </c>
      <c r="D25" s="143">
        <f>'RSI_idade (18)'!D25/'RSI_idade (18)'!I25</f>
        <v>0.0833333333333333</v>
      </c>
      <c r="E25" s="143">
        <f>'RSI_idade (18)'!E25/'RSI_idade (18)'!I25</f>
        <v>0.0861111111111111</v>
      </c>
      <c r="F25" s="143">
        <f>'RSI_idade (18)'!F25/'RSI_idade (18)'!I25</f>
        <v>0.186111111111111</v>
      </c>
      <c r="G25" s="143">
        <f>'RSI_idade (18)'!G25/'RSI_idade (18)'!I25</f>
        <v>0.219444444444444</v>
      </c>
      <c r="H25" s="144">
        <f>'RSI_idade (18)'!H25/'RSI_idade (18)'!I25</f>
        <v>0.138888888888889</v>
      </c>
      <c r="I25" s="164"/>
      <c r="J25" s="157">
        <f>'RSI_idade (18)'!K25/'RSI_idade (18)'!Q25</f>
        <v>0.283378746594005</v>
      </c>
      <c r="K25" s="143">
        <f>'RSI_idade (18)'!L25/'RSI_idade (18)'!Q25</f>
        <v>0.0817438692098093</v>
      </c>
      <c r="L25" s="143">
        <f>'RSI_idade (18)'!M25/'RSI_idade (18)'!Q25</f>
        <v>0.0871934604904632</v>
      </c>
      <c r="M25" s="143">
        <f>'RSI_idade (18)'!N25/'RSI_idade (18)'!Q25</f>
        <v>0.17983651226158</v>
      </c>
      <c r="N25" s="143">
        <f>'RSI_idade (18)'!O25/'RSI_idade (18)'!Q25</f>
        <v>0.226158038147139</v>
      </c>
      <c r="O25" s="158">
        <f>'RSI_idade (18)'!P25/'RSI_idade (18)'!Q25</f>
        <v>0.141689373297003</v>
      </c>
      <c r="P25" s="165"/>
      <c r="Q25" s="157">
        <f>'RSI_idade (18)'!S25/'RSI_idade (18)'!Y25</f>
        <v>0.279132791327913</v>
      </c>
      <c r="R25" s="143">
        <f>'RSI_idade (18)'!T25/'RSI_idade (18)'!Y25</f>
        <v>0.102981029810298</v>
      </c>
      <c r="S25" s="143">
        <f>'RSI_idade (18)'!U25/'RSI_idade (18)'!Y25</f>
        <v>0.0840108401084011</v>
      </c>
      <c r="T25" s="143">
        <f>'RSI_idade (18)'!V25/'RSI_idade (18)'!Y25</f>
        <v>0.170731707317073</v>
      </c>
      <c r="U25" s="143">
        <f>'RSI_idade (18)'!W25/'RSI_idade (18)'!Y25</f>
        <v>0.227642276422764</v>
      </c>
      <c r="V25" s="158">
        <f>'RSI_idade (18)'!X25/'RSI_idade (18)'!Y25</f>
        <v>0.13550135501355</v>
      </c>
      <c r="W25" s="172"/>
      <c r="X25" s="157">
        <f>('RSI_idade (18)'!AA25/'RSI_idade (18)'!AG25)</f>
        <v>0.277310924369748</v>
      </c>
      <c r="Y25" s="143">
        <f>'RSI_idade (18)'!AB25/'RSI_idade (18)'!AG25</f>
        <v>0.106442577030812</v>
      </c>
      <c r="Z25" s="143">
        <f>'RSI_idade (18)'!AC25/'RSI_idade (18)'!AG25</f>
        <v>0.0784313725490196</v>
      </c>
      <c r="AA25" s="143">
        <f>'RSI_idade (18)'!AD25/'RSI_idade (18)'!AG25</f>
        <v>0.176470588235294</v>
      </c>
      <c r="AB25" s="143">
        <f>'RSI_idade (18)'!AE25/'RSI_idade (18)'!AG25</f>
        <v>0.226890756302521</v>
      </c>
      <c r="AC25" s="158">
        <f>'RSI_idade (18)'!AF25/'RSI_idade (18)'!AG25</f>
        <v>0.134453781512605</v>
      </c>
      <c r="AD25" s="175"/>
      <c r="AE25" s="157">
        <f>'RSI_idade (18)'!AI25/'RSI_idade (18)'!AO25</f>
        <v>0.273781902552204</v>
      </c>
      <c r="AF25" s="143">
        <f>'RSI_idade (18)'!AJ25/'RSI_idade (18)'!AO25</f>
        <v>0.104408352668213</v>
      </c>
      <c r="AG25" s="143">
        <f>'RSI_idade (18)'!AK25/'RSI_idade (18)'!AO25</f>
        <v>0.0812064965197216</v>
      </c>
      <c r="AH25" s="143">
        <f>'RSI_idade (18)'!AL25/'RSI_idade (18)'!AO25</f>
        <v>0.17169373549884</v>
      </c>
      <c r="AI25" s="143">
        <f>'RSI_idade (18)'!AM25/'RSI_idade (18)'!AO25</f>
        <v>0.22969837587007</v>
      </c>
      <c r="AJ25" s="158">
        <f>'RSI_idade (18)'!AN25/'RSI_idade (18)'!AO25</f>
        <v>0.139211136890951</v>
      </c>
      <c r="AK25" s="74">
        <v>500</v>
      </c>
      <c r="AL25" s="180"/>
    </row>
    <row r="26" spans="2:38">
      <c r="B26" s="148" t="s">
        <v>53</v>
      </c>
      <c r="C26" s="142">
        <f>'RSI_idade (18)'!C26/'RSI_idade (18)'!I26</f>
        <v>0.264957264957265</v>
      </c>
      <c r="D26" s="143">
        <f>'RSI_idade (18)'!D26/'RSI_idade (18)'!I26</f>
        <v>0.13960113960114</v>
      </c>
      <c r="E26" s="143">
        <f>'RSI_idade (18)'!E26/'RSI_idade (18)'!I26</f>
        <v>0.0968660968660969</v>
      </c>
      <c r="F26" s="143">
        <f>'RSI_idade (18)'!F26/'RSI_idade (18)'!I26</f>
        <v>0.156695156695157</v>
      </c>
      <c r="G26" s="143">
        <f>'RSI_idade (18)'!G26/'RSI_idade (18)'!I26</f>
        <v>0.216524216524217</v>
      </c>
      <c r="H26" s="144">
        <f>'RSI_idade (18)'!H26/'RSI_idade (18)'!I26</f>
        <v>0.125356125356125</v>
      </c>
      <c r="I26" s="164"/>
      <c r="J26" s="157">
        <f>'RSI_idade (18)'!K26/'RSI_idade (18)'!Q26</f>
        <v>0.283378746594005</v>
      </c>
      <c r="K26" s="143">
        <f>'RSI_idade (18)'!L26/'RSI_idade (18)'!Q26</f>
        <v>0.141689373297003</v>
      </c>
      <c r="L26" s="143">
        <f>'RSI_idade (18)'!M26/'RSI_idade (18)'!Q26</f>
        <v>0.0980926430517711</v>
      </c>
      <c r="M26" s="143">
        <f>'RSI_idade (18)'!N26/'RSI_idade (18)'!Q26</f>
        <v>0.152588555858311</v>
      </c>
      <c r="N26" s="143">
        <f>'RSI_idade (18)'!O26/'RSI_idade (18)'!Q26</f>
        <v>0.198910081743869</v>
      </c>
      <c r="O26" s="158">
        <f>'RSI_idade (18)'!P26/'RSI_idade (18)'!Q26</f>
        <v>0.125340599455041</v>
      </c>
      <c r="P26" s="165"/>
      <c r="Q26" s="157">
        <f>'RSI_idade (18)'!S26/'RSI_idade (18)'!Y26</f>
        <v>0.28494623655914</v>
      </c>
      <c r="R26" s="143">
        <f>'RSI_idade (18)'!T26/'RSI_idade (18)'!Y26</f>
        <v>0.147849462365591</v>
      </c>
      <c r="S26" s="143">
        <f>'RSI_idade (18)'!U26/'RSI_idade (18)'!Y26</f>
        <v>0.0967741935483871</v>
      </c>
      <c r="T26" s="143">
        <f>'RSI_idade (18)'!V26/'RSI_idade (18)'!Y26</f>
        <v>0.139784946236559</v>
      </c>
      <c r="U26" s="143">
        <f>'RSI_idade (18)'!W26/'RSI_idade (18)'!Y26</f>
        <v>0.201612903225806</v>
      </c>
      <c r="V26" s="158">
        <f>'RSI_idade (18)'!X26/'RSI_idade (18)'!Y26</f>
        <v>0.129032258064516</v>
      </c>
      <c r="W26" s="172"/>
      <c r="X26" s="157">
        <f>('RSI_idade (18)'!AA26/'RSI_idade (18)'!AG26)</f>
        <v>0.276353276353276</v>
      </c>
      <c r="Y26" s="143">
        <f>'RSI_idade (18)'!AB26/'RSI_idade (18)'!AG26</f>
        <v>0.145299145299145</v>
      </c>
      <c r="Z26" s="143">
        <f>'RSI_idade (18)'!AC26/'RSI_idade (18)'!AG26</f>
        <v>0.0854700854700855</v>
      </c>
      <c r="AA26" s="143">
        <f>'RSI_idade (18)'!AD26/'RSI_idade (18)'!AG26</f>
        <v>0.145299145299145</v>
      </c>
      <c r="AB26" s="143">
        <f>'RSI_idade (18)'!AE26/'RSI_idade (18)'!AG26</f>
        <v>0.210826210826211</v>
      </c>
      <c r="AC26" s="158">
        <f>'RSI_idade (18)'!AF26/'RSI_idade (18)'!AG26</f>
        <v>0.136752136752137</v>
      </c>
      <c r="AD26" s="175"/>
      <c r="AE26" s="157">
        <f>'RSI_idade (18)'!AI26/'RSI_idade (18)'!AO26</f>
        <v>0.26555023923445</v>
      </c>
      <c r="AF26" s="143">
        <f>'RSI_idade (18)'!AJ26/'RSI_idade (18)'!AO26</f>
        <v>0.141148325358852</v>
      </c>
      <c r="AG26" s="143">
        <f>'RSI_idade (18)'!AK26/'RSI_idade (18)'!AO26</f>
        <v>0.11244019138756</v>
      </c>
      <c r="AH26" s="143">
        <f>'RSI_idade (18)'!AL26/'RSI_idade (18)'!AO26</f>
        <v>0.141148325358852</v>
      </c>
      <c r="AI26" s="143">
        <f>'RSI_idade (18)'!AM26/'RSI_idade (18)'!AO26</f>
        <v>0.212918660287081</v>
      </c>
      <c r="AJ26" s="158">
        <f>'RSI_idade (18)'!AN26/'RSI_idade (18)'!AO26</f>
        <v>0.126794258373206</v>
      </c>
      <c r="AK26" s="74">
        <v>408</v>
      </c>
      <c r="AL26" s="180"/>
    </row>
    <row r="27" spans="2:38">
      <c r="B27" s="148" t="s">
        <v>54</v>
      </c>
      <c r="C27" s="142">
        <f>'RSI_idade (18)'!C27/'RSI_idade (18)'!I27</f>
        <v>0.34887459807074</v>
      </c>
      <c r="D27" s="143">
        <f>'RSI_idade (18)'!D27/'RSI_idade (18)'!I27</f>
        <v>0.170418006430868</v>
      </c>
      <c r="E27" s="143">
        <f>'RSI_idade (18)'!E27/'RSI_idade (18)'!I27</f>
        <v>0.0932475884244373</v>
      </c>
      <c r="F27" s="143">
        <f>'RSI_idade (18)'!F27/'RSI_idade (18)'!I27</f>
        <v>0.157556270096463</v>
      </c>
      <c r="G27" s="143">
        <f>'RSI_idade (18)'!G27/'RSI_idade (18)'!I27</f>
        <v>0.152733118971061</v>
      </c>
      <c r="H27" s="144">
        <f>'RSI_idade (18)'!H27/'RSI_idade (18)'!I27</f>
        <v>0.0771704180064309</v>
      </c>
      <c r="I27" s="164"/>
      <c r="J27" s="157">
        <f>'RSI_idade (18)'!K27/'RSI_idade (18)'!Q27</f>
        <v>0.346839546191248</v>
      </c>
      <c r="K27" s="143">
        <f>'RSI_idade (18)'!L27/'RSI_idade (18)'!Q27</f>
        <v>0.160453808752026</v>
      </c>
      <c r="L27" s="143">
        <f>'RSI_idade (18)'!M27/'RSI_idade (18)'!Q27</f>
        <v>0.0972447325769854</v>
      </c>
      <c r="M27" s="143">
        <f>'RSI_idade (18)'!N27/'RSI_idade (18)'!Q27</f>
        <v>0.150729335494327</v>
      </c>
      <c r="N27" s="143">
        <f>'RSI_idade (18)'!O27/'RSI_idade (18)'!Q27</f>
        <v>0.153970826580227</v>
      </c>
      <c r="O27" s="158">
        <f>'RSI_idade (18)'!P27/'RSI_idade (18)'!Q27</f>
        <v>0.0907617504051864</v>
      </c>
      <c r="P27" s="165"/>
      <c r="Q27" s="157">
        <f>'RSI_idade (18)'!S27/'RSI_idade (18)'!Y27</f>
        <v>0.357487922705314</v>
      </c>
      <c r="R27" s="143">
        <f>'RSI_idade (18)'!T27/'RSI_idade (18)'!Y27</f>
        <v>0.162640901771337</v>
      </c>
      <c r="S27" s="143">
        <f>'RSI_idade (18)'!U27/'RSI_idade (18)'!Y27</f>
        <v>0.101449275362319</v>
      </c>
      <c r="T27" s="143">
        <f>'RSI_idade (18)'!V27/'RSI_idade (18)'!Y27</f>
        <v>0.14170692431562</v>
      </c>
      <c r="U27" s="143">
        <f>'RSI_idade (18)'!W27/'RSI_idade (18)'!Y27</f>
        <v>0.15780998389694</v>
      </c>
      <c r="V27" s="158">
        <f>'RSI_idade (18)'!X27/'RSI_idade (18)'!Y27</f>
        <v>0.0789049919484702</v>
      </c>
      <c r="W27" s="172"/>
      <c r="X27" s="157">
        <f>('RSI_idade (18)'!AA27/'RSI_idade (18)'!AG27)</f>
        <v>0.361702127659574</v>
      </c>
      <c r="Y27" s="143">
        <f>'RSI_idade (18)'!AB27/'RSI_idade (18)'!AG27</f>
        <v>0.158756137479542</v>
      </c>
      <c r="Z27" s="143">
        <f>'RSI_idade (18)'!AC27/'RSI_idade (18)'!AG27</f>
        <v>0.104746317512275</v>
      </c>
      <c r="AA27" s="143">
        <f>'RSI_idade (18)'!AD27/'RSI_idade (18)'!AG27</f>
        <v>0.135842880523732</v>
      </c>
      <c r="AB27" s="143">
        <f>'RSI_idade (18)'!AE27/'RSI_idade (18)'!AG27</f>
        <v>0.160392798690671</v>
      </c>
      <c r="AC27" s="158">
        <f>'RSI_idade (18)'!AF27/'RSI_idade (18)'!AG27</f>
        <v>0.0785597381342062</v>
      </c>
      <c r="AD27" s="175"/>
      <c r="AE27" s="157">
        <f>'RSI_idade (18)'!AI27/'RSI_idade (18)'!AO27</f>
        <v>0.33986013986014</v>
      </c>
      <c r="AF27" s="143">
        <f>'RSI_idade (18)'!AJ27/'RSI_idade (18)'!AO27</f>
        <v>0.177622377622378</v>
      </c>
      <c r="AG27" s="143">
        <f>'RSI_idade (18)'!AK27/'RSI_idade (18)'!AO27</f>
        <v>0.0979020979020979</v>
      </c>
      <c r="AH27" s="143">
        <f>'RSI_idade (18)'!AL27/'RSI_idade (18)'!AO27</f>
        <v>0.13986013986014</v>
      </c>
      <c r="AI27" s="143">
        <f>'RSI_idade (18)'!AM27/'RSI_idade (18)'!AO27</f>
        <v>0.155244755244755</v>
      </c>
      <c r="AJ27" s="158">
        <f>'RSI_idade (18)'!AN27/'RSI_idade (18)'!AO27</f>
        <v>0.0895104895104895</v>
      </c>
      <c r="AK27" s="74">
        <v>1146</v>
      </c>
      <c r="AL27" s="180"/>
    </row>
    <row r="28" spans="2:38">
      <c r="B28" s="148" t="s">
        <v>55</v>
      </c>
      <c r="C28" s="142">
        <f>'RSI_idade (18)'!C28/'RSI_idade (18)'!I28</f>
        <v>0.197309417040359</v>
      </c>
      <c r="D28" s="143">
        <f>'RSI_idade (18)'!D28/'RSI_idade (18)'!I28</f>
        <v>0.112107623318386</v>
      </c>
      <c r="E28" s="143">
        <f>'RSI_idade (18)'!E28/'RSI_idade (18)'!I28</f>
        <v>0.0986547085201794</v>
      </c>
      <c r="F28" s="143">
        <f>'RSI_idade (18)'!F28/'RSI_idade (18)'!I28</f>
        <v>0.197309417040359</v>
      </c>
      <c r="G28" s="143">
        <f>'RSI_idade (18)'!G28/'RSI_idade (18)'!I28</f>
        <v>0.233183856502242</v>
      </c>
      <c r="H28" s="144">
        <f>'RSI_idade (18)'!H28/'RSI_idade (18)'!I28</f>
        <v>0.161434977578475</v>
      </c>
      <c r="I28" s="164"/>
      <c r="J28" s="157">
        <f>'RSI_idade (18)'!K28/'RSI_idade (18)'!Q28</f>
        <v>0.193832599118943</v>
      </c>
      <c r="K28" s="143">
        <f>'RSI_idade (18)'!L28/'RSI_idade (18)'!Q28</f>
        <v>0.101321585903084</v>
      </c>
      <c r="L28" s="143">
        <f>'RSI_idade (18)'!M28/'RSI_idade (18)'!Q28</f>
        <v>0.114537444933921</v>
      </c>
      <c r="M28" s="143">
        <f>'RSI_idade (18)'!N28/'RSI_idade (18)'!Q28</f>
        <v>0.18942731277533</v>
      </c>
      <c r="N28" s="143">
        <f>'RSI_idade (18)'!O28/'RSI_idade (18)'!Q28</f>
        <v>0.229074889867841</v>
      </c>
      <c r="O28" s="158">
        <f>'RSI_idade (18)'!P28/'RSI_idade (18)'!Q28</f>
        <v>0.171806167400881</v>
      </c>
      <c r="P28" s="165"/>
      <c r="Q28" s="157">
        <f>'RSI_idade (18)'!S28/'RSI_idade (18)'!Y28</f>
        <v>0.195454545454545</v>
      </c>
      <c r="R28" s="143">
        <f>'RSI_idade (18)'!T28/'RSI_idade (18)'!Y28</f>
        <v>0.0909090909090909</v>
      </c>
      <c r="S28" s="143">
        <f>'RSI_idade (18)'!U28/'RSI_idade (18)'!Y28</f>
        <v>0.113636363636364</v>
      </c>
      <c r="T28" s="143">
        <f>'RSI_idade (18)'!V28/'RSI_idade (18)'!Y28</f>
        <v>0.190909090909091</v>
      </c>
      <c r="U28" s="143">
        <f>'RSI_idade (18)'!W28/'RSI_idade (18)'!Y28</f>
        <v>0.227272727272727</v>
      </c>
      <c r="V28" s="158">
        <f>'RSI_idade (18)'!X28/'RSI_idade (18)'!Y28</f>
        <v>0.181818181818182</v>
      </c>
      <c r="W28" s="172"/>
      <c r="X28" s="157">
        <f>('RSI_idade (18)'!AA28/'RSI_idade (18)'!AG28)</f>
        <v>0.210300429184549</v>
      </c>
      <c r="Y28" s="143">
        <f>'RSI_idade (18)'!AB28/'RSI_idade (18)'!AG28</f>
        <v>0.0944206008583691</v>
      </c>
      <c r="Z28" s="143">
        <f>'RSI_idade (18)'!AC28/'RSI_idade (18)'!AG28</f>
        <v>0.11587982832618</v>
      </c>
      <c r="AA28" s="143">
        <f>'RSI_idade (18)'!AD28/'RSI_idade (18)'!AG28</f>
        <v>0.188841201716738</v>
      </c>
      <c r="AB28" s="143">
        <f>'RSI_idade (18)'!AE28/'RSI_idade (18)'!AG28</f>
        <v>0.210300429184549</v>
      </c>
      <c r="AC28" s="158">
        <f>'RSI_idade (18)'!AF28/'RSI_idade (18)'!AG28</f>
        <v>0.180257510729614</v>
      </c>
      <c r="AD28" s="175"/>
      <c r="AE28" s="157">
        <f>'RSI_idade (18)'!AI28/'RSI_idade (18)'!AO28</f>
        <v>0.212230215827338</v>
      </c>
      <c r="AF28" s="143">
        <f>'RSI_idade (18)'!AJ28/'RSI_idade (18)'!AO28</f>
        <v>0.115107913669065</v>
      </c>
      <c r="AG28" s="143">
        <f>'RSI_idade (18)'!AK28/'RSI_idade (18)'!AO28</f>
        <v>0.111510791366906</v>
      </c>
      <c r="AH28" s="143">
        <f>'RSI_idade (18)'!AL28/'RSI_idade (18)'!AO28</f>
        <v>0.190647482014388</v>
      </c>
      <c r="AI28" s="143">
        <f>'RSI_idade (18)'!AM28/'RSI_idade (18)'!AO28</f>
        <v>0.194244604316547</v>
      </c>
      <c r="AJ28" s="158">
        <f>'RSI_idade (18)'!AN28/'RSI_idade (18)'!AO28</f>
        <v>0.176258992805755</v>
      </c>
      <c r="AK28" s="74">
        <v>315</v>
      </c>
      <c r="AL28" s="180"/>
    </row>
    <row r="29" spans="2:38">
      <c r="B29" s="148" t="s">
        <v>56</v>
      </c>
      <c r="C29" s="142">
        <f>'RSI_idade (18)'!C29/'RSI_idade (18)'!I29</f>
        <v>0.382387022016222</v>
      </c>
      <c r="D29" s="143">
        <f>'RSI_idade (18)'!D29/'RSI_idade (18)'!I29</f>
        <v>0.158748551564311</v>
      </c>
      <c r="E29" s="143">
        <f>'RSI_idade (18)'!E29/'RSI_idade (18)'!I29</f>
        <v>0.125144843568946</v>
      </c>
      <c r="F29" s="143">
        <f>'RSI_idade (18)'!F29/'RSI_idade (18)'!I29</f>
        <v>0.127462340672074</v>
      </c>
      <c r="G29" s="143">
        <f>'RSI_idade (18)'!G29/'RSI_idade (18)'!I29</f>
        <v>0.141367323290846</v>
      </c>
      <c r="H29" s="144">
        <f>'RSI_idade (18)'!H29/'RSI_idade (18)'!I29</f>
        <v>0.0648899188876014</v>
      </c>
      <c r="I29" s="164"/>
      <c r="J29" s="157">
        <f>'RSI_idade (18)'!K29/'RSI_idade (18)'!Q29</f>
        <v>0.400224215246637</v>
      </c>
      <c r="K29" s="143">
        <f>'RSI_idade (18)'!L29/'RSI_idade (18)'!Q29</f>
        <v>0.158071748878924</v>
      </c>
      <c r="L29" s="143">
        <f>'RSI_idade (18)'!M29/'RSI_idade (18)'!Q29</f>
        <v>0.12219730941704</v>
      </c>
      <c r="M29" s="143">
        <f>'RSI_idade (18)'!N29/'RSI_idade (18)'!Q29</f>
        <v>0.124439461883408</v>
      </c>
      <c r="N29" s="143">
        <f>'RSI_idade (18)'!O29/'RSI_idade (18)'!Q29</f>
        <v>0.135650224215247</v>
      </c>
      <c r="O29" s="158">
        <f>'RSI_idade (18)'!P29/'RSI_idade (18)'!Q29</f>
        <v>0.0594170403587444</v>
      </c>
      <c r="P29" s="165"/>
      <c r="Q29" s="157">
        <f>'RSI_idade (18)'!S29/'RSI_idade (18)'!Y29</f>
        <v>0.390879478827362</v>
      </c>
      <c r="R29" s="143">
        <f>'RSI_idade (18)'!T29/'RSI_idade (18)'!Y29</f>
        <v>0.173724212812161</v>
      </c>
      <c r="S29" s="143">
        <f>'RSI_idade (18)'!U29/'RSI_idade (18)'!Y29</f>
        <v>0.117263843648208</v>
      </c>
      <c r="T29" s="143">
        <f>'RSI_idade (18)'!V29/'RSI_idade (18)'!Y29</f>
        <v>0.120521172638436</v>
      </c>
      <c r="U29" s="143">
        <f>'RSI_idade (18)'!W29/'RSI_idade (18)'!Y29</f>
        <v>0.131378935939197</v>
      </c>
      <c r="V29" s="158">
        <f>'RSI_idade (18)'!X29/'RSI_idade (18)'!Y29</f>
        <v>0.0662323561346363</v>
      </c>
      <c r="W29" s="172"/>
      <c r="X29" s="157">
        <f>('RSI_idade (18)'!AA29/'RSI_idade (18)'!AG29)</f>
        <v>0.389793702497286</v>
      </c>
      <c r="Y29" s="143">
        <f>'RSI_idade (18)'!AB29/'RSI_idade (18)'!AG29</f>
        <v>0.169381107491857</v>
      </c>
      <c r="Z29" s="143">
        <f>'RSI_idade (18)'!AC29/'RSI_idade (18)'!AG29</f>
        <v>0.118349619978284</v>
      </c>
      <c r="AA29" s="143">
        <f>'RSI_idade (18)'!AD29/'RSI_idade (18)'!AG29</f>
        <v>0.122692725298588</v>
      </c>
      <c r="AB29" s="143">
        <f>'RSI_idade (18)'!AE29/'RSI_idade (18)'!AG29</f>
        <v>0.129207383279045</v>
      </c>
      <c r="AC29" s="158">
        <f>'RSI_idade (18)'!AF29/'RSI_idade (18)'!AG29</f>
        <v>0.0705754614549403</v>
      </c>
      <c r="AD29" s="175"/>
      <c r="AE29" s="157">
        <f>'RSI_idade (18)'!AI29/'RSI_idade (18)'!AO29</f>
        <v>0.377669902912621</v>
      </c>
      <c r="AF29" s="143">
        <f>'RSI_idade (18)'!AJ29/'RSI_idade (18)'!AO29</f>
        <v>0.17378640776699</v>
      </c>
      <c r="AG29" s="143">
        <f>'RSI_idade (18)'!AK29/'RSI_idade (18)'!AO29</f>
        <v>0.122330097087379</v>
      </c>
      <c r="AH29" s="143">
        <f>'RSI_idade (18)'!AL29/'RSI_idade (18)'!AO29</f>
        <v>0.121359223300971</v>
      </c>
      <c r="AI29" s="143">
        <f>'RSI_idade (18)'!AM29/'RSI_idade (18)'!AO29</f>
        <v>0.131067961165049</v>
      </c>
      <c r="AJ29" s="158">
        <f>'RSI_idade (18)'!AN29/'RSI_idade (18)'!AO29</f>
        <v>0.0737864077669903</v>
      </c>
      <c r="AK29" s="74">
        <v>1082</v>
      </c>
      <c r="AL29" s="180"/>
    </row>
    <row r="30" spans="2:38">
      <c r="B30" s="148" t="s">
        <v>57</v>
      </c>
      <c r="C30" s="142">
        <f>'RSI_idade (18)'!C30/'RSI_idade (18)'!I30</f>
        <v>0.384978540772532</v>
      </c>
      <c r="D30" s="143">
        <f>'RSI_idade (18)'!D30/'RSI_idade (18)'!I30</f>
        <v>0.139914163090129</v>
      </c>
      <c r="E30" s="143">
        <f>'RSI_idade (18)'!E30/'RSI_idade (18)'!I30</f>
        <v>0.126609442060086</v>
      </c>
      <c r="F30" s="143">
        <f>'RSI_idade (18)'!F30/'RSI_idade (18)'!I30</f>
        <v>0.134763948497854</v>
      </c>
      <c r="G30" s="143">
        <f>'RSI_idade (18)'!G30/'RSI_idade (18)'!I30</f>
        <v>0.147210300429185</v>
      </c>
      <c r="H30" s="144">
        <f>'RSI_idade (18)'!H30/'RSI_idade (18)'!I30</f>
        <v>0.0665236051502146</v>
      </c>
      <c r="I30" s="164"/>
      <c r="J30" s="157">
        <f>'RSI_idade (18)'!K30/'RSI_idade (18)'!Q30</f>
        <v>0.389599317988065</v>
      </c>
      <c r="K30" s="143">
        <f>'RSI_idade (18)'!L30/'RSI_idade (18)'!Q30</f>
        <v>0.141943734015345</v>
      </c>
      <c r="L30" s="143">
        <f>'RSI_idade (18)'!M30/'RSI_idade (18)'!Q30</f>
        <v>0.125319693094629</v>
      </c>
      <c r="M30" s="143">
        <f>'RSI_idade (18)'!N30/'RSI_idade (18)'!Q30</f>
        <v>0.132566069906223</v>
      </c>
      <c r="N30" s="143">
        <f>'RSI_idade (18)'!O30/'RSI_idade (18)'!Q30</f>
        <v>0.146632566069906</v>
      </c>
      <c r="O30" s="158">
        <f>'RSI_idade (18)'!P30/'RSI_idade (18)'!Q30</f>
        <v>0.0639386189258312</v>
      </c>
      <c r="P30" s="165"/>
      <c r="Q30" s="157">
        <f>'RSI_idade (18)'!S30/'RSI_idade (18)'!Y30</f>
        <v>0.385425442291491</v>
      </c>
      <c r="R30" s="143">
        <f>'RSI_idade (18)'!T30/'RSI_idade (18)'!Y30</f>
        <v>0.139005897219882</v>
      </c>
      <c r="S30" s="143">
        <f>'RSI_idade (18)'!U30/'RSI_idade (18)'!Y30</f>
        <v>0.130581297388374</v>
      </c>
      <c r="T30" s="143">
        <f>'RSI_idade (18)'!V30/'RSI_idade (18)'!Y30</f>
        <v>0.130581297388374</v>
      </c>
      <c r="U30" s="143">
        <f>'RSI_idade (18)'!W30/'RSI_idade (18)'!Y30</f>
        <v>0.146166807076664</v>
      </c>
      <c r="V30" s="158">
        <f>'RSI_idade (18)'!X30/'RSI_idade (18)'!Y30</f>
        <v>0.0682392586352148</v>
      </c>
      <c r="W30" s="172"/>
      <c r="X30" s="157">
        <f>('RSI_idade (18)'!AA30/'RSI_idade (18)'!AG30)</f>
        <v>0.385266723116003</v>
      </c>
      <c r="Y30" s="143">
        <f>'RSI_idade (18)'!AB30/'RSI_idade (18)'!AG30</f>
        <v>0.141828958509738</v>
      </c>
      <c r="Z30" s="143">
        <f>'RSI_idade (18)'!AC30/'RSI_idade (18)'!AG30</f>
        <v>0.128704487722269</v>
      </c>
      <c r="AA30" s="143">
        <f>'RSI_idade (18)'!AD30/'RSI_idade (18)'!AG30</f>
        <v>0.13082133784928</v>
      </c>
      <c r="AB30" s="143">
        <f>'RSI_idade (18)'!AE30/'RSI_idade (18)'!AG30</f>
        <v>0.143522438611346</v>
      </c>
      <c r="AC30" s="158">
        <f>'RSI_idade (18)'!AF30/'RSI_idade (18)'!AG30</f>
        <v>0.0698560541913632</v>
      </c>
      <c r="AD30" s="175"/>
      <c r="AE30" s="157">
        <f>'RSI_idade (18)'!AI30/'RSI_idade (18)'!AO30</f>
        <v>0.368855534709193</v>
      </c>
      <c r="AF30" s="143">
        <f>'RSI_idade (18)'!AJ30/'RSI_idade (18)'!AO30</f>
        <v>0.151969981238274</v>
      </c>
      <c r="AG30" s="143">
        <f>'RSI_idade (18)'!AK30/'RSI_idade (18)'!AO30</f>
        <v>0.127954971857411</v>
      </c>
      <c r="AH30" s="143">
        <f>'RSI_idade (18)'!AL30/'RSI_idade (18)'!AO30</f>
        <v>0.131707317073171</v>
      </c>
      <c r="AI30" s="143">
        <f>'RSI_idade (18)'!AM30/'RSI_idade (18)'!AO30</f>
        <v>0.14671669793621</v>
      </c>
      <c r="AJ30" s="158">
        <f>'RSI_idade (18)'!AN30/'RSI_idade (18)'!AO30</f>
        <v>0.0727954971857411</v>
      </c>
      <c r="AK30" s="74">
        <v>3086</v>
      </c>
      <c r="AL30" s="180"/>
    </row>
    <row r="31" spans="2:38">
      <c r="B31" s="148" t="s">
        <v>58</v>
      </c>
      <c r="C31" s="142">
        <f>'RSI_idade (18)'!C31/'RSI_idade (18)'!I31</f>
        <v>0.0763358778625954</v>
      </c>
      <c r="D31" s="143">
        <f>'RSI_idade (18)'!D31/'RSI_idade (18)'!I31</f>
        <v>0.0865139949109415</v>
      </c>
      <c r="E31" s="143">
        <f>'RSI_idade (18)'!E31/'RSI_idade (18)'!I31</f>
        <v>0.132315521628499</v>
      </c>
      <c r="F31" s="143">
        <f>'RSI_idade (18)'!F31/'RSI_idade (18)'!I31</f>
        <v>0.274809160305344</v>
      </c>
      <c r="G31" s="143">
        <f>'RSI_idade (18)'!G31/'RSI_idade (18)'!I31</f>
        <v>0.307888040712468</v>
      </c>
      <c r="H31" s="144">
        <f>'RSI_idade (18)'!H31/'RSI_idade (18)'!I31</f>
        <v>0.122137404580153</v>
      </c>
      <c r="I31" s="164"/>
      <c r="J31" s="157">
        <f>'RSI_idade (18)'!K31/'RSI_idade (18)'!Q31</f>
        <v>0.0626506024096386</v>
      </c>
      <c r="K31" s="143">
        <f>'RSI_idade (18)'!L31/'RSI_idade (18)'!Q31</f>
        <v>0.0843373493975904</v>
      </c>
      <c r="L31" s="143">
        <f>'RSI_idade (18)'!M31/'RSI_idade (18)'!Q31</f>
        <v>0.137349397590361</v>
      </c>
      <c r="M31" s="143">
        <f>'RSI_idade (18)'!N31/'RSI_idade (18)'!Q31</f>
        <v>0.272289156626506</v>
      </c>
      <c r="N31" s="143">
        <f>'RSI_idade (18)'!O31/'RSI_idade (18)'!Q31</f>
        <v>0.32289156626506</v>
      </c>
      <c r="O31" s="158">
        <f>'RSI_idade (18)'!P31/'RSI_idade (18)'!Q31</f>
        <v>0.120481927710843</v>
      </c>
      <c r="P31" s="165"/>
      <c r="Q31" s="157">
        <f>'RSI_idade (18)'!S31/'RSI_idade (18)'!Y31</f>
        <v>0.0608899297423888</v>
      </c>
      <c r="R31" s="143">
        <f>'RSI_idade (18)'!T31/'RSI_idade (18)'!Y31</f>
        <v>0.0796252927400468</v>
      </c>
      <c r="S31" s="143">
        <f>'RSI_idade (18)'!U31/'RSI_idade (18)'!Y31</f>
        <v>0.135831381733021</v>
      </c>
      <c r="T31" s="143">
        <f>'RSI_idade (18)'!V31/'RSI_idade (18)'!Y31</f>
        <v>0.276346604215457</v>
      </c>
      <c r="U31" s="143">
        <f>'RSI_idade (18)'!W31/'RSI_idade (18)'!Y31</f>
        <v>0.327868852459016</v>
      </c>
      <c r="V31" s="158">
        <f>'RSI_idade (18)'!X31/'RSI_idade (18)'!Y31</f>
        <v>0.11943793911007</v>
      </c>
      <c r="W31" s="172"/>
      <c r="X31" s="157">
        <f>('RSI_idade (18)'!AA31/'RSI_idade (18)'!AG31)</f>
        <v>0.0687361419068736</v>
      </c>
      <c r="Y31" s="143">
        <f>'RSI_idade (18)'!AB31/'RSI_idade (18)'!AG31</f>
        <v>0.0753880266075388</v>
      </c>
      <c r="Z31" s="143">
        <f>'RSI_idade (18)'!AC31/'RSI_idade (18)'!AG31</f>
        <v>0.144124168514412</v>
      </c>
      <c r="AA31" s="143">
        <f>'RSI_idade (18)'!AD31/'RSI_idade (18)'!AG31</f>
        <v>0.274944567627494</v>
      </c>
      <c r="AB31" s="143">
        <f>'RSI_idade (18)'!AE31/'RSI_idade (18)'!AG31</f>
        <v>0.310421286031042</v>
      </c>
      <c r="AC31" s="158">
        <f>'RSI_idade (18)'!AF31/'RSI_idade (18)'!AG31</f>
        <v>0.126385809312639</v>
      </c>
      <c r="AD31" s="175"/>
      <c r="AE31" s="157">
        <f>'RSI_idade (18)'!AI31/'RSI_idade (18)'!AO31</f>
        <v>0.0773809523809524</v>
      </c>
      <c r="AF31" s="143">
        <f>'RSI_idade (18)'!AJ31/'RSI_idade (18)'!AO31</f>
        <v>0.0793650793650794</v>
      </c>
      <c r="AG31" s="143">
        <f>'RSI_idade (18)'!AK31/'RSI_idade (18)'!AO31</f>
        <v>0.140873015873016</v>
      </c>
      <c r="AH31" s="143">
        <f>'RSI_idade (18)'!AL31/'RSI_idade (18)'!AO31</f>
        <v>0.281746031746032</v>
      </c>
      <c r="AI31" s="143">
        <f>'RSI_idade (18)'!AM31/'RSI_idade (18)'!AO31</f>
        <v>0.301587301587302</v>
      </c>
      <c r="AJ31" s="158">
        <f>'RSI_idade (18)'!AN31/'RSI_idade (18)'!AO31</f>
        <v>0.119047619047619</v>
      </c>
      <c r="AK31" s="74">
        <v>367</v>
      </c>
      <c r="AL31" s="180"/>
    </row>
    <row r="32" spans="2:38">
      <c r="B32" s="148" t="s">
        <v>59</v>
      </c>
      <c r="C32" s="142">
        <f>'RSI_idade (18)'!C32/'RSI_idade (18)'!I32</f>
        <v>0.378516624040921</v>
      </c>
      <c r="D32" s="143">
        <f>'RSI_idade (18)'!D32/'RSI_idade (18)'!I32</f>
        <v>0.177323103154305</v>
      </c>
      <c r="E32" s="143">
        <f>'RSI_idade (18)'!E32/'RSI_idade (18)'!I32</f>
        <v>0.106564364876385</v>
      </c>
      <c r="F32" s="143">
        <f>'RSI_idade (18)'!F32/'RSI_idade (18)'!I32</f>
        <v>0.131287297527707</v>
      </c>
      <c r="G32" s="143">
        <f>'RSI_idade (18)'!G32/'RSI_idade (18)'!I32</f>
        <v>0.148337595907928</v>
      </c>
      <c r="H32" s="144">
        <f>'RSI_idade (18)'!H32/'RSI_idade (18)'!I32</f>
        <v>0.0579710144927536</v>
      </c>
      <c r="I32" s="164"/>
      <c r="J32" s="157">
        <f>'RSI_idade (18)'!K32/'RSI_idade (18)'!Q32</f>
        <v>0.379423868312757</v>
      </c>
      <c r="K32" s="143">
        <f>'RSI_idade (18)'!L32/'RSI_idade (18)'!Q32</f>
        <v>0.174485596707819</v>
      </c>
      <c r="L32" s="143">
        <f>'RSI_idade (18)'!M32/'RSI_idade (18)'!Q32</f>
        <v>0.111934156378601</v>
      </c>
      <c r="M32" s="143">
        <f>'RSI_idade (18)'!N32/'RSI_idade (18)'!Q32</f>
        <v>0.130041152263374</v>
      </c>
      <c r="N32" s="143">
        <f>'RSI_idade (18)'!O32/'RSI_idade (18)'!Q32</f>
        <v>0.1440329218107</v>
      </c>
      <c r="O32" s="158">
        <f>'RSI_idade (18)'!P32/'RSI_idade (18)'!Q32</f>
        <v>0.060082304526749</v>
      </c>
      <c r="P32" s="165"/>
      <c r="Q32" s="157">
        <f>'RSI_idade (18)'!S32/'RSI_idade (18)'!Y32</f>
        <v>0.373170731707317</v>
      </c>
      <c r="R32" s="143">
        <f>'RSI_idade (18)'!T32/'RSI_idade (18)'!Y32</f>
        <v>0.171544715447154</v>
      </c>
      <c r="S32" s="143">
        <f>'RSI_idade (18)'!U32/'RSI_idade (18)'!Y32</f>
        <v>0.113008130081301</v>
      </c>
      <c r="T32" s="143">
        <f>'RSI_idade (18)'!V32/'RSI_idade (18)'!Y32</f>
        <v>0.131707317073171</v>
      </c>
      <c r="U32" s="143">
        <f>'RSI_idade (18)'!W32/'RSI_idade (18)'!Y32</f>
        <v>0.148780487804878</v>
      </c>
      <c r="V32" s="158">
        <f>'RSI_idade (18)'!X32/'RSI_idade (18)'!Y32</f>
        <v>0.0617886178861789</v>
      </c>
      <c r="W32" s="172"/>
      <c r="X32" s="157">
        <f>('RSI_idade (18)'!AA32/'RSI_idade (18)'!AG32)</f>
        <v>0.366151342554923</v>
      </c>
      <c r="Y32" s="143">
        <f>'RSI_idade (18)'!AB32/'RSI_idade (18)'!AG32</f>
        <v>0.170870626525631</v>
      </c>
      <c r="Z32" s="143">
        <f>'RSI_idade (18)'!AC32/'RSI_idade (18)'!AG32</f>
        <v>0.107404393816111</v>
      </c>
      <c r="AA32" s="143">
        <f>'RSI_idade (18)'!AD32/'RSI_idade (18)'!AG32</f>
        <v>0.130187144019528</v>
      </c>
      <c r="AB32" s="143">
        <f>'RSI_idade (18)'!AE32/'RSI_idade (18)'!AG32</f>
        <v>0.153783563873068</v>
      </c>
      <c r="AC32" s="158">
        <f>'RSI_idade (18)'!AF32/'RSI_idade (18)'!AG32</f>
        <v>0.0716029292107404</v>
      </c>
      <c r="AD32" s="175"/>
      <c r="AE32" s="157">
        <f>'RSI_idade (18)'!AI32/'RSI_idade (18)'!AO32</f>
        <v>0.358974358974359</v>
      </c>
      <c r="AF32" s="143">
        <f>'RSI_idade (18)'!AJ32/'RSI_idade (18)'!AO32</f>
        <v>0.174962292609351</v>
      </c>
      <c r="AG32" s="143">
        <f>'RSI_idade (18)'!AK32/'RSI_idade (18)'!AO32</f>
        <v>0.108597285067873</v>
      </c>
      <c r="AH32" s="143">
        <f>'RSI_idade (18)'!AL32/'RSI_idade (18)'!AO32</f>
        <v>0.1289592760181</v>
      </c>
      <c r="AI32" s="143">
        <f>'RSI_idade (18)'!AM32/'RSI_idade (18)'!AO32</f>
        <v>0.152337858220211</v>
      </c>
      <c r="AJ32" s="158">
        <f>'RSI_idade (18)'!AN32/'RSI_idade (18)'!AO32</f>
        <v>0.0761689291101056</v>
      </c>
      <c r="AK32" s="74">
        <v>1846</v>
      </c>
      <c r="AL32" s="180"/>
    </row>
    <row r="33" spans="2:38">
      <c r="B33" s="148" t="s">
        <v>60</v>
      </c>
      <c r="C33" s="142">
        <f>'RSI_idade (18)'!C33/'RSI_idade (18)'!I33</f>
        <v>0.330708661417323</v>
      </c>
      <c r="D33" s="143">
        <f>'RSI_idade (18)'!D33/'RSI_idade (18)'!I33</f>
        <v>0.143700787401575</v>
      </c>
      <c r="E33" s="143">
        <f>'RSI_idade (18)'!E33/'RSI_idade (18)'!I33</f>
        <v>0.127952755905512</v>
      </c>
      <c r="F33" s="143">
        <f>'RSI_idade (18)'!F33/'RSI_idade (18)'!I33</f>
        <v>0.114173228346457</v>
      </c>
      <c r="G33" s="143">
        <f>'RSI_idade (18)'!G33/'RSI_idade (18)'!I33</f>
        <v>0.208661417322835</v>
      </c>
      <c r="H33" s="144">
        <f>'RSI_idade (18)'!H33/'RSI_idade (18)'!I33</f>
        <v>0.0748031496062992</v>
      </c>
      <c r="I33" s="164"/>
      <c r="J33" s="157">
        <f>'RSI_idade (18)'!K33/'RSI_idade (18)'!Q33</f>
        <v>0.330058939096267</v>
      </c>
      <c r="K33" s="143">
        <f>'RSI_idade (18)'!L33/'RSI_idade (18)'!Q33</f>
        <v>0.147347740667976</v>
      </c>
      <c r="L33" s="143">
        <f>'RSI_idade (18)'!M33/'RSI_idade (18)'!Q33</f>
        <v>0.12770137524558</v>
      </c>
      <c r="M33" s="143">
        <f>'RSI_idade (18)'!N33/'RSI_idade (18)'!Q33</f>
        <v>0.117878192534381</v>
      </c>
      <c r="N33" s="143">
        <f>'RSI_idade (18)'!O33/'RSI_idade (18)'!Q33</f>
        <v>0.202357563850688</v>
      </c>
      <c r="O33" s="158">
        <f>'RSI_idade (18)'!P33/'RSI_idade (18)'!Q33</f>
        <v>0.0746561886051081</v>
      </c>
      <c r="P33" s="165"/>
      <c r="Q33" s="157">
        <f>'RSI_idade (18)'!S33/'RSI_idade (18)'!Y33</f>
        <v>0.33203125</v>
      </c>
      <c r="R33" s="143">
        <f>'RSI_idade (18)'!T33/'RSI_idade (18)'!Y33</f>
        <v>0.130859375</v>
      </c>
      <c r="S33" s="143">
        <f>'RSI_idade (18)'!U33/'RSI_idade (18)'!Y33</f>
        <v>0.140625</v>
      </c>
      <c r="T33" s="143">
        <f>'RSI_idade (18)'!V33/'RSI_idade (18)'!Y33</f>
        <v>0.115234375</v>
      </c>
      <c r="U33" s="143">
        <f>'RSI_idade (18)'!W33/'RSI_idade (18)'!Y33</f>
        <v>0.1953125</v>
      </c>
      <c r="V33" s="158">
        <f>'RSI_idade (18)'!X33/'RSI_idade (18)'!Y33</f>
        <v>0.0859375</v>
      </c>
      <c r="W33" s="172"/>
      <c r="X33" s="157">
        <f>('RSI_idade (18)'!AA33/'RSI_idade (18)'!AG33)</f>
        <v>0.328820116054159</v>
      </c>
      <c r="Y33" s="143">
        <f>'RSI_idade (18)'!AB33/'RSI_idade (18)'!AG33</f>
        <v>0.141199226305609</v>
      </c>
      <c r="Z33" s="143">
        <f>'RSI_idade (18)'!AC33/'RSI_idade (18)'!AG33</f>
        <v>0.13926499032882</v>
      </c>
      <c r="AA33" s="143">
        <f>'RSI_idade (18)'!AD33/'RSI_idade (18)'!AG33</f>
        <v>0.110251450676983</v>
      </c>
      <c r="AB33" s="143">
        <f>'RSI_idade (18)'!AE33/'RSI_idade (18)'!AG33</f>
        <v>0.193423597678917</v>
      </c>
      <c r="AC33" s="158">
        <f>'RSI_idade (18)'!AF33/'RSI_idade (18)'!AG33</f>
        <v>0.0870406189555126</v>
      </c>
      <c r="AD33" s="175"/>
      <c r="AE33" s="157">
        <f>'RSI_idade (18)'!AI33/'RSI_idade (18)'!AO33</f>
        <v>0.32013769363167</v>
      </c>
      <c r="AF33" s="143">
        <f>'RSI_idade (18)'!AJ33/'RSI_idade (18)'!AO33</f>
        <v>0.14974182444062</v>
      </c>
      <c r="AG33" s="143">
        <f>'RSI_idade (18)'!AK33/'RSI_idade (18)'!AO33</f>
        <v>0.141135972461274</v>
      </c>
      <c r="AH33" s="143">
        <f>'RSI_idade (18)'!AL33/'RSI_idade (18)'!AO33</f>
        <v>0.110154905335628</v>
      </c>
      <c r="AI33" s="143">
        <f>'RSI_idade (18)'!AM33/'RSI_idade (18)'!AO33</f>
        <v>0.185886402753873</v>
      </c>
      <c r="AJ33" s="158">
        <f>'RSI_idade (18)'!AN33/'RSI_idade (18)'!AO33</f>
        <v>0.0929432013769363</v>
      </c>
      <c r="AK33" s="74">
        <v>295</v>
      </c>
      <c r="AL33" s="180"/>
    </row>
    <row r="34" spans="2:38">
      <c r="B34" s="148" t="s">
        <v>61</v>
      </c>
      <c r="C34" s="142">
        <f>'RSI_idade (18)'!C34/'RSI_idade (18)'!I34</f>
        <v>0.282188841201717</v>
      </c>
      <c r="D34" s="143">
        <f>'RSI_idade (18)'!D34/'RSI_idade (18)'!I34</f>
        <v>0.11587982832618</v>
      </c>
      <c r="E34" s="143">
        <f>'RSI_idade (18)'!E34/'RSI_idade (18)'!I34</f>
        <v>0.120171673819742</v>
      </c>
      <c r="F34" s="143">
        <f>'RSI_idade (18)'!F34/'RSI_idade (18)'!I34</f>
        <v>0.186695278969957</v>
      </c>
      <c r="G34" s="143">
        <f>'RSI_idade (18)'!G34/'RSI_idade (18)'!I34</f>
        <v>0.185622317596567</v>
      </c>
      <c r="H34" s="144">
        <f>'RSI_idade (18)'!H34/'RSI_idade (18)'!I34</f>
        <v>0.109442060085837</v>
      </c>
      <c r="I34" s="164"/>
      <c r="J34" s="157">
        <f>'RSI_idade (18)'!K34/'RSI_idade (18)'!Q34</f>
        <v>0.271578947368421</v>
      </c>
      <c r="K34" s="143">
        <f>'RSI_idade (18)'!L34/'RSI_idade (18)'!Q34</f>
        <v>0.12</v>
      </c>
      <c r="L34" s="143">
        <f>'RSI_idade (18)'!M34/'RSI_idade (18)'!Q34</f>
        <v>0.123157894736842</v>
      </c>
      <c r="M34" s="143">
        <f>'RSI_idade (18)'!N34/'RSI_idade (18)'!Q34</f>
        <v>0.193684210526316</v>
      </c>
      <c r="N34" s="143">
        <f>'RSI_idade (18)'!O34/'RSI_idade (18)'!Q34</f>
        <v>0.182105263157895</v>
      </c>
      <c r="O34" s="158">
        <f>'RSI_idade (18)'!P34/'RSI_idade (18)'!Q34</f>
        <v>0.109473684210526</v>
      </c>
      <c r="P34" s="165"/>
      <c r="Q34" s="157">
        <f>'RSI_idade (18)'!S34/'RSI_idade (18)'!Y34</f>
        <v>0.272439281942978</v>
      </c>
      <c r="R34" s="143">
        <f>'RSI_idade (18)'!T34/'RSI_idade (18)'!Y34</f>
        <v>0.119324181626188</v>
      </c>
      <c r="S34" s="143">
        <f>'RSI_idade (18)'!U34/'RSI_idade (18)'!Y34</f>
        <v>0.119324181626188</v>
      </c>
      <c r="T34" s="143">
        <f>'RSI_idade (18)'!V34/'RSI_idade (18)'!Y34</f>
        <v>0.191129883843717</v>
      </c>
      <c r="U34" s="143">
        <f>'RSI_idade (18)'!W34/'RSI_idade (18)'!Y34</f>
        <v>0.180570221752904</v>
      </c>
      <c r="V34" s="158">
        <f>'RSI_idade (18)'!X34/'RSI_idade (18)'!Y34</f>
        <v>0.117212249208025</v>
      </c>
      <c r="W34" s="172"/>
      <c r="X34" s="157">
        <f>('RSI_idade (18)'!AA34/'RSI_idade (18)'!AG34)</f>
        <v>0.274946921443737</v>
      </c>
      <c r="Y34" s="143">
        <f>'RSI_idade (18)'!AB34/'RSI_idade (18)'!AG34</f>
        <v>0.12208067940552</v>
      </c>
      <c r="Z34" s="143">
        <f>'RSI_idade (18)'!AC34/'RSI_idade (18)'!AG34</f>
        <v>0.114649681528662</v>
      </c>
      <c r="AA34" s="143">
        <f>'RSI_idade (18)'!AD34/'RSI_idade (18)'!AG34</f>
        <v>0.195329087048832</v>
      </c>
      <c r="AB34" s="143">
        <f>'RSI_idade (18)'!AE34/'RSI_idade (18)'!AG34</f>
        <v>0.178343949044586</v>
      </c>
      <c r="AC34" s="158">
        <f>'RSI_idade (18)'!AF34/'RSI_idade (18)'!AG34</f>
        <v>0.114649681528662</v>
      </c>
      <c r="AD34" s="175"/>
      <c r="AE34" s="157">
        <f>'RSI_idade (18)'!AI34/'RSI_idade (18)'!AO34</f>
        <v>0.268382352941176</v>
      </c>
      <c r="AF34" s="143">
        <f>'RSI_idade (18)'!AJ34/'RSI_idade (18)'!AO34</f>
        <v>0.126838235294118</v>
      </c>
      <c r="AG34" s="143">
        <f>'RSI_idade (18)'!AK34/'RSI_idade (18)'!AO34</f>
        <v>0.113051470588235</v>
      </c>
      <c r="AH34" s="143">
        <f>'RSI_idade (18)'!AL34/'RSI_idade (18)'!AO34</f>
        <v>0.193014705882353</v>
      </c>
      <c r="AI34" s="143">
        <f>'RSI_idade (18)'!AM34/'RSI_idade (18)'!AO34</f>
        <v>0.183823529411765</v>
      </c>
      <c r="AJ34" s="158">
        <f>'RSI_idade (18)'!AN34/'RSI_idade (18)'!AO34</f>
        <v>0.114889705882353</v>
      </c>
      <c r="AK34" s="74">
        <v>1256</v>
      </c>
      <c r="AL34" s="180"/>
    </row>
    <row r="35" ht="12.75" customHeight="1" spans="2:38">
      <c r="B35" s="148" t="s">
        <v>62</v>
      </c>
      <c r="C35" s="142">
        <f>'RSI_idade (18)'!C35/'RSI_idade (18)'!I35</f>
        <v>0.423662770102728</v>
      </c>
      <c r="D35" s="143">
        <f>'RSI_idade (18)'!D35/'RSI_idade (18)'!I35</f>
        <v>0.173928444916755</v>
      </c>
      <c r="E35" s="143">
        <f>'RSI_idade (18)'!E35/'RSI_idade (18)'!I35</f>
        <v>0.139922068721219</v>
      </c>
      <c r="F35" s="143">
        <f>'RSI_idade (18)'!F35/'RSI_idade (18)'!I35</f>
        <v>0.115479985830677</v>
      </c>
      <c r="G35" s="143">
        <f>'RSI_idade (18)'!G35/'RSI_idade (18)'!I35</f>
        <v>0.100247963159759</v>
      </c>
      <c r="H35" s="144">
        <f>'RSI_idade (18)'!H35/'RSI_idade (18)'!I35</f>
        <v>0.0467587672688629</v>
      </c>
      <c r="I35" s="164"/>
      <c r="J35" s="157">
        <f>'RSI_idade (18)'!K35/'RSI_idade (18)'!Q35</f>
        <v>0.426404688038607</v>
      </c>
      <c r="K35" s="143">
        <f>'RSI_idade (18)'!L35/'RSI_idade (18)'!Q35</f>
        <v>0.17649086521889</v>
      </c>
      <c r="L35" s="143">
        <f>'RSI_idade (18)'!M35/'RSI_idade (18)'!Q35</f>
        <v>0.139951740779042</v>
      </c>
      <c r="M35" s="143">
        <f>'RSI_idade (18)'!N35/'RSI_idade (18)'!Q35</f>
        <v>0.113064460530851</v>
      </c>
      <c r="N35" s="143">
        <f>'RSI_idade (18)'!O35/'RSI_idade (18)'!Q35</f>
        <v>0.0982419855222337</v>
      </c>
      <c r="O35" s="158">
        <f>'RSI_idade (18)'!P35/'RSI_idade (18)'!Q35</f>
        <v>0.0458462599103757</v>
      </c>
      <c r="P35" s="165"/>
      <c r="Q35" s="157">
        <f>'RSI_idade (18)'!S35/'RSI_idade (18)'!Y35</f>
        <v>0.427210884353741</v>
      </c>
      <c r="R35" s="143">
        <f>'RSI_idade (18)'!T35/'RSI_idade (18)'!Y35</f>
        <v>0.175170068027211</v>
      </c>
      <c r="S35" s="143">
        <f>'RSI_idade (18)'!U35/'RSI_idade (18)'!Y35</f>
        <v>0.140136054421769</v>
      </c>
      <c r="T35" s="143">
        <f>'RSI_idade (18)'!V35/'RSI_idade (18)'!Y35</f>
        <v>0.11530612244898</v>
      </c>
      <c r="U35" s="143">
        <f>'RSI_idade (18)'!W35/'RSI_idade (18)'!Y35</f>
        <v>0.0952380952380952</v>
      </c>
      <c r="V35" s="158">
        <f>'RSI_idade (18)'!X35/'RSI_idade (18)'!Y35</f>
        <v>0.0469387755102041</v>
      </c>
      <c r="W35" s="172"/>
      <c r="X35" s="157">
        <f>('RSI_idade (18)'!AA35/'RSI_idade (18)'!AG35)</f>
        <v>0.427850655903128</v>
      </c>
      <c r="Y35" s="143">
        <f>'RSI_idade (18)'!AB35/'RSI_idade (18)'!AG35</f>
        <v>0.178271106626303</v>
      </c>
      <c r="Z35" s="143">
        <f>'RSI_idade (18)'!AC35/'RSI_idade (18)'!AG35</f>
        <v>0.139253279515641</v>
      </c>
      <c r="AA35" s="143">
        <f>'RSI_idade (18)'!AD35/'RSI_idade (18)'!AG35</f>
        <v>0.110326269761184</v>
      </c>
      <c r="AB35" s="143">
        <f>'RSI_idade (18)'!AE35/'RSI_idade (18)'!AG35</f>
        <v>0.0955264043054154</v>
      </c>
      <c r="AC35" s="158">
        <f>'RSI_idade (18)'!AF35/'RSI_idade (18)'!AG35</f>
        <v>0.0487722838883283</v>
      </c>
      <c r="AD35" s="175"/>
      <c r="AE35" s="157">
        <f>'RSI_idade (18)'!AI35/'RSI_idade (18)'!AO35</f>
        <v>0.413717507046665</v>
      </c>
      <c r="AF35" s="143">
        <f>'RSI_idade (18)'!AJ35/'RSI_idade (18)'!AO35</f>
        <v>0.178515502662073</v>
      </c>
      <c r="AG35" s="143">
        <f>'RSI_idade (18)'!AK35/'RSI_idade (18)'!AO35</f>
        <v>0.139054181020983</v>
      </c>
      <c r="AH35" s="143">
        <f>'RSI_idade (18)'!AL35/'RSI_idade (18)'!AO35</f>
        <v>0.113686188537426</v>
      </c>
      <c r="AI35" s="143">
        <f>'RSI_idade (18)'!AM35/'RSI_idade (18)'!AO35</f>
        <v>0.0995928593798935</v>
      </c>
      <c r="AJ35" s="158">
        <f>'RSI_idade (18)'!AN35/'RSI_idade (18)'!AO35</f>
        <v>0.0554337613529596</v>
      </c>
      <c r="AK35" s="74">
        <v>2966</v>
      </c>
      <c r="AL35" s="180"/>
    </row>
    <row r="36" spans="2:38">
      <c r="B36" s="148" t="s">
        <v>63</v>
      </c>
      <c r="C36" s="142">
        <f>'RSI_idade (18)'!C36/'RSI_idade (18)'!I36</f>
        <v>0.135416666666667</v>
      </c>
      <c r="D36" s="143">
        <f>'RSI_idade (18)'!D36/'RSI_idade (18)'!I36</f>
        <v>0.0833333333333333</v>
      </c>
      <c r="E36" s="143">
        <f>'RSI_idade (18)'!E36/'RSI_idade (18)'!I36</f>
        <v>0.0911458333333333</v>
      </c>
      <c r="F36" s="143">
        <f>'RSI_idade (18)'!F36/'RSI_idade (18)'!I36</f>
        <v>0.208333333333333</v>
      </c>
      <c r="G36" s="143">
        <f>'RSI_idade (18)'!G36/'RSI_idade (18)'!I36</f>
        <v>0.302083333333333</v>
      </c>
      <c r="H36" s="144">
        <f>'RSI_idade (18)'!H36/'RSI_idade (18)'!I36</f>
        <v>0.1796875</v>
      </c>
      <c r="I36" s="164"/>
      <c r="J36" s="157">
        <f>'RSI_idade (18)'!K36/'RSI_idade (18)'!Q36</f>
        <v>0.134366925064599</v>
      </c>
      <c r="K36" s="143">
        <f>'RSI_idade (18)'!L36/'RSI_idade (18)'!Q36</f>
        <v>0.0749354005167959</v>
      </c>
      <c r="L36" s="143">
        <f>'RSI_idade (18)'!M36/'RSI_idade (18)'!Q36</f>
        <v>0.103359173126615</v>
      </c>
      <c r="M36" s="143">
        <f>'RSI_idade (18)'!N36/'RSI_idade (18)'!Q36</f>
        <v>0.204134366925065</v>
      </c>
      <c r="N36" s="143">
        <f>'RSI_idade (18)'!O36/'RSI_idade (18)'!Q36</f>
        <v>0.30749354005168</v>
      </c>
      <c r="O36" s="158">
        <f>'RSI_idade (18)'!P36/'RSI_idade (18)'!Q36</f>
        <v>0.175710594315245</v>
      </c>
      <c r="P36" s="165"/>
      <c r="Q36" s="157">
        <f>'RSI_idade (18)'!S36/'RSI_idade (18)'!Y36</f>
        <v>0.138888888888889</v>
      </c>
      <c r="R36" s="143">
        <f>'RSI_idade (18)'!T36/'RSI_idade (18)'!Y36</f>
        <v>0.0782828282828283</v>
      </c>
      <c r="S36" s="143">
        <f>'RSI_idade (18)'!U36/'RSI_idade (18)'!Y36</f>
        <v>0.0934343434343434</v>
      </c>
      <c r="T36" s="143">
        <f>'RSI_idade (18)'!V36/'RSI_idade (18)'!Y36</f>
        <v>0.202020202020202</v>
      </c>
      <c r="U36" s="143">
        <f>'RSI_idade (18)'!W36/'RSI_idade (18)'!Y36</f>
        <v>0.303030303030303</v>
      </c>
      <c r="V36" s="158">
        <f>'RSI_idade (18)'!X36/'RSI_idade (18)'!Y36</f>
        <v>0.184343434343434</v>
      </c>
      <c r="W36" s="173"/>
      <c r="X36" s="157">
        <f>('RSI_idade (18)'!AA36/'RSI_idade (18)'!AG36)</f>
        <v>0.13659793814433</v>
      </c>
      <c r="Y36" s="143">
        <f>'RSI_idade (18)'!AB36/'RSI_idade (18)'!AG36</f>
        <v>0.0721649484536082</v>
      </c>
      <c r="Z36" s="143">
        <f>'RSI_idade (18)'!AC36/'RSI_idade (18)'!AG36</f>
        <v>0.095360824742268</v>
      </c>
      <c r="AA36" s="143">
        <f>'RSI_idade (18)'!AD36/'RSI_idade (18)'!AG36</f>
        <v>0.193298969072165</v>
      </c>
      <c r="AB36" s="143">
        <f>'RSI_idade (18)'!AE36/'RSI_idade (18)'!AG36</f>
        <v>0.29639175257732</v>
      </c>
      <c r="AC36" s="158">
        <f>'RSI_idade (18)'!AF36/'RSI_idade (18)'!AG36</f>
        <v>0.206185567010309</v>
      </c>
      <c r="AD36" s="175"/>
      <c r="AE36" s="157">
        <f>'RSI_idade (18)'!AI36/'RSI_idade (18)'!AO36</f>
        <v>0.130242825607064</v>
      </c>
      <c r="AF36" s="143">
        <f>'RSI_idade (18)'!AJ36/'RSI_idade (18)'!AO36</f>
        <v>0.0860927152317881</v>
      </c>
      <c r="AG36" s="143">
        <f>'RSI_idade (18)'!AK36/'RSI_idade (18)'!AO36</f>
        <v>0.0993377483443709</v>
      </c>
      <c r="AH36" s="143">
        <f>'RSI_idade (18)'!AL36/'RSI_idade (18)'!AO36</f>
        <v>0.198675496688742</v>
      </c>
      <c r="AI36" s="143">
        <f>'RSI_idade (18)'!AM36/'RSI_idade (18)'!AO36</f>
        <v>0.286975717439294</v>
      </c>
      <c r="AJ36" s="158">
        <f>'RSI_idade (18)'!AN36/'RSI_idade (18)'!AO36</f>
        <v>0.198675496688742</v>
      </c>
      <c r="AK36" s="367">
        <v>795</v>
      </c>
      <c r="AL36" s="180"/>
    </row>
    <row r="37" spans="2:38">
      <c r="B37" s="148" t="s">
        <v>64</v>
      </c>
      <c r="C37" s="142">
        <f>'RSI_idade (18)'!C37/'RSI_idade (18)'!I37</f>
        <v>0.156976744186047</v>
      </c>
      <c r="D37" s="143">
        <f>'RSI_idade (18)'!D37/'RSI_idade (18)'!I37</f>
        <v>0.0930232558139535</v>
      </c>
      <c r="E37" s="143">
        <f>'RSI_idade (18)'!E37/'RSI_idade (18)'!I37</f>
        <v>0.063953488372093</v>
      </c>
      <c r="F37" s="143">
        <f>'RSI_idade (18)'!F37/'RSI_idade (18)'!I37</f>
        <v>0.145348837209302</v>
      </c>
      <c r="G37" s="143">
        <f>'RSI_idade (18)'!G37/'RSI_idade (18)'!I37</f>
        <v>0.290697674418605</v>
      </c>
      <c r="H37" s="144">
        <f>'RSI_idade (18)'!H37/'RSI_idade (18)'!I37</f>
        <v>0.25</v>
      </c>
      <c r="I37" s="164"/>
      <c r="J37" s="157">
        <f>'RSI_idade (18)'!K37/'RSI_idade (18)'!Q37</f>
        <v>0.147727272727273</v>
      </c>
      <c r="K37" s="143">
        <f>'RSI_idade (18)'!L37/'RSI_idade (18)'!Q37</f>
        <v>0.0909090909090909</v>
      </c>
      <c r="L37" s="143">
        <f>'RSI_idade (18)'!M37/'RSI_idade (18)'!Q37</f>
        <v>0.0681818181818182</v>
      </c>
      <c r="M37" s="143">
        <f>'RSI_idade (18)'!N37/'RSI_idade (18)'!Q37</f>
        <v>0.164772727272727</v>
      </c>
      <c r="N37" s="143">
        <f>'RSI_idade (18)'!O37/'RSI_idade (18)'!Q37</f>
        <v>0.3125</v>
      </c>
      <c r="O37" s="158">
        <f>'RSI_idade (18)'!P37/'RSI_idade (18)'!Q37</f>
        <v>0.215909090909091</v>
      </c>
      <c r="P37" s="165"/>
      <c r="Q37" s="157">
        <f>'RSI_idade (18)'!S37/'RSI_idade (18)'!Y37</f>
        <v>0.151162790697674</v>
      </c>
      <c r="R37" s="143">
        <f>'RSI_idade (18)'!T37/'RSI_idade (18)'!Y37</f>
        <v>0.0930232558139535</v>
      </c>
      <c r="S37" s="143">
        <f>'RSI_idade (18)'!U37/'RSI_idade (18)'!Y37</f>
        <v>0.0872093023255814</v>
      </c>
      <c r="T37" s="143">
        <f>'RSI_idade (18)'!V37/'RSI_idade (18)'!Y37</f>
        <v>0.156976744186047</v>
      </c>
      <c r="U37" s="143">
        <f>'RSI_idade (18)'!W37/'RSI_idade (18)'!Y37</f>
        <v>0.296511627906977</v>
      </c>
      <c r="V37" s="158">
        <f>'RSI_idade (18)'!X37/'RSI_idade (18)'!Y37</f>
        <v>0.215116279069767</v>
      </c>
      <c r="W37" s="172"/>
      <c r="X37" s="157">
        <f>('RSI_idade (18)'!AA37/'RSI_idade (18)'!AG37)</f>
        <v>0.151162790697674</v>
      </c>
      <c r="Y37" s="143">
        <f>'RSI_idade (18)'!AB37/'RSI_idade (18)'!AG37</f>
        <v>0.0930232558139535</v>
      </c>
      <c r="Z37" s="143">
        <f>'RSI_idade (18)'!AC37/'RSI_idade (18)'!AG37</f>
        <v>0.0755813953488372</v>
      </c>
      <c r="AA37" s="143">
        <f>'RSI_idade (18)'!AD37/'RSI_idade (18)'!AG37</f>
        <v>0.156976744186047</v>
      </c>
      <c r="AB37" s="143">
        <f>'RSI_idade (18)'!AE37/'RSI_idade (18)'!AG37</f>
        <v>0.313953488372093</v>
      </c>
      <c r="AC37" s="158">
        <f>'RSI_idade (18)'!AF37/'RSI_idade (18)'!AG37</f>
        <v>0.209302325581395</v>
      </c>
      <c r="AD37" s="175"/>
      <c r="AE37" s="157">
        <f>'RSI_idade (18)'!AI37/'RSI_idade (18)'!AO37</f>
        <v>0.151515151515152</v>
      </c>
      <c r="AF37" s="143">
        <f>'RSI_idade (18)'!AJ37/'RSI_idade (18)'!AO37</f>
        <v>0.106060606060606</v>
      </c>
      <c r="AG37" s="143">
        <f>'RSI_idade (18)'!AK37/'RSI_idade (18)'!AO37</f>
        <v>0.0707070707070707</v>
      </c>
      <c r="AH37" s="143">
        <f>'RSI_idade (18)'!AL37/'RSI_idade (18)'!AO37</f>
        <v>0.146464646464646</v>
      </c>
      <c r="AI37" s="143">
        <f>'RSI_idade (18)'!AM37/'RSI_idade (18)'!AO37</f>
        <v>0.287878787878788</v>
      </c>
      <c r="AJ37" s="158">
        <f>'RSI_idade (18)'!AN37/'RSI_idade (18)'!AO37</f>
        <v>0.237373737373737</v>
      </c>
      <c r="AK37" s="74">
        <v>272</v>
      </c>
      <c r="AL37" s="180"/>
    </row>
    <row r="38" spans="2:38">
      <c r="B38" s="148" t="s">
        <v>65</v>
      </c>
      <c r="C38" s="142">
        <f>'RSI_idade (18)'!C38/'RSI_idade (18)'!I38</f>
        <v>0.220472440944882</v>
      </c>
      <c r="D38" s="143">
        <f>'RSI_idade (18)'!D38/'RSI_idade (18)'!I38</f>
        <v>0.114173228346457</v>
      </c>
      <c r="E38" s="143">
        <f>'RSI_idade (18)'!E38/'RSI_idade (18)'!I38</f>
        <v>0.122047244094488</v>
      </c>
      <c r="F38" s="143">
        <f>'RSI_idade (18)'!F38/'RSI_idade (18)'!I38</f>
        <v>0.141732283464567</v>
      </c>
      <c r="G38" s="143">
        <f>'RSI_idade (18)'!G38/'RSI_idade (18)'!I38</f>
        <v>0.244094488188976</v>
      </c>
      <c r="H38" s="144">
        <f>'RSI_idade (18)'!H38/'RSI_idade (18)'!I38</f>
        <v>0.15748031496063</v>
      </c>
      <c r="I38" s="164"/>
      <c r="J38" s="157">
        <f>'RSI_idade (18)'!K38/'RSI_idade (18)'!Q38</f>
        <v>0.225806451612903</v>
      </c>
      <c r="K38" s="143">
        <f>'RSI_idade (18)'!L38/'RSI_idade (18)'!Q38</f>
        <v>0.114695340501792</v>
      </c>
      <c r="L38" s="143">
        <f>'RSI_idade (18)'!M38/'RSI_idade (18)'!Q38</f>
        <v>0.111111111111111</v>
      </c>
      <c r="M38" s="143">
        <f>'RSI_idade (18)'!N38/'RSI_idade (18)'!Q38</f>
        <v>0.150537634408602</v>
      </c>
      <c r="N38" s="143">
        <f>'RSI_idade (18)'!O38/'RSI_idade (18)'!Q38</f>
        <v>0.218637992831541</v>
      </c>
      <c r="O38" s="158">
        <f>'RSI_idade (18)'!P38/'RSI_idade (18)'!Q38</f>
        <v>0.17921146953405</v>
      </c>
      <c r="P38" s="165"/>
      <c r="Q38" s="157">
        <f>'RSI_idade (18)'!S38/'RSI_idade (18)'!Y38</f>
        <v>0.231034482758621</v>
      </c>
      <c r="R38" s="143">
        <f>'RSI_idade (18)'!T38/'RSI_idade (18)'!Y38</f>
        <v>0.110344827586207</v>
      </c>
      <c r="S38" s="143">
        <f>'RSI_idade (18)'!U38/'RSI_idade (18)'!Y38</f>
        <v>0.113793103448276</v>
      </c>
      <c r="T38" s="143">
        <f>'RSI_idade (18)'!V38/'RSI_idade (18)'!Y38</f>
        <v>0.144827586206897</v>
      </c>
      <c r="U38" s="143">
        <f>'RSI_idade (18)'!W38/'RSI_idade (18)'!Y38</f>
        <v>0.224137931034483</v>
      </c>
      <c r="V38" s="158">
        <f>'RSI_idade (18)'!X38/'RSI_idade (18)'!Y38</f>
        <v>0.175862068965517</v>
      </c>
      <c r="W38" s="172"/>
      <c r="X38" s="157">
        <f>('RSI_idade (18)'!AA38/'RSI_idade (18)'!AG38)</f>
        <v>0.230240549828179</v>
      </c>
      <c r="Y38" s="143">
        <f>'RSI_idade (18)'!AB38/'RSI_idade (18)'!AG38</f>
        <v>0.0927835051546392</v>
      </c>
      <c r="Z38" s="143">
        <f>'RSI_idade (18)'!AC38/'RSI_idade (18)'!AG38</f>
        <v>0.123711340206186</v>
      </c>
      <c r="AA38" s="143">
        <f>'RSI_idade (18)'!AD38/'RSI_idade (18)'!AG38</f>
        <v>0.161512027491409</v>
      </c>
      <c r="AB38" s="143">
        <f>'RSI_idade (18)'!AE38/'RSI_idade (18)'!AG38</f>
        <v>0.219931271477663</v>
      </c>
      <c r="AC38" s="158">
        <f>'RSI_idade (18)'!AF38/'RSI_idade (18)'!AG38</f>
        <v>0.171821305841924</v>
      </c>
      <c r="AD38" s="175"/>
      <c r="AE38" s="157">
        <f>'RSI_idade (18)'!AI38/'RSI_idade (18)'!AO38</f>
        <v>0.230031948881789</v>
      </c>
      <c r="AF38" s="143">
        <f>'RSI_idade (18)'!AJ38/'RSI_idade (18)'!AO38</f>
        <v>0.10223642172524</v>
      </c>
      <c r="AG38" s="143">
        <f>'RSI_idade (18)'!AK38/'RSI_idade (18)'!AO38</f>
        <v>0.115015974440895</v>
      </c>
      <c r="AH38" s="143">
        <f>'RSI_idade (18)'!AL38/'RSI_idade (18)'!AO38</f>
        <v>0.159744408945687</v>
      </c>
      <c r="AI38" s="143">
        <f>'RSI_idade (18)'!AM38/'RSI_idade (18)'!AO38</f>
        <v>0.226837060702875</v>
      </c>
      <c r="AJ38" s="158">
        <f>'RSI_idade (18)'!AN38/'RSI_idade (18)'!AO38</f>
        <v>0.166134185303514</v>
      </c>
      <c r="AK38" s="74">
        <v>319</v>
      </c>
      <c r="AL38" s="180"/>
    </row>
    <row r="39" spans="2:38">
      <c r="B39" s="148" t="s">
        <v>66</v>
      </c>
      <c r="C39" s="149">
        <f>'RSI_idade (18)'!C39/'RSI_idade (18)'!I39</f>
        <v>0.279445727482679</v>
      </c>
      <c r="D39" s="150">
        <f>'RSI_idade (18)'!D39/'RSI_idade (18)'!I39</f>
        <v>0.117782909930716</v>
      </c>
      <c r="E39" s="150">
        <f>'RSI_idade (18)'!E39/'RSI_idade (18)'!I39</f>
        <v>0.110854503464203</v>
      </c>
      <c r="F39" s="150">
        <f>'RSI_idade (18)'!F39/'RSI_idade (18)'!I39</f>
        <v>0.133949191685912</v>
      </c>
      <c r="G39" s="150">
        <f>'RSI_idade (18)'!G39/'RSI_idade (18)'!I39</f>
        <v>0.233256351039261</v>
      </c>
      <c r="H39" s="151">
        <f>'RSI_idade (18)'!H39/'RSI_idade (18)'!I39</f>
        <v>0.124711316397229</v>
      </c>
      <c r="I39" s="164"/>
      <c r="J39" s="166">
        <f>'RSI_idade (18)'!K39/'RSI_idade (18)'!Q39</f>
        <v>0.28322440087146</v>
      </c>
      <c r="K39" s="167">
        <f>'RSI_idade (18)'!L39/'RSI_idade (18)'!Q39</f>
        <v>0.115468409586057</v>
      </c>
      <c r="L39" s="167">
        <f>'RSI_idade (18)'!M39/'RSI_idade (18)'!Q39</f>
        <v>0.115468409586057</v>
      </c>
      <c r="M39" s="167">
        <f>'RSI_idade (18)'!N39/'RSI_idade (18)'!Q39</f>
        <v>0.12636165577342</v>
      </c>
      <c r="N39" s="167">
        <f>'RSI_idade (18)'!O39/'RSI_idade (18)'!Q39</f>
        <v>0.226579520697168</v>
      </c>
      <c r="O39" s="168">
        <f>'RSI_idade (18)'!P39/'RSI_idade (18)'!Q39</f>
        <v>0.132897603485839</v>
      </c>
      <c r="P39" s="165"/>
      <c r="Q39" s="166">
        <f>'RSI_idade (18)'!S39/'RSI_idade (18)'!Y39</f>
        <v>0.266666666666667</v>
      </c>
      <c r="R39" s="167">
        <f>'RSI_idade (18)'!T39/'RSI_idade (18)'!Y39</f>
        <v>0.115555555555556</v>
      </c>
      <c r="S39" s="167">
        <f>'RSI_idade (18)'!U39/'RSI_idade (18)'!Y39</f>
        <v>0.113333333333333</v>
      </c>
      <c r="T39" s="167">
        <f>'RSI_idade (18)'!V39/'RSI_idade (18)'!Y39</f>
        <v>0.126666666666667</v>
      </c>
      <c r="U39" s="167">
        <f>'RSI_idade (18)'!W39/'RSI_idade (18)'!Y39</f>
        <v>0.235555555555556</v>
      </c>
      <c r="V39" s="168">
        <f>'RSI_idade (18)'!X39/'RSI_idade (18)'!Y39</f>
        <v>0.142222222222222</v>
      </c>
      <c r="W39" s="174"/>
      <c r="X39" s="166">
        <f>('RSI_idade (18)'!AA39/'RSI_idade (18)'!AG39)</f>
        <v>0.286681715575621</v>
      </c>
      <c r="Y39" s="167">
        <f>'RSI_idade (18)'!AB39/'RSI_idade (18)'!AG39</f>
        <v>0.101580135440181</v>
      </c>
      <c r="Z39" s="167">
        <f>'RSI_idade (18)'!AC39/'RSI_idade (18)'!AG39</f>
        <v>0.110609480812641</v>
      </c>
      <c r="AA39" s="167">
        <f>'RSI_idade (18)'!AD39/'RSI_idade (18)'!AG39</f>
        <v>0.130925507900677</v>
      </c>
      <c r="AB39" s="167">
        <f>'RSI_idade (18)'!AE39/'RSI_idade (18)'!AG39</f>
        <v>0.223476297968397</v>
      </c>
      <c r="AC39" s="168">
        <f>'RSI_idade (18)'!AF39/'RSI_idade (18)'!AG39</f>
        <v>0.146726862302483</v>
      </c>
      <c r="AD39" s="175"/>
      <c r="AE39" s="166">
        <f>'RSI_idade (18)'!AI39/'RSI_idade (18)'!AO39</f>
        <v>0.275142314990512</v>
      </c>
      <c r="AF39" s="167">
        <f>'RSI_idade (18)'!AJ39/'RSI_idade (18)'!AO39</f>
        <v>0.113851992409867</v>
      </c>
      <c r="AG39" s="167">
        <f>'RSI_idade (18)'!AK39/'RSI_idade (18)'!AO39</f>
        <v>0.121442125237192</v>
      </c>
      <c r="AH39" s="167">
        <f>'RSI_idade (18)'!AL39/'RSI_idade (18)'!AO39</f>
        <v>0.125237191650854</v>
      </c>
      <c r="AI39" s="167">
        <f>'RSI_idade (18)'!AM39/'RSI_idade (18)'!AO39</f>
        <v>0.223908918406072</v>
      </c>
      <c r="AJ39" s="168">
        <f>'RSI_idade (18)'!AN39/'RSI_idade (18)'!AO39</f>
        <v>0.140417457305503</v>
      </c>
      <c r="AK39" s="368">
        <v>596</v>
      </c>
      <c r="AL39" s="180"/>
    </row>
    <row r="40" spans="2:36">
      <c r="B40" s="19"/>
      <c r="C40" s="360"/>
      <c r="D40" s="361"/>
      <c r="E40" s="361"/>
      <c r="F40" s="361"/>
      <c r="G40" s="361"/>
      <c r="H40" s="361"/>
      <c r="I40" s="360"/>
      <c r="J40" s="361"/>
      <c r="K40" s="361"/>
      <c r="L40" s="361"/>
      <c r="M40" s="361"/>
      <c r="N40" s="361"/>
      <c r="P40" s="365"/>
      <c r="Q40" s="365"/>
      <c r="R40" s="365"/>
      <c r="S40" s="365"/>
      <c r="AE40" s="176"/>
      <c r="AF40" s="176"/>
      <c r="AG40" s="176"/>
      <c r="AH40" s="176"/>
      <c r="AI40" s="176"/>
      <c r="AJ40" s="176"/>
    </row>
    <row r="41" spans="2:14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</row>
  </sheetData>
  <mergeCells count="9">
    <mergeCell ref="C9:AK9"/>
    <mergeCell ref="C10:H10"/>
    <mergeCell ref="J10:O10"/>
    <mergeCell ref="Q10:V10"/>
    <mergeCell ref="Y10:AC10"/>
    <mergeCell ref="AE10:AK10"/>
    <mergeCell ref="C40:H40"/>
    <mergeCell ref="I40:L40"/>
    <mergeCell ref="P40:Q40"/>
  </mergeCells>
  <conditionalFormatting sqref="W15;W36">
    <cfRule type="cellIs" dxfId="0" priority="2" operator="between">
      <formula>1</formula>
      <formula>2</formula>
    </cfRule>
  </conditionalFormatting>
  <conditionalFormatting sqref="AK15;AK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8"/>
  <sheetViews>
    <sheetView showGridLines="0" showRowColHeaders="0" workbookViewId="0">
      <selection activeCell="C11" sqref="C11:I38"/>
    </sheetView>
  </sheetViews>
  <sheetFormatPr defaultColWidth="12" defaultRowHeight="15"/>
  <cols>
    <col min="2" max="2" width="38" style="347" customWidth="1"/>
    <col min="3" max="8" width="10.7142857142857" style="347" customWidth="1"/>
    <col min="9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10">
      <c r="A5" s="3" t="s">
        <v>28</v>
      </c>
      <c r="B5" s="363" t="s">
        <v>365</v>
      </c>
      <c r="C5" s="363"/>
      <c r="D5" s="363"/>
      <c r="E5" s="363"/>
      <c r="F5" s="363"/>
      <c r="G5" s="363"/>
      <c r="H5" s="363"/>
      <c r="I5" s="363"/>
      <c r="J5" s="363"/>
    </row>
    <row r="6" ht="12" customHeight="1" spans="2:2">
      <c r="B6" s="5" t="s">
        <v>67</v>
      </c>
    </row>
    <row r="7" ht="12" customHeight="1"/>
    <row r="8" ht="44.25" customHeight="1" spans="2:9">
      <c r="B8" s="6"/>
      <c r="C8" s="63" t="s">
        <v>381</v>
      </c>
      <c r="D8" s="63"/>
      <c r="E8" s="63"/>
      <c r="F8" s="63"/>
      <c r="G8" s="63"/>
      <c r="H8" s="63"/>
      <c r="I8" s="63"/>
    </row>
    <row r="9" ht="24.95" customHeight="1" spans="2:9">
      <c r="B9" s="8"/>
      <c r="C9" s="65" t="s">
        <v>297</v>
      </c>
      <c r="D9" s="65"/>
      <c r="E9" s="65"/>
      <c r="F9" s="65"/>
      <c r="G9" s="65"/>
      <c r="H9" s="65"/>
      <c r="I9" s="65"/>
    </row>
    <row r="10" customHeight="1" spans="2:9">
      <c r="B10" s="68" t="s">
        <v>35</v>
      </c>
      <c r="C10" s="69" t="s">
        <v>70</v>
      </c>
      <c r="D10" s="69" t="s">
        <v>71</v>
      </c>
      <c r="E10" s="69" t="s">
        <v>72</v>
      </c>
      <c r="F10" s="69" t="s">
        <v>73</v>
      </c>
      <c r="G10" s="69" t="s">
        <v>74</v>
      </c>
      <c r="H10" s="69" t="s">
        <v>75</v>
      </c>
      <c r="I10" s="69" t="s">
        <v>38</v>
      </c>
    </row>
    <row r="11" spans="2:10">
      <c r="B11" s="71" t="s">
        <v>39</v>
      </c>
      <c r="C11" s="312">
        <f>'RSI_idade (18)'!AA12-'RSI_idade (18)'!C12</f>
        <v>-1606</v>
      </c>
      <c r="D11" s="49">
        <f>'RSI_idade (18)'!AB12-'RSI_idade (18)'!D12</f>
        <v>-908</v>
      </c>
      <c r="E11" s="49">
        <f>'RSI_idade (18)'!AC12-'RSI_idade (18)'!E12</f>
        <v>-887</v>
      </c>
      <c r="F11" s="49">
        <f>'RSI_idade (18)'!AD12-'RSI_idade (18)'!F12</f>
        <v>-1323</v>
      </c>
      <c r="G11" s="49">
        <f>'RSI_idade (18)'!AE12-'RSI_idade (18)'!G12</f>
        <v>-130</v>
      </c>
      <c r="H11" s="49">
        <f>'RSI_idade (18)'!AF12-'RSI_idade (18)'!H12</f>
        <v>2127</v>
      </c>
      <c r="I11" s="319">
        <f>'RSI_idade (18)'!AG12-'RSI_idade (18)'!I12</f>
        <v>-2727</v>
      </c>
      <c r="J11" s="364"/>
    </row>
    <row r="12" spans="2:9">
      <c r="B12" s="76" t="s">
        <v>40</v>
      </c>
      <c r="C12" s="313">
        <f>'RSI_idade (18)'!AA13-'RSI_idade (18)'!C13</f>
        <v>431</v>
      </c>
      <c r="D12" s="314">
        <f>'RSI_idade (18)'!AB13-'RSI_idade (18)'!D13</f>
        <v>156</v>
      </c>
      <c r="E12" s="314">
        <f>'RSI_idade (18)'!AC13-'RSI_idade (18)'!E13</f>
        <v>36</v>
      </c>
      <c r="F12" s="314">
        <f>'RSI_idade (18)'!AD13-'RSI_idade (18)'!F13</f>
        <v>-9</v>
      </c>
      <c r="G12" s="314">
        <f>'RSI_idade (18)'!AE13-'RSI_idade (18)'!G13</f>
        <v>173</v>
      </c>
      <c r="H12" s="314">
        <f>'RSI_idade (18)'!AF13-'RSI_idade (18)'!H13</f>
        <v>572</v>
      </c>
      <c r="I12" s="320">
        <f>'RSI_idade (18)'!AG13-'RSI_idade (18)'!I13</f>
        <v>1359</v>
      </c>
    </row>
    <row r="13" spans="2:9">
      <c r="B13" s="76" t="s">
        <v>41</v>
      </c>
      <c r="C13" s="313">
        <f>'RSI_idade (18)'!AA14-'RSI_idade (18)'!C14</f>
        <v>301</v>
      </c>
      <c r="D13" s="314">
        <f>'RSI_idade (18)'!AB14-'RSI_idade (18)'!D14</f>
        <v>65</v>
      </c>
      <c r="E13" s="314">
        <f>'RSI_idade (18)'!AC14-'RSI_idade (18)'!E14</f>
        <v>76</v>
      </c>
      <c r="F13" s="314">
        <f>'RSI_idade (18)'!AD14-'RSI_idade (18)'!F14</f>
        <v>-66</v>
      </c>
      <c r="G13" s="314">
        <f>'RSI_idade (18)'!AE14-'RSI_idade (18)'!G14</f>
        <v>106</v>
      </c>
      <c r="H13" s="314">
        <f>'RSI_idade (18)'!AF14-'RSI_idade (18)'!H14</f>
        <v>432</v>
      </c>
      <c r="I13" s="320">
        <f>'RSI_idade (18)'!AG14-'RSI_idade (18)'!I14</f>
        <v>914</v>
      </c>
    </row>
    <row r="14" spans="2:9">
      <c r="B14" s="76" t="s">
        <v>42</v>
      </c>
      <c r="C14" s="315">
        <f>'RSI_idade (18)'!AA15-'RSI_idade (18)'!C15</f>
        <v>204</v>
      </c>
      <c r="D14" s="316">
        <f>'RSI_idade (18)'!AB15-'RSI_idade (18)'!D15</f>
        <v>68</v>
      </c>
      <c r="E14" s="316">
        <f>'RSI_idade (18)'!AC15-'RSI_idade (18)'!E15</f>
        <v>84</v>
      </c>
      <c r="F14" s="316">
        <f>'RSI_idade (18)'!AD15-'RSI_idade (18)'!F15</f>
        <v>12</v>
      </c>
      <c r="G14" s="316">
        <f>'RSI_idade (18)'!AE15-'RSI_idade (18)'!G15</f>
        <v>9</v>
      </c>
      <c r="H14" s="316">
        <f>'RSI_idade (18)'!AF15-'RSI_idade (18)'!H15</f>
        <v>145</v>
      </c>
      <c r="I14" s="321">
        <f>'RSI_idade (18)'!AG15-'RSI_idade (18)'!I15</f>
        <v>522</v>
      </c>
    </row>
    <row r="15" spans="2:9">
      <c r="B15" s="82" t="s">
        <v>43</v>
      </c>
      <c r="C15" s="312">
        <f>'RSI_idade (18)'!AA16-'RSI_idade (18)'!C16</f>
        <v>8</v>
      </c>
      <c r="D15" s="49">
        <f>'RSI_idade (18)'!AB16-'RSI_idade (18)'!D16</f>
        <v>-8</v>
      </c>
      <c r="E15" s="49">
        <f>'RSI_idade (18)'!AC16-'RSI_idade (18)'!E16</f>
        <v>-2</v>
      </c>
      <c r="F15" s="49">
        <f>'RSI_idade (18)'!AD16-'RSI_idade (18)'!F16</f>
        <v>3</v>
      </c>
      <c r="G15" s="49">
        <f>'RSI_idade (18)'!AE16-'RSI_idade (18)'!G16</f>
        <v>2</v>
      </c>
      <c r="H15" s="49">
        <f>'RSI_idade (18)'!AF16-'RSI_idade (18)'!H16</f>
        <v>-2</v>
      </c>
      <c r="I15" s="319">
        <f>'RSI_idade (18)'!AG16-'RSI_idade (18)'!I16</f>
        <v>1</v>
      </c>
    </row>
    <row r="16" spans="2:9">
      <c r="B16" s="82" t="s">
        <v>44</v>
      </c>
      <c r="C16" s="313">
        <f>'RSI_idade (18)'!AA17-'RSI_idade (18)'!C17</f>
        <v>12</v>
      </c>
      <c r="D16" s="314">
        <f>'RSI_idade (18)'!AB17-'RSI_idade (18)'!D17</f>
        <v>6</v>
      </c>
      <c r="E16" s="314">
        <f>'RSI_idade (18)'!AC17-'RSI_idade (18)'!E17</f>
        <v>5</v>
      </c>
      <c r="F16" s="314">
        <f>'RSI_idade (18)'!AD17-'RSI_idade (18)'!F17</f>
        <v>-2</v>
      </c>
      <c r="G16" s="314">
        <f>'RSI_idade (18)'!AE17-'RSI_idade (18)'!G17</f>
        <v>4</v>
      </c>
      <c r="H16" s="314">
        <f>'RSI_idade (18)'!AF17-'RSI_idade (18)'!H17</f>
        <v>1</v>
      </c>
      <c r="I16" s="320">
        <f>'RSI_idade (18)'!AG17-'RSI_idade (18)'!I17</f>
        <v>26</v>
      </c>
    </row>
    <row r="17" spans="2:9">
      <c r="B17" s="82" t="s">
        <v>45</v>
      </c>
      <c r="C17" s="313">
        <f>'RSI_idade (18)'!AA18-'RSI_idade (18)'!C18</f>
        <v>3</v>
      </c>
      <c r="D17" s="314">
        <f>'RSI_idade (18)'!AB18-'RSI_idade (18)'!D18</f>
        <v>5</v>
      </c>
      <c r="E17" s="314">
        <f>'RSI_idade (18)'!AC18-'RSI_idade (18)'!E18</f>
        <v>5</v>
      </c>
      <c r="F17" s="314">
        <f>'RSI_idade (18)'!AD18-'RSI_idade (18)'!F18</f>
        <v>2</v>
      </c>
      <c r="G17" s="314">
        <f>'RSI_idade (18)'!AE18-'RSI_idade (18)'!G18</f>
        <v>0</v>
      </c>
      <c r="H17" s="314">
        <f>'RSI_idade (18)'!AF18-'RSI_idade (18)'!H18</f>
        <v>11</v>
      </c>
      <c r="I17" s="320">
        <f>'RSI_idade (18)'!AG18-'RSI_idade (18)'!I18</f>
        <v>26</v>
      </c>
    </row>
    <row r="18" spans="2:9">
      <c r="B18" s="82" t="s">
        <v>46</v>
      </c>
      <c r="C18" s="313">
        <f>'RSI_idade (18)'!AA19-'RSI_idade (18)'!C19</f>
        <v>-4</v>
      </c>
      <c r="D18" s="314">
        <f>'RSI_idade (18)'!AB19-'RSI_idade (18)'!D19</f>
        <v>2</v>
      </c>
      <c r="E18" s="314">
        <f>'RSI_idade (18)'!AC19-'RSI_idade (18)'!E19</f>
        <v>3</v>
      </c>
      <c r="F18" s="314">
        <f>'RSI_idade (18)'!AD19-'RSI_idade (18)'!F19</f>
        <v>-3</v>
      </c>
      <c r="G18" s="314">
        <f>'RSI_idade (18)'!AE19-'RSI_idade (18)'!G19</f>
        <v>2</v>
      </c>
      <c r="H18" s="314">
        <f>'RSI_idade (18)'!AF19-'RSI_idade (18)'!H19</f>
        <v>5</v>
      </c>
      <c r="I18" s="320">
        <f>'RSI_idade (18)'!AG19-'RSI_idade (18)'!I19</f>
        <v>5</v>
      </c>
    </row>
    <row r="19" spans="2:9">
      <c r="B19" s="82" t="s">
        <v>47</v>
      </c>
      <c r="C19" s="313">
        <f>'RSI_idade (18)'!AA20-'RSI_idade (18)'!C20</f>
        <v>5</v>
      </c>
      <c r="D19" s="314">
        <f>'RSI_idade (18)'!AB20-'RSI_idade (18)'!D20</f>
        <v>-6</v>
      </c>
      <c r="E19" s="314">
        <f>'RSI_idade (18)'!AC20-'RSI_idade (18)'!E20</f>
        <v>11</v>
      </c>
      <c r="F19" s="314">
        <f>'RSI_idade (18)'!AD20-'RSI_idade (18)'!F20</f>
        <v>4</v>
      </c>
      <c r="G19" s="314">
        <f>'RSI_idade (18)'!AE20-'RSI_idade (18)'!G20</f>
        <v>-12</v>
      </c>
      <c r="H19" s="314">
        <f>'RSI_idade (18)'!AF20-'RSI_idade (18)'!H20</f>
        <v>8</v>
      </c>
      <c r="I19" s="320">
        <f>'RSI_idade (18)'!AG20-'RSI_idade (18)'!I20</f>
        <v>10</v>
      </c>
    </row>
    <row r="20" spans="2:9">
      <c r="B20" s="82" t="s">
        <v>48</v>
      </c>
      <c r="C20" s="313">
        <f>'RSI_idade (18)'!AA21-'RSI_idade (18)'!C21</f>
        <v>7</v>
      </c>
      <c r="D20" s="314">
        <f>'RSI_idade (18)'!AB21-'RSI_idade (18)'!D21</f>
        <v>1</v>
      </c>
      <c r="E20" s="314">
        <f>'RSI_idade (18)'!AC21-'RSI_idade (18)'!E21</f>
        <v>2</v>
      </c>
      <c r="F20" s="314">
        <f>'RSI_idade (18)'!AD21-'RSI_idade (18)'!F21</f>
        <v>-3</v>
      </c>
      <c r="G20" s="314">
        <f>'RSI_idade (18)'!AE21-'RSI_idade (18)'!G21</f>
        <v>0</v>
      </c>
      <c r="H20" s="314">
        <f>'RSI_idade (18)'!AF21-'RSI_idade (18)'!H21</f>
        <v>-1</v>
      </c>
      <c r="I20" s="320">
        <f>'RSI_idade (18)'!AG21-'RSI_idade (18)'!I21</f>
        <v>6</v>
      </c>
    </row>
    <row r="21" spans="2:9">
      <c r="B21" s="82" t="s">
        <v>49</v>
      </c>
      <c r="C21" s="313">
        <f>'RSI_idade (18)'!AA22-'RSI_idade (18)'!C22</f>
        <v>7</v>
      </c>
      <c r="D21" s="314">
        <f>'RSI_idade (18)'!AB22-'RSI_idade (18)'!D22</f>
        <v>9</v>
      </c>
      <c r="E21" s="314">
        <f>'RSI_idade (18)'!AC22-'RSI_idade (18)'!E22</f>
        <v>-5</v>
      </c>
      <c r="F21" s="314">
        <f>'RSI_idade (18)'!AD22-'RSI_idade (18)'!F22</f>
        <v>4</v>
      </c>
      <c r="G21" s="314">
        <f>'RSI_idade (18)'!AE22-'RSI_idade (18)'!G22</f>
        <v>-15</v>
      </c>
      <c r="H21" s="314">
        <f>'RSI_idade (18)'!AF22-'RSI_idade (18)'!H22</f>
        <v>17</v>
      </c>
      <c r="I21" s="320">
        <f>'RSI_idade (18)'!AG22-'RSI_idade (18)'!I22</f>
        <v>17</v>
      </c>
    </row>
    <row r="22" spans="2:9">
      <c r="B22" s="82" t="s">
        <v>50</v>
      </c>
      <c r="C22" s="313">
        <f>'RSI_idade (18)'!AA23-'RSI_idade (18)'!C23</f>
        <v>0</v>
      </c>
      <c r="D22" s="314">
        <f>'RSI_idade (18)'!AB23-'RSI_idade (18)'!D23</f>
        <v>-1</v>
      </c>
      <c r="E22" s="314">
        <f>'RSI_idade (18)'!AC23-'RSI_idade (18)'!E23</f>
        <v>-1</v>
      </c>
      <c r="F22" s="314">
        <f>'RSI_idade (18)'!AD23-'RSI_idade (18)'!F23</f>
        <v>3</v>
      </c>
      <c r="G22" s="314">
        <f>'RSI_idade (18)'!AE23-'RSI_idade (18)'!G23</f>
        <v>-1</v>
      </c>
      <c r="H22" s="314">
        <f>'RSI_idade (18)'!AF23-'RSI_idade (18)'!H23</f>
        <v>0</v>
      </c>
      <c r="I22" s="320">
        <f>'RSI_idade (18)'!AG23-'RSI_idade (18)'!I23</f>
        <v>0</v>
      </c>
    </row>
    <row r="23" spans="2:9">
      <c r="B23" s="82" t="s">
        <v>51</v>
      </c>
      <c r="C23" s="313">
        <f>'RSI_idade (18)'!AA24-'RSI_idade (18)'!C24</f>
        <v>17</v>
      </c>
      <c r="D23" s="314">
        <f>'RSI_idade (18)'!AB24-'RSI_idade (18)'!D24</f>
        <v>-2</v>
      </c>
      <c r="E23" s="314">
        <f>'RSI_idade (18)'!AC24-'RSI_idade (18)'!E24</f>
        <v>0</v>
      </c>
      <c r="F23" s="314">
        <f>'RSI_idade (18)'!AD24-'RSI_idade (18)'!F24</f>
        <v>-12</v>
      </c>
      <c r="G23" s="314">
        <f>'RSI_idade (18)'!AE24-'RSI_idade (18)'!G24</f>
        <v>9</v>
      </c>
      <c r="H23" s="314">
        <f>'RSI_idade (18)'!AF24-'RSI_idade (18)'!H24</f>
        <v>-1</v>
      </c>
      <c r="I23" s="320">
        <f>'RSI_idade (18)'!AG24-'RSI_idade (18)'!I24</f>
        <v>11</v>
      </c>
    </row>
    <row r="24" spans="2:9">
      <c r="B24" s="82" t="s">
        <v>52</v>
      </c>
      <c r="C24" s="313">
        <f>'RSI_idade (18)'!AA25-'RSI_idade (18)'!C25</f>
        <v>-4</v>
      </c>
      <c r="D24" s="314">
        <f>'RSI_idade (18)'!AB25-'RSI_idade (18)'!D25</f>
        <v>8</v>
      </c>
      <c r="E24" s="314">
        <f>'RSI_idade (18)'!AC25-'RSI_idade (18)'!E25</f>
        <v>-3</v>
      </c>
      <c r="F24" s="314">
        <f>'RSI_idade (18)'!AD25-'RSI_idade (18)'!F25</f>
        <v>-4</v>
      </c>
      <c r="G24" s="314">
        <f>'RSI_idade (18)'!AE25-'RSI_idade (18)'!G25</f>
        <v>2</v>
      </c>
      <c r="H24" s="314">
        <f>'RSI_idade (18)'!AF25-'RSI_idade (18)'!H25</f>
        <v>-2</v>
      </c>
      <c r="I24" s="320">
        <f>'RSI_idade (18)'!AG25-'RSI_idade (18)'!I25</f>
        <v>-3</v>
      </c>
    </row>
    <row r="25" spans="2:9">
      <c r="B25" s="82" t="s">
        <v>53</v>
      </c>
      <c r="C25" s="313">
        <f>'RSI_idade (18)'!AA26-'RSI_idade (18)'!C26</f>
        <v>4</v>
      </c>
      <c r="D25" s="314">
        <f>'RSI_idade (18)'!AB26-'RSI_idade (18)'!D26</f>
        <v>2</v>
      </c>
      <c r="E25" s="314">
        <f>'RSI_idade (18)'!AC26-'RSI_idade (18)'!E26</f>
        <v>-4</v>
      </c>
      <c r="F25" s="314">
        <f>'RSI_idade (18)'!AD26-'RSI_idade (18)'!F26</f>
        <v>-4</v>
      </c>
      <c r="G25" s="314">
        <f>'RSI_idade (18)'!AE26-'RSI_idade (18)'!G26</f>
        <v>-2</v>
      </c>
      <c r="H25" s="314">
        <f>'RSI_idade (18)'!AF26-'RSI_idade (18)'!H26</f>
        <v>4</v>
      </c>
      <c r="I25" s="320">
        <f>'RSI_idade (18)'!AG26-'RSI_idade (18)'!I26</f>
        <v>0</v>
      </c>
    </row>
    <row r="26" spans="2:9">
      <c r="B26" s="82" t="s">
        <v>54</v>
      </c>
      <c r="C26" s="313">
        <f>'RSI_idade (18)'!AA27-'RSI_idade (18)'!C27</f>
        <v>4</v>
      </c>
      <c r="D26" s="314">
        <f>'RSI_idade (18)'!AB27-'RSI_idade (18)'!D27</f>
        <v>-9</v>
      </c>
      <c r="E26" s="314">
        <f>'RSI_idade (18)'!AC27-'RSI_idade (18)'!E27</f>
        <v>6</v>
      </c>
      <c r="F26" s="314">
        <f>'RSI_idade (18)'!AD27-'RSI_idade (18)'!F27</f>
        <v>-15</v>
      </c>
      <c r="G26" s="314">
        <f>'RSI_idade (18)'!AE27-'RSI_idade (18)'!G27</f>
        <v>3</v>
      </c>
      <c r="H26" s="314">
        <f>'RSI_idade (18)'!AF27-'RSI_idade (18)'!H27</f>
        <v>0</v>
      </c>
      <c r="I26" s="320">
        <f>'RSI_idade (18)'!AG27-'RSI_idade (18)'!I27</f>
        <v>-11</v>
      </c>
    </row>
    <row r="27" spans="2:9">
      <c r="B27" s="82" t="s">
        <v>55</v>
      </c>
      <c r="C27" s="313">
        <f>'RSI_idade (18)'!AA28-'RSI_idade (18)'!C28</f>
        <v>5</v>
      </c>
      <c r="D27" s="314">
        <f>'RSI_idade (18)'!AB28-'RSI_idade (18)'!D28</f>
        <v>-3</v>
      </c>
      <c r="E27" s="314">
        <f>'RSI_idade (18)'!AC28-'RSI_idade (18)'!E28</f>
        <v>5</v>
      </c>
      <c r="F27" s="314">
        <f>'RSI_idade (18)'!AD28-'RSI_idade (18)'!F28</f>
        <v>0</v>
      </c>
      <c r="G27" s="314">
        <f>'RSI_idade (18)'!AE28-'RSI_idade (18)'!G28</f>
        <v>-3</v>
      </c>
      <c r="H27" s="314">
        <f>'RSI_idade (18)'!AF28-'RSI_idade (18)'!H28</f>
        <v>6</v>
      </c>
      <c r="I27" s="320">
        <f>'RSI_idade (18)'!AG28-'RSI_idade (18)'!I28</f>
        <v>10</v>
      </c>
    </row>
    <row r="28" spans="2:9">
      <c r="B28" s="82" t="s">
        <v>56</v>
      </c>
      <c r="C28" s="313">
        <f>'RSI_idade (18)'!AA29-'RSI_idade (18)'!C29</f>
        <v>29</v>
      </c>
      <c r="D28" s="314">
        <f>'RSI_idade (18)'!AB29-'RSI_idade (18)'!D29</f>
        <v>19</v>
      </c>
      <c r="E28" s="314">
        <f>'RSI_idade (18)'!AC29-'RSI_idade (18)'!E29</f>
        <v>1</v>
      </c>
      <c r="F28" s="314">
        <f>'RSI_idade (18)'!AD29-'RSI_idade (18)'!F29</f>
        <v>3</v>
      </c>
      <c r="G28" s="314">
        <f>'RSI_idade (18)'!AE29-'RSI_idade (18)'!G29</f>
        <v>-3</v>
      </c>
      <c r="H28" s="314">
        <f>'RSI_idade (18)'!AF29-'RSI_idade (18)'!H29</f>
        <v>9</v>
      </c>
      <c r="I28" s="320">
        <f>'RSI_idade (18)'!AG29-'RSI_idade (18)'!I29</f>
        <v>58</v>
      </c>
    </row>
    <row r="29" spans="2:9">
      <c r="B29" s="82" t="s">
        <v>57</v>
      </c>
      <c r="C29" s="313">
        <f>'RSI_idade (18)'!AA30-'RSI_idade (18)'!C30</f>
        <v>13</v>
      </c>
      <c r="D29" s="314">
        <f>'RSI_idade (18)'!AB30-'RSI_idade (18)'!D30</f>
        <v>9</v>
      </c>
      <c r="E29" s="314">
        <f>'RSI_idade (18)'!AC30-'RSI_idade (18)'!E30</f>
        <v>9</v>
      </c>
      <c r="F29" s="314">
        <f>'RSI_idade (18)'!AD30-'RSI_idade (18)'!F30</f>
        <v>-5</v>
      </c>
      <c r="G29" s="314">
        <f>'RSI_idade (18)'!AE30-'RSI_idade (18)'!G30</f>
        <v>-4</v>
      </c>
      <c r="H29" s="314">
        <f>'RSI_idade (18)'!AF30-'RSI_idade (18)'!H30</f>
        <v>10</v>
      </c>
      <c r="I29" s="320">
        <f>'RSI_idade (18)'!AG30-'RSI_idade (18)'!I30</f>
        <v>32</v>
      </c>
    </row>
    <row r="30" spans="2:9">
      <c r="B30" s="82" t="s">
        <v>58</v>
      </c>
      <c r="C30" s="313">
        <f>'RSI_idade (18)'!AA31-'RSI_idade (18)'!C31</f>
        <v>1</v>
      </c>
      <c r="D30" s="314">
        <f>'RSI_idade (18)'!AB31-'RSI_idade (18)'!D31</f>
        <v>0</v>
      </c>
      <c r="E30" s="314">
        <f>'RSI_idade (18)'!AC31-'RSI_idade (18)'!E31</f>
        <v>13</v>
      </c>
      <c r="F30" s="314">
        <f>'RSI_idade (18)'!AD31-'RSI_idade (18)'!F31</f>
        <v>16</v>
      </c>
      <c r="G30" s="314">
        <f>'RSI_idade (18)'!AE31-'RSI_idade (18)'!G31</f>
        <v>19</v>
      </c>
      <c r="H30" s="314">
        <f>'RSI_idade (18)'!AF31-'RSI_idade (18)'!H31</f>
        <v>9</v>
      </c>
      <c r="I30" s="320">
        <f>'RSI_idade (18)'!AG31-'RSI_idade (18)'!I31</f>
        <v>58</v>
      </c>
    </row>
    <row r="31" spans="2:9">
      <c r="B31" s="82" t="s">
        <v>59</v>
      </c>
      <c r="C31" s="313">
        <f>'RSI_idade (18)'!AA32-'RSI_idade (18)'!C32</f>
        <v>6</v>
      </c>
      <c r="D31" s="314">
        <f>'RSI_idade (18)'!AB32-'RSI_idade (18)'!D32</f>
        <v>2</v>
      </c>
      <c r="E31" s="314">
        <f>'RSI_idade (18)'!AC32-'RSI_idade (18)'!E32</f>
        <v>7</v>
      </c>
      <c r="F31" s="314">
        <f>'RSI_idade (18)'!AD32-'RSI_idade (18)'!F32</f>
        <v>6</v>
      </c>
      <c r="G31" s="314">
        <f>'RSI_idade (18)'!AE32-'RSI_idade (18)'!G32</f>
        <v>15</v>
      </c>
      <c r="H31" s="314">
        <f>'RSI_idade (18)'!AF32-'RSI_idade (18)'!H32</f>
        <v>20</v>
      </c>
      <c r="I31" s="320">
        <f>'RSI_idade (18)'!AG32-'RSI_idade (18)'!I32</f>
        <v>56</v>
      </c>
    </row>
    <row r="32" spans="2:9">
      <c r="B32" s="82" t="s">
        <v>60</v>
      </c>
      <c r="C32" s="313">
        <f>'RSI_idade (18)'!AA33-'RSI_idade (18)'!C33</f>
        <v>2</v>
      </c>
      <c r="D32" s="314">
        <f>'RSI_idade (18)'!AB33-'RSI_idade (18)'!D33</f>
        <v>0</v>
      </c>
      <c r="E32" s="314">
        <f>'RSI_idade (18)'!AC33-'RSI_idade (18)'!E33</f>
        <v>7</v>
      </c>
      <c r="F32" s="314">
        <f>'RSI_idade (18)'!AD33-'RSI_idade (18)'!F33</f>
        <v>-1</v>
      </c>
      <c r="G32" s="314">
        <f>'RSI_idade (18)'!AE33-'RSI_idade (18)'!G33</f>
        <v>-6</v>
      </c>
      <c r="H32" s="314">
        <f>'RSI_idade (18)'!AF33-'RSI_idade (18)'!H33</f>
        <v>7</v>
      </c>
      <c r="I32" s="320">
        <f>'RSI_idade (18)'!AG33-'RSI_idade (18)'!I33</f>
        <v>9</v>
      </c>
    </row>
    <row r="33" spans="2:9">
      <c r="B33" s="82" t="s">
        <v>61</v>
      </c>
      <c r="C33" s="313">
        <f>'RSI_idade (18)'!AA34-'RSI_idade (18)'!C34</f>
        <v>-4</v>
      </c>
      <c r="D33" s="314">
        <f>'RSI_idade (18)'!AB34-'RSI_idade (18)'!D34</f>
        <v>7</v>
      </c>
      <c r="E33" s="314">
        <f>'RSI_idade (18)'!AC34-'RSI_idade (18)'!E34</f>
        <v>-4</v>
      </c>
      <c r="F33" s="314">
        <f>'RSI_idade (18)'!AD34-'RSI_idade (18)'!F34</f>
        <v>10</v>
      </c>
      <c r="G33" s="314">
        <f>'RSI_idade (18)'!AE34-'RSI_idade (18)'!G34</f>
        <v>-5</v>
      </c>
      <c r="H33" s="314">
        <f>'RSI_idade (18)'!AF34-'RSI_idade (18)'!H34</f>
        <v>6</v>
      </c>
      <c r="I33" s="320">
        <f>'RSI_idade (18)'!AG34-'RSI_idade (18)'!I34</f>
        <v>10</v>
      </c>
    </row>
    <row r="34" ht="12.75" customHeight="1" spans="2:9">
      <c r="B34" s="82" t="s">
        <v>62</v>
      </c>
      <c r="C34" s="313">
        <f>'RSI_idade (18)'!AA35-'RSI_idade (18)'!C35</f>
        <v>76</v>
      </c>
      <c r="D34" s="314">
        <f>'RSI_idade (18)'!AB35-'RSI_idade (18)'!D35</f>
        <v>39</v>
      </c>
      <c r="E34" s="314">
        <f>'RSI_idade (18)'!AC35-'RSI_idade (18)'!E35</f>
        <v>19</v>
      </c>
      <c r="F34" s="314">
        <f>'RSI_idade (18)'!AD35-'RSI_idade (18)'!F35</f>
        <v>2</v>
      </c>
      <c r="G34" s="314">
        <f>'RSI_idade (18)'!AE35-'RSI_idade (18)'!G35</f>
        <v>1</v>
      </c>
      <c r="H34" s="314">
        <f>'RSI_idade (18)'!AF35-'RSI_idade (18)'!H35</f>
        <v>13</v>
      </c>
      <c r="I34" s="320">
        <f>'RSI_idade (18)'!AG35-'RSI_idade (18)'!I35</f>
        <v>150</v>
      </c>
    </row>
    <row r="35" spans="2:9">
      <c r="B35" s="82" t="s">
        <v>63</v>
      </c>
      <c r="C35" s="313">
        <f>'RSI_idade (18)'!AA36-'RSI_idade (18)'!C36</f>
        <v>1</v>
      </c>
      <c r="D35" s="314">
        <f>'RSI_idade (18)'!AB36-'RSI_idade (18)'!D36</f>
        <v>-4</v>
      </c>
      <c r="E35" s="314">
        <f>'RSI_idade (18)'!AC36-'RSI_idade (18)'!E36</f>
        <v>2</v>
      </c>
      <c r="F35" s="314">
        <f>'RSI_idade (18)'!AD36-'RSI_idade (18)'!F36</f>
        <v>-5</v>
      </c>
      <c r="G35" s="314">
        <f>'RSI_idade (18)'!AE36-'RSI_idade (18)'!G36</f>
        <v>-1</v>
      </c>
      <c r="H35" s="314">
        <f>'RSI_idade (18)'!AF36-'RSI_idade (18)'!H36</f>
        <v>11</v>
      </c>
      <c r="I35" s="320">
        <f>'RSI_idade (18)'!AG36-'RSI_idade (18)'!I36</f>
        <v>4</v>
      </c>
    </row>
    <row r="36" spans="2:9">
      <c r="B36" s="82" t="s">
        <v>64</v>
      </c>
      <c r="C36" s="313">
        <f>'RSI_idade (18)'!AA37-'RSI_idade (18)'!C37</f>
        <v>-1</v>
      </c>
      <c r="D36" s="314">
        <f>'RSI_idade (18)'!AB37-'RSI_idade (18)'!D37</f>
        <v>0</v>
      </c>
      <c r="E36" s="314">
        <f>'RSI_idade (18)'!AC37-'RSI_idade (18)'!E37</f>
        <v>2</v>
      </c>
      <c r="F36" s="314">
        <f>'RSI_idade (18)'!AD37-'RSI_idade (18)'!F37</f>
        <v>2</v>
      </c>
      <c r="G36" s="314">
        <f>'RSI_idade (18)'!AE37-'RSI_idade (18)'!G37</f>
        <v>4</v>
      </c>
      <c r="H36" s="314">
        <f>'RSI_idade (18)'!AF37-'RSI_idade (18)'!H37</f>
        <v>-7</v>
      </c>
      <c r="I36" s="320">
        <f>'RSI_idade (18)'!AG37-'RSI_idade (18)'!I37</f>
        <v>0</v>
      </c>
    </row>
    <row r="37" spans="2:9">
      <c r="B37" s="82" t="s">
        <v>65</v>
      </c>
      <c r="C37" s="313">
        <f>'RSI_idade (18)'!AA38-'RSI_idade (18)'!C38</f>
        <v>11</v>
      </c>
      <c r="D37" s="314">
        <f>'RSI_idade (18)'!AB38-'RSI_idade (18)'!D38</f>
        <v>-2</v>
      </c>
      <c r="E37" s="314">
        <f>'RSI_idade (18)'!AC38-'RSI_idade (18)'!E38</f>
        <v>5</v>
      </c>
      <c r="F37" s="314">
        <f>'RSI_idade (18)'!AD38-'RSI_idade (18)'!F38</f>
        <v>11</v>
      </c>
      <c r="G37" s="314">
        <f>'RSI_idade (18)'!AE38-'RSI_idade (18)'!G38</f>
        <v>2</v>
      </c>
      <c r="H37" s="314">
        <f>'RSI_idade (18)'!AF38-'RSI_idade (18)'!H38</f>
        <v>10</v>
      </c>
      <c r="I37" s="320">
        <f>'RSI_idade (18)'!AG38-'RSI_idade (18)'!I38</f>
        <v>37</v>
      </c>
    </row>
    <row r="38" spans="2:9">
      <c r="B38" s="82" t="s">
        <v>66</v>
      </c>
      <c r="C38" s="317">
        <f>'RSI_idade (18)'!AA39-'RSI_idade (18)'!C39</f>
        <v>6</v>
      </c>
      <c r="D38" s="318">
        <f>'RSI_idade (18)'!AB39-'RSI_idade (18)'!D39</f>
        <v>-6</v>
      </c>
      <c r="E38" s="318">
        <f>'RSI_idade (18)'!AC39-'RSI_idade (18)'!E39</f>
        <v>1</v>
      </c>
      <c r="F38" s="318">
        <f>'RSI_idade (18)'!AD39-'RSI_idade (18)'!F39</f>
        <v>0</v>
      </c>
      <c r="G38" s="318">
        <f>'RSI_idade (18)'!AE39-'RSI_idade (18)'!G39</f>
        <v>-2</v>
      </c>
      <c r="H38" s="318">
        <f>'RSI_idade (18)'!AF39-'RSI_idade (18)'!H39</f>
        <v>11</v>
      </c>
      <c r="I38" s="322">
        <f>'RSI_idade (18)'!AG39-'RSI_idade (18)'!I39</f>
        <v>10</v>
      </c>
    </row>
  </sheetData>
  <mergeCells count="3">
    <mergeCell ref="B5:J5"/>
    <mergeCell ref="C8:I8"/>
    <mergeCell ref="C9:I9"/>
  </mergeCells>
  <pageMargins left="0.7" right="0.7" top="0.75" bottom="0.75" header="0.3" footer="0.3"/>
  <pageSetup paperSize="1" orientation="portrait"/>
  <headerFooter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C11" sqref="C11:I38"/>
    </sheetView>
  </sheetViews>
  <sheetFormatPr defaultColWidth="12" defaultRowHeight="15"/>
  <cols>
    <col min="2" max="2" width="38" style="2" customWidth="1"/>
    <col min="3" max="8" width="10.7142857142857" style="2" customWidth="1"/>
    <col min="9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30</v>
      </c>
      <c r="B5" s="4" t="s">
        <v>366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customHeight="1"/>
    <row r="8" ht="48" customHeight="1" spans="2:9">
      <c r="B8" s="6"/>
      <c r="C8" s="63" t="s">
        <v>381</v>
      </c>
      <c r="D8" s="63"/>
      <c r="E8" s="63"/>
      <c r="F8" s="63"/>
      <c r="G8" s="63"/>
      <c r="H8" s="63"/>
      <c r="I8" s="63"/>
    </row>
    <row r="9" ht="24.95" customHeight="1" spans="2:9">
      <c r="B9" s="8"/>
      <c r="C9" s="65" t="s">
        <v>297</v>
      </c>
      <c r="D9" s="65"/>
      <c r="E9" s="65"/>
      <c r="F9" s="65"/>
      <c r="G9" s="65"/>
      <c r="H9" s="65"/>
      <c r="I9" s="65"/>
    </row>
    <row r="10" customHeight="1" spans="2:9">
      <c r="B10" s="68" t="s">
        <v>68</v>
      </c>
      <c r="C10" s="69" t="s">
        <v>70</v>
      </c>
      <c r="D10" s="69" t="s">
        <v>71</v>
      </c>
      <c r="E10" s="69" t="s">
        <v>72</v>
      </c>
      <c r="F10" s="69" t="s">
        <v>73</v>
      </c>
      <c r="G10" s="69" t="s">
        <v>74</v>
      </c>
      <c r="H10" s="69" t="s">
        <v>75</v>
      </c>
      <c r="I10" s="69" t="s">
        <v>38</v>
      </c>
    </row>
    <row r="11" spans="2:9">
      <c r="B11" s="71" t="s">
        <v>39</v>
      </c>
      <c r="C11" s="300">
        <f>('RSI_idade (18)'!AA12-'RSI_idade (18)'!C12)/'RSI_idade (18)'!C12</f>
        <v>-0.0212094399175922</v>
      </c>
      <c r="D11" s="301">
        <f>('RSI_idade (18)'!AB12-'RSI_idade (18)'!D12)/'RSI_idade (18)'!D12</f>
        <v>-0.0257873959842095</v>
      </c>
      <c r="E11" s="301">
        <f>('RSI_idade (18)'!AC12-'RSI_idade (18)'!E12)/'RSI_idade (18)'!E12</f>
        <v>-0.0329152441739647</v>
      </c>
      <c r="F11" s="301">
        <f>('RSI_idade (18)'!AD12-'RSI_idade (18)'!F12)/'RSI_idade (18)'!F12</f>
        <v>-0.037227756204626</v>
      </c>
      <c r="G11" s="301">
        <f>('RSI_idade (18)'!AE12-'RSI_idade (18)'!G12)/'RSI_idade (18)'!G12</f>
        <v>-0.00308737264587836</v>
      </c>
      <c r="H11" s="301">
        <f>('RSI_idade (18)'!AF12-'RSI_idade (18)'!H12)/'RSI_idade (18)'!H12</f>
        <v>0.104551710578057</v>
      </c>
      <c r="I11" s="308">
        <f>('RSI_idade (18)'!AG12-'RSI_idade (18)'!I12)/'RSI_idade (18)'!I12</f>
        <v>-0.0115615023593605</v>
      </c>
    </row>
    <row r="12" spans="2:9">
      <c r="B12" s="76" t="s">
        <v>40</v>
      </c>
      <c r="C12" s="302">
        <f>('RSI_idade (18)'!AA13-'RSI_idade (18)'!C13)/'RSI_idade (18)'!C13</f>
        <v>0.0204042986318231</v>
      </c>
      <c r="D12" s="303">
        <f>('RSI_idade (18)'!AB13-'RSI_idade (18)'!D13)/'RSI_idade (18)'!D13</f>
        <v>0.0192331401800025</v>
      </c>
      <c r="E12" s="303">
        <f>('RSI_idade (18)'!AC13-'RSI_idade (18)'!E13)/'RSI_idade (18)'!E13</f>
        <v>0.00526008182349503</v>
      </c>
      <c r="F12" s="303">
        <f>('RSI_idade (18)'!AD13-'RSI_idade (18)'!F13)/'RSI_idade (18)'!F13</f>
        <v>-0.00104408352668213</v>
      </c>
      <c r="G12" s="303">
        <f>('RSI_idade (18)'!AE13-'RSI_idade (18)'!G13)/'RSI_idade (18)'!G13</f>
        <v>0.0182297154899895</v>
      </c>
      <c r="H12" s="303">
        <f>('RSI_idade (18)'!AF13-'RSI_idade (18)'!H13)/'RSI_idade (18)'!H13</f>
        <v>0.108931632070082</v>
      </c>
      <c r="I12" s="309">
        <f>('RSI_idade (18)'!AG13-'RSI_idade (18)'!I13)/'RSI_idade (18)'!I13</f>
        <v>0.0228637763084843</v>
      </c>
    </row>
    <row r="13" spans="2:9">
      <c r="B13" s="76" t="s">
        <v>41</v>
      </c>
      <c r="C13" s="302">
        <f>('RSI_idade (18)'!AA14-'RSI_idade (18)'!C14)/'RSI_idade (18)'!C14</f>
        <v>0.0208911715713492</v>
      </c>
      <c r="D13" s="303">
        <f>('RSI_idade (18)'!AB14-'RSI_idade (18)'!D14)/'RSI_idade (18)'!D14</f>
        <v>0.0116133643023048</v>
      </c>
      <c r="E13" s="303">
        <f>('RSI_idade (18)'!AC14-'RSI_idade (18)'!E14)/'RSI_idade (18)'!E14</f>
        <v>0.0161461652857446</v>
      </c>
      <c r="F13" s="303">
        <f>('RSI_idade (18)'!AD14-'RSI_idade (18)'!F14)/'RSI_idade (18)'!F14</f>
        <v>-0.0108249958996228</v>
      </c>
      <c r="G13" s="303">
        <f>('RSI_idade (18)'!AE14-'RSI_idade (18)'!G14)/'RSI_idade (18)'!G14</f>
        <v>0.0155220383657929</v>
      </c>
      <c r="H13" s="303">
        <f>('RSI_idade (18)'!AF14-'RSI_idade (18)'!H14)/'RSI_idade (18)'!H14</f>
        <v>0.11326691137913</v>
      </c>
      <c r="I13" s="309">
        <f>('RSI_idade (18)'!AG14-'RSI_idade (18)'!I14)/'RSI_idade (18)'!I14</f>
        <v>0.0220495995368137</v>
      </c>
    </row>
    <row r="14" spans="2:9">
      <c r="B14" s="76" t="s">
        <v>42</v>
      </c>
      <c r="C14" s="304">
        <f>('RSI_idade (18)'!AA15-'RSI_idade (18)'!C15)/'RSI_idade (18)'!C15</f>
        <v>0.0370168753402286</v>
      </c>
      <c r="D14" s="305">
        <f>('RSI_idade (18)'!AB15-'RSI_idade (18)'!D15)/'RSI_idade (18)'!D15</f>
        <v>0.0287283481199831</v>
      </c>
      <c r="E14" s="305">
        <f>('RSI_idade (18)'!AC15-'RSI_idade (18)'!E15)/'RSI_idade (18)'!E15</f>
        <v>0.0422110552763819</v>
      </c>
      <c r="F14" s="305">
        <f>('RSI_idade (18)'!AD15-'RSI_idade (18)'!F15)/'RSI_idade (18)'!F15</f>
        <v>0.00479233226837061</v>
      </c>
      <c r="G14" s="305">
        <f>('RSI_idade (18)'!AE15-'RSI_idade (18)'!G15)/'RSI_idade (18)'!G15</f>
        <v>0.0031523642732049</v>
      </c>
      <c r="H14" s="305">
        <f>('RSI_idade (18)'!AF15-'RSI_idade (18)'!H15)/'RSI_idade (18)'!H15</f>
        <v>0.0971198928332217</v>
      </c>
      <c r="I14" s="310">
        <f>('RSI_idade (18)'!AG15-'RSI_idade (18)'!I15)/'RSI_idade (18)'!I15</f>
        <v>0.0312200956937799</v>
      </c>
    </row>
    <row r="15" spans="2:9">
      <c r="B15" s="82" t="s">
        <v>43</v>
      </c>
      <c r="C15" s="300">
        <f>('RSI_idade (18)'!AA16-'RSI_idade (18)'!C16)/'RSI_idade (18)'!C16</f>
        <v>0.026578073089701</v>
      </c>
      <c r="D15" s="301">
        <f>('RSI_idade (18)'!AB16-'RSI_idade (18)'!D16)/'RSI_idade (18)'!D16</f>
        <v>-0.0683760683760684</v>
      </c>
      <c r="E15" s="301">
        <f>('RSI_idade (18)'!AC16-'RSI_idade (18)'!E16)/'RSI_idade (18)'!E16</f>
        <v>-0.02</v>
      </c>
      <c r="F15" s="301">
        <f>('RSI_idade (18)'!AD16-'RSI_idade (18)'!F16)/'RSI_idade (18)'!F16</f>
        <v>0.0306122448979592</v>
      </c>
      <c r="G15" s="301">
        <f>('RSI_idade (18)'!AE16-'RSI_idade (18)'!G16)/'RSI_idade (18)'!G16</f>
        <v>0.0166666666666667</v>
      </c>
      <c r="H15" s="301">
        <f>('RSI_idade (18)'!AF16-'RSI_idade (18)'!H16)/'RSI_idade (18)'!H16</f>
        <v>-0.0338983050847458</v>
      </c>
      <c r="I15" s="308">
        <f>('RSI_idade (18)'!AG16-'RSI_idade (18)'!I16)/'RSI_idade (18)'!I16</f>
        <v>0.00125786163522013</v>
      </c>
    </row>
    <row r="16" spans="2:9">
      <c r="B16" s="82" t="s">
        <v>44</v>
      </c>
      <c r="C16" s="302">
        <f>('RSI_idade (18)'!AA17-'RSI_idade (18)'!C17)/'RSI_idade (18)'!C17</f>
        <v>0.103448275862069</v>
      </c>
      <c r="D16" s="303">
        <f>('RSI_idade (18)'!AB17-'RSI_idade (18)'!D17)/'RSI_idade (18)'!D17</f>
        <v>0.171428571428571</v>
      </c>
      <c r="E16" s="303">
        <f>('RSI_idade (18)'!AC17-'RSI_idade (18)'!E17)/'RSI_idade (18)'!E17</f>
        <v>0.0909090909090909</v>
      </c>
      <c r="F16" s="303">
        <f>('RSI_idade (18)'!AD17-'RSI_idade (18)'!F17)/'RSI_idade (18)'!F17</f>
        <v>-0.024390243902439</v>
      </c>
      <c r="G16" s="303">
        <f>('RSI_idade (18)'!AE17-'RSI_idade (18)'!G17)/'RSI_idade (18)'!G17</f>
        <v>0.0540540540540541</v>
      </c>
      <c r="H16" s="303">
        <f>('RSI_idade (18)'!AF17-'RSI_idade (18)'!H17)/'RSI_idade (18)'!H17</f>
        <v>0.0232558139534884</v>
      </c>
      <c r="I16" s="309">
        <f>('RSI_idade (18)'!AG17-'RSI_idade (18)'!I17)/'RSI_idade (18)'!I17</f>
        <v>0.0641975308641975</v>
      </c>
    </row>
    <row r="17" spans="2:9">
      <c r="B17" s="82" t="s">
        <v>45</v>
      </c>
      <c r="C17" s="302">
        <f>('RSI_idade (18)'!AA18-'RSI_idade (18)'!C18)/'RSI_idade (18)'!C18</f>
        <v>0.0170454545454545</v>
      </c>
      <c r="D17" s="303">
        <f>('RSI_idade (18)'!AB18-'RSI_idade (18)'!D18)/'RSI_idade (18)'!D18</f>
        <v>0.0675675675675676</v>
      </c>
      <c r="E17" s="303">
        <f>('RSI_idade (18)'!AC18-'RSI_idade (18)'!E18)/'RSI_idade (18)'!E18</f>
        <v>0.0714285714285714</v>
      </c>
      <c r="F17" s="303">
        <f>('RSI_idade (18)'!AD18-'RSI_idade (18)'!F18)/'RSI_idade (18)'!F18</f>
        <v>0.0307692307692308</v>
      </c>
      <c r="G17" s="303">
        <f>('RSI_idade (18)'!AE18-'RSI_idade (18)'!G18)/'RSI_idade (18)'!G18</f>
        <v>0</v>
      </c>
      <c r="H17" s="303">
        <f>('RSI_idade (18)'!AF18-'RSI_idade (18)'!H18)/'RSI_idade (18)'!H18</f>
        <v>0.333333333333333</v>
      </c>
      <c r="I17" s="309">
        <f>('RSI_idade (18)'!AG18-'RSI_idade (18)'!I18)/'RSI_idade (18)'!I18</f>
        <v>0.0501930501930502</v>
      </c>
    </row>
    <row r="18" spans="2:9">
      <c r="B18" s="82" t="s">
        <v>46</v>
      </c>
      <c r="C18" s="302">
        <f>('RSI_idade (18)'!AA19-'RSI_idade (18)'!C19)/'RSI_idade (18)'!C19</f>
        <v>-0.0266666666666667</v>
      </c>
      <c r="D18" s="303">
        <f>('RSI_idade (18)'!AB19-'RSI_idade (18)'!D19)/'RSI_idade (18)'!D19</f>
        <v>0.032258064516129</v>
      </c>
      <c r="E18" s="303">
        <f>('RSI_idade (18)'!AC19-'RSI_idade (18)'!E19)/'RSI_idade (18)'!E19</f>
        <v>0.0681818181818182</v>
      </c>
      <c r="F18" s="303">
        <f>('RSI_idade (18)'!AD19-'RSI_idade (18)'!F19)/'RSI_idade (18)'!F19</f>
        <v>-0.0410958904109589</v>
      </c>
      <c r="G18" s="303">
        <f>('RSI_idade (18)'!AE19-'RSI_idade (18)'!G19)/'RSI_idade (18)'!G19</f>
        <v>0.0298507462686567</v>
      </c>
      <c r="H18" s="303">
        <f>('RSI_idade (18)'!AF19-'RSI_idade (18)'!H19)/'RSI_idade (18)'!H19</f>
        <v>0.121951219512195</v>
      </c>
      <c r="I18" s="309">
        <f>('RSI_idade (18)'!AG19-'RSI_idade (18)'!I19)/'RSI_idade (18)'!I19</f>
        <v>0.011441647597254</v>
      </c>
    </row>
    <row r="19" spans="2:9">
      <c r="B19" s="82" t="s">
        <v>47</v>
      </c>
      <c r="C19" s="302">
        <f>('RSI_idade (18)'!AA20-'RSI_idade (18)'!C20)/'RSI_idade (18)'!C20</f>
        <v>0.0675675675675676</v>
      </c>
      <c r="D19" s="303">
        <f>('RSI_idade (18)'!AB20-'RSI_idade (18)'!D20)/'RSI_idade (18)'!D20</f>
        <v>-0.111111111111111</v>
      </c>
      <c r="E19" s="303">
        <f>('RSI_idade (18)'!AC20-'RSI_idade (18)'!E20)/'RSI_idade (18)'!E20</f>
        <v>0.196428571428571</v>
      </c>
      <c r="F19" s="303">
        <f>('RSI_idade (18)'!AD20-'RSI_idade (18)'!F20)/'RSI_idade (18)'!F20</f>
        <v>0.0268456375838926</v>
      </c>
      <c r="G19" s="303">
        <f>('RSI_idade (18)'!AE20-'RSI_idade (18)'!G20)/'RSI_idade (18)'!G20</f>
        <v>-0.06</v>
      </c>
      <c r="H19" s="303">
        <f>('RSI_idade (18)'!AF20-'RSI_idade (18)'!H20)/'RSI_idade (18)'!H20</f>
        <v>0.0526315789473684</v>
      </c>
      <c r="I19" s="309">
        <f>('RSI_idade (18)'!AG20-'RSI_idade (18)'!I20)/'RSI_idade (18)'!I20</f>
        <v>0.0145985401459854</v>
      </c>
    </row>
    <row r="20" spans="2:9">
      <c r="B20" s="82" t="s">
        <v>48</v>
      </c>
      <c r="C20" s="302">
        <f>('RSI_idade (18)'!AA21-'RSI_idade (18)'!C21)/'RSI_idade (18)'!C21</f>
        <v>0.0933333333333333</v>
      </c>
      <c r="D20" s="303">
        <f>('RSI_idade (18)'!AB21-'RSI_idade (18)'!D21)/'RSI_idade (18)'!D21</f>
        <v>0.025</v>
      </c>
      <c r="E20" s="303">
        <f>('RSI_idade (18)'!AC21-'RSI_idade (18)'!E21)/'RSI_idade (18)'!E21</f>
        <v>0.0645161290322581</v>
      </c>
      <c r="F20" s="303">
        <f>('RSI_idade (18)'!AD21-'RSI_idade (18)'!F21)/'RSI_idade (18)'!F21</f>
        <v>-0.0652173913043478</v>
      </c>
      <c r="G20" s="303">
        <f>('RSI_idade (18)'!AE21-'RSI_idade (18)'!G21)/'RSI_idade (18)'!G21</f>
        <v>0</v>
      </c>
      <c r="H20" s="303">
        <f>('RSI_idade (18)'!AF21-'RSI_idade (18)'!H21)/'RSI_idade (18)'!H21</f>
        <v>-0.027027027027027</v>
      </c>
      <c r="I20" s="309">
        <f>('RSI_idade (18)'!AG21-'RSI_idade (18)'!I21)/'RSI_idade (18)'!I21</f>
        <v>0.0220588235294118</v>
      </c>
    </row>
    <row r="21" spans="2:9">
      <c r="B21" s="82" t="s">
        <v>49</v>
      </c>
      <c r="C21" s="302">
        <f>('RSI_idade (18)'!AA22-'RSI_idade (18)'!C22)/'RSI_idade (18)'!C22</f>
        <v>0.0249110320284698</v>
      </c>
      <c r="D21" s="303">
        <f>('RSI_idade (18)'!AB22-'RSI_idade (18)'!D22)/'RSI_idade (18)'!D22</f>
        <v>0.0725806451612903</v>
      </c>
      <c r="E21" s="303">
        <f>('RSI_idade (18)'!AC22-'RSI_idade (18)'!E22)/'RSI_idade (18)'!E22</f>
        <v>-0.0531914893617021</v>
      </c>
      <c r="F21" s="303">
        <f>('RSI_idade (18)'!AD22-'RSI_idade (18)'!F22)/'RSI_idade (18)'!F22</f>
        <v>0.0350877192982456</v>
      </c>
      <c r="G21" s="303">
        <f>('RSI_idade (18)'!AE22-'RSI_idade (18)'!G22)/'RSI_idade (18)'!G22</f>
        <v>-0.110294117647059</v>
      </c>
      <c r="H21" s="303">
        <f>('RSI_idade (18)'!AF22-'RSI_idade (18)'!H22)/'RSI_idade (18)'!H22</f>
        <v>0.303571428571429</v>
      </c>
      <c r="I21" s="309">
        <f>('RSI_idade (18)'!AG22-'RSI_idade (18)'!I22)/'RSI_idade (18)'!I22</f>
        <v>0.0211180124223602</v>
      </c>
    </row>
    <row r="22" spans="2:9">
      <c r="B22" s="82" t="s">
        <v>50</v>
      </c>
      <c r="C22" s="302">
        <f>('RSI_idade (18)'!AA23-'RSI_idade (18)'!C23)/'RSI_idade (18)'!C23</f>
        <v>0</v>
      </c>
      <c r="D22" s="303">
        <f>('RSI_idade (18)'!AB23-'RSI_idade (18)'!D23)/'RSI_idade (18)'!D23</f>
        <v>-0.125</v>
      </c>
      <c r="E22" s="303">
        <f>('RSI_idade (18)'!AC23-'RSI_idade (18)'!E23)/'RSI_idade (18)'!E23</f>
        <v>-0.0625</v>
      </c>
      <c r="F22" s="303">
        <f>('RSI_idade (18)'!AD23-'RSI_idade (18)'!F23)/'RSI_idade (18)'!F23</f>
        <v>0.107142857142857</v>
      </c>
      <c r="G22" s="303">
        <f>('RSI_idade (18)'!AE23-'RSI_idade (18)'!G23)/'RSI_idade (18)'!G23</f>
        <v>-0.0434782608695652</v>
      </c>
      <c r="H22" s="303">
        <f>('RSI_idade (18)'!AF23-'RSI_idade (18)'!H23)/'RSI_idade (18)'!H23</f>
        <v>0</v>
      </c>
      <c r="I22" s="309">
        <f>('RSI_idade (18)'!AG23-'RSI_idade (18)'!I23)/'RSI_idade (18)'!I23</f>
        <v>0</v>
      </c>
    </row>
    <row r="23" spans="2:9">
      <c r="B23" s="82" t="s">
        <v>51</v>
      </c>
      <c r="C23" s="302">
        <f>('RSI_idade (18)'!AA24-'RSI_idade (18)'!C24)/'RSI_idade (18)'!C24</f>
        <v>0.0613718411552347</v>
      </c>
      <c r="D23" s="303">
        <f>('RSI_idade (18)'!AB24-'RSI_idade (18)'!D24)/'RSI_idade (18)'!D24</f>
        <v>-0.0144927536231884</v>
      </c>
      <c r="E23" s="303">
        <f>('RSI_idade (18)'!AC24-'RSI_idade (18)'!E24)/'RSI_idade (18)'!E24</f>
        <v>0</v>
      </c>
      <c r="F23" s="303">
        <f>('RSI_idade (18)'!AD24-'RSI_idade (18)'!F24)/'RSI_idade (18)'!F24</f>
        <v>-0.0845070422535211</v>
      </c>
      <c r="G23" s="303">
        <f>('RSI_idade (18)'!AE24-'RSI_idade (18)'!G24)/'RSI_idade (18)'!G24</f>
        <v>0.0647482014388489</v>
      </c>
      <c r="H23" s="303">
        <f>('RSI_idade (18)'!AF24-'RSI_idade (18)'!H24)/'RSI_idade (18)'!H24</f>
        <v>-0.012987012987013</v>
      </c>
      <c r="I23" s="309">
        <f>('RSI_idade (18)'!AG24-'RSI_idade (18)'!I24)/'RSI_idade (18)'!I24</f>
        <v>0.0125714285714286</v>
      </c>
    </row>
    <row r="24" spans="2:9">
      <c r="B24" s="82" t="s">
        <v>52</v>
      </c>
      <c r="C24" s="302">
        <f>('RSI_idade (18)'!AA25-'RSI_idade (18)'!C25)/'RSI_idade (18)'!C25</f>
        <v>-0.0388349514563107</v>
      </c>
      <c r="D24" s="303">
        <f>('RSI_idade (18)'!AB25-'RSI_idade (18)'!D25)/'RSI_idade (18)'!D25</f>
        <v>0.266666666666667</v>
      </c>
      <c r="E24" s="303">
        <f>('RSI_idade (18)'!AC25-'RSI_idade (18)'!E25)/'RSI_idade (18)'!E25</f>
        <v>-0.0967741935483871</v>
      </c>
      <c r="F24" s="303">
        <f>('RSI_idade (18)'!AD25-'RSI_idade (18)'!F25)/'RSI_idade (18)'!F25</f>
        <v>-0.0597014925373134</v>
      </c>
      <c r="G24" s="303">
        <f>('RSI_idade (18)'!AE25-'RSI_idade (18)'!G25)/'RSI_idade (18)'!G25</f>
        <v>0.0253164556962025</v>
      </c>
      <c r="H24" s="303">
        <f>('RSI_idade (18)'!AF25-'RSI_idade (18)'!H25)/'RSI_idade (18)'!H25</f>
        <v>-0.04</v>
      </c>
      <c r="I24" s="309">
        <f>('RSI_idade (18)'!AG25-'RSI_idade (18)'!I25)/'RSI_idade (18)'!I25</f>
        <v>-0.00833333333333333</v>
      </c>
    </row>
    <row r="25" spans="2:9">
      <c r="B25" s="82" t="s">
        <v>53</v>
      </c>
      <c r="C25" s="302">
        <f>('RSI_idade (18)'!AA26-'RSI_idade (18)'!C26)/'RSI_idade (18)'!C26</f>
        <v>0.043010752688172</v>
      </c>
      <c r="D25" s="303">
        <f>('RSI_idade (18)'!AB26-'RSI_idade (18)'!D26)/'RSI_idade (18)'!D26</f>
        <v>0.0408163265306122</v>
      </c>
      <c r="E25" s="303">
        <f>('RSI_idade (18)'!AC26-'RSI_idade (18)'!E26)/'RSI_idade (18)'!E26</f>
        <v>-0.117647058823529</v>
      </c>
      <c r="F25" s="303">
        <f>('RSI_idade (18)'!AD26-'RSI_idade (18)'!F26)/'RSI_idade (18)'!F26</f>
        <v>-0.0727272727272727</v>
      </c>
      <c r="G25" s="303">
        <f>('RSI_idade (18)'!AE26-'RSI_idade (18)'!G26)/'RSI_idade (18)'!G26</f>
        <v>-0.0263157894736842</v>
      </c>
      <c r="H25" s="303">
        <f>('RSI_idade (18)'!AF26-'RSI_idade (18)'!H26)/'RSI_idade (18)'!H26</f>
        <v>0.0909090909090909</v>
      </c>
      <c r="I25" s="309">
        <f>('RSI_idade (18)'!AG26-'RSI_idade (18)'!I26)/'RSI_idade (18)'!I26</f>
        <v>0</v>
      </c>
    </row>
    <row r="26" spans="2:9">
      <c r="B26" s="82" t="s">
        <v>54</v>
      </c>
      <c r="C26" s="302">
        <f>('RSI_idade (18)'!AA27-'RSI_idade (18)'!C27)/'RSI_idade (18)'!C27</f>
        <v>0.0184331797235023</v>
      </c>
      <c r="D26" s="303">
        <f>('RSI_idade (18)'!AB27-'RSI_idade (18)'!D27)/'RSI_idade (18)'!D27</f>
        <v>-0.0849056603773585</v>
      </c>
      <c r="E26" s="303">
        <f>('RSI_idade (18)'!AC27-'RSI_idade (18)'!E27)/'RSI_idade (18)'!E27</f>
        <v>0.103448275862069</v>
      </c>
      <c r="F26" s="303">
        <f>('RSI_idade (18)'!AD27-'RSI_idade (18)'!F27)/'RSI_idade (18)'!F27</f>
        <v>-0.153061224489796</v>
      </c>
      <c r="G26" s="303">
        <f>('RSI_idade (18)'!AE27-'RSI_idade (18)'!G27)/'RSI_idade (18)'!G27</f>
        <v>0.0315789473684211</v>
      </c>
      <c r="H26" s="303">
        <f>('RSI_idade (18)'!AF27-'RSI_idade (18)'!H27)/'RSI_idade (18)'!H27</f>
        <v>0</v>
      </c>
      <c r="I26" s="309">
        <f>('RSI_idade (18)'!AG27-'RSI_idade (18)'!I27)/'RSI_idade (18)'!I27</f>
        <v>-0.0176848874598071</v>
      </c>
    </row>
    <row r="27" spans="2:9">
      <c r="B27" s="82" t="s">
        <v>55</v>
      </c>
      <c r="C27" s="302">
        <f>('RSI_idade (18)'!AA28-'RSI_idade (18)'!C28)/'RSI_idade (18)'!C28</f>
        <v>0.113636363636364</v>
      </c>
      <c r="D27" s="303">
        <f>('RSI_idade (18)'!AB28-'RSI_idade (18)'!D28)/'RSI_idade (18)'!D28</f>
        <v>-0.12</v>
      </c>
      <c r="E27" s="303">
        <f>('RSI_idade (18)'!AC28-'RSI_idade (18)'!E28)/'RSI_idade (18)'!E28</f>
        <v>0.227272727272727</v>
      </c>
      <c r="F27" s="303">
        <f>('RSI_idade (18)'!AD28-'RSI_idade (18)'!F28)/'RSI_idade (18)'!F28</f>
        <v>0</v>
      </c>
      <c r="G27" s="303">
        <f>('RSI_idade (18)'!AE28-'RSI_idade (18)'!G28)/'RSI_idade (18)'!G28</f>
        <v>-0.0576923076923077</v>
      </c>
      <c r="H27" s="303">
        <f>('RSI_idade (18)'!AF28-'RSI_idade (18)'!H28)/'RSI_idade (18)'!H28</f>
        <v>0.166666666666667</v>
      </c>
      <c r="I27" s="309">
        <f>('RSI_idade (18)'!AG28-'RSI_idade (18)'!I28)/'RSI_idade (18)'!I28</f>
        <v>0.0448430493273543</v>
      </c>
    </row>
    <row r="28" spans="2:9">
      <c r="B28" s="82" t="s">
        <v>56</v>
      </c>
      <c r="C28" s="302">
        <f>('RSI_idade (18)'!AA29-'RSI_idade (18)'!C29)/'RSI_idade (18)'!C29</f>
        <v>0.0878787878787879</v>
      </c>
      <c r="D28" s="303">
        <f>('RSI_idade (18)'!AB29-'RSI_idade (18)'!D29)/'RSI_idade (18)'!D29</f>
        <v>0.138686131386861</v>
      </c>
      <c r="E28" s="303">
        <f>('RSI_idade (18)'!AC29-'RSI_idade (18)'!E29)/'RSI_idade (18)'!E29</f>
        <v>0.00925925925925926</v>
      </c>
      <c r="F28" s="303">
        <f>('RSI_idade (18)'!AD29-'RSI_idade (18)'!F29)/'RSI_idade (18)'!F29</f>
        <v>0.0272727272727273</v>
      </c>
      <c r="G28" s="303">
        <f>('RSI_idade (18)'!AE29-'RSI_idade (18)'!G29)/'RSI_idade (18)'!G29</f>
        <v>-0.0245901639344262</v>
      </c>
      <c r="H28" s="303">
        <f>('RSI_idade (18)'!AF29-'RSI_idade (18)'!H29)/'RSI_idade (18)'!H29</f>
        <v>0.160714285714286</v>
      </c>
      <c r="I28" s="309">
        <f>('RSI_idade (18)'!AG29-'RSI_idade (18)'!I29)/'RSI_idade (18)'!I29</f>
        <v>0.06720741599073</v>
      </c>
    </row>
    <row r="29" spans="2:9">
      <c r="B29" s="82" t="s">
        <v>57</v>
      </c>
      <c r="C29" s="302">
        <f>('RSI_idade (18)'!AA30-'RSI_idade (18)'!C30)/'RSI_idade (18)'!C30</f>
        <v>0.0144927536231884</v>
      </c>
      <c r="D29" s="303">
        <f>('RSI_idade (18)'!AB30-'RSI_idade (18)'!D30)/'RSI_idade (18)'!D30</f>
        <v>0.0276073619631902</v>
      </c>
      <c r="E29" s="303">
        <f>('RSI_idade (18)'!AC30-'RSI_idade (18)'!E30)/'RSI_idade (18)'!E30</f>
        <v>0.0305084745762712</v>
      </c>
      <c r="F29" s="303">
        <f>('RSI_idade (18)'!AD30-'RSI_idade (18)'!F30)/'RSI_idade (18)'!F30</f>
        <v>-0.0159235668789809</v>
      </c>
      <c r="G29" s="303">
        <f>('RSI_idade (18)'!AE30-'RSI_idade (18)'!G30)/'RSI_idade (18)'!G30</f>
        <v>-0.0116618075801749</v>
      </c>
      <c r="H29" s="303">
        <f>('RSI_idade (18)'!AF30-'RSI_idade (18)'!H30)/'RSI_idade (18)'!H30</f>
        <v>0.0645161290322581</v>
      </c>
      <c r="I29" s="309">
        <f>('RSI_idade (18)'!AG30-'RSI_idade (18)'!I30)/'RSI_idade (18)'!I30</f>
        <v>0.0137339055793991</v>
      </c>
    </row>
    <row r="30" spans="2:9">
      <c r="B30" s="82" t="s">
        <v>58</v>
      </c>
      <c r="C30" s="302">
        <f>('RSI_idade (18)'!AA31-'RSI_idade (18)'!C31)/'RSI_idade (18)'!C31</f>
        <v>0.0333333333333333</v>
      </c>
      <c r="D30" s="303">
        <f>('RSI_idade (18)'!AB31-'RSI_idade (18)'!D31)/'RSI_idade (18)'!D31</f>
        <v>0</v>
      </c>
      <c r="E30" s="303">
        <f>('RSI_idade (18)'!AC31-'RSI_idade (18)'!E31)/'RSI_idade (18)'!E31</f>
        <v>0.25</v>
      </c>
      <c r="F30" s="303">
        <f>('RSI_idade (18)'!AD31-'RSI_idade (18)'!F31)/'RSI_idade (18)'!F31</f>
        <v>0.148148148148148</v>
      </c>
      <c r="G30" s="303">
        <f>('RSI_idade (18)'!AE31-'RSI_idade (18)'!G31)/'RSI_idade (18)'!G31</f>
        <v>0.15702479338843</v>
      </c>
      <c r="H30" s="303">
        <f>('RSI_idade (18)'!AF31-'RSI_idade (18)'!H31)/'RSI_idade (18)'!H31</f>
        <v>0.1875</v>
      </c>
      <c r="I30" s="309">
        <f>('RSI_idade (18)'!AG31-'RSI_idade (18)'!I31)/'RSI_idade (18)'!I31</f>
        <v>0.147582697201018</v>
      </c>
    </row>
    <row r="31" spans="2:9">
      <c r="B31" s="82" t="s">
        <v>59</v>
      </c>
      <c r="C31" s="302">
        <f>('RSI_idade (18)'!AA32-'RSI_idade (18)'!C32)/'RSI_idade (18)'!C32</f>
        <v>0.0135135135135135</v>
      </c>
      <c r="D31" s="303">
        <f>('RSI_idade (18)'!AB32-'RSI_idade (18)'!D32)/'RSI_idade (18)'!D32</f>
        <v>0.00961538461538462</v>
      </c>
      <c r="E31" s="303">
        <f>('RSI_idade (18)'!AC32-'RSI_idade (18)'!E32)/'RSI_idade (18)'!E32</f>
        <v>0.056</v>
      </c>
      <c r="F31" s="303">
        <f>('RSI_idade (18)'!AD32-'RSI_idade (18)'!F32)/'RSI_idade (18)'!F32</f>
        <v>0.038961038961039</v>
      </c>
      <c r="G31" s="303">
        <f>('RSI_idade (18)'!AE32-'RSI_idade (18)'!G32)/'RSI_idade (18)'!G32</f>
        <v>0.0862068965517241</v>
      </c>
      <c r="H31" s="303">
        <f>('RSI_idade (18)'!AF32-'RSI_idade (18)'!H32)/'RSI_idade (18)'!H32</f>
        <v>0.294117647058824</v>
      </c>
      <c r="I31" s="309">
        <f>('RSI_idade (18)'!AG32-'RSI_idade (18)'!I32)/'RSI_idade (18)'!I32</f>
        <v>0.0477408354646206</v>
      </c>
    </row>
    <row r="32" spans="2:9">
      <c r="B32" s="82" t="s">
        <v>60</v>
      </c>
      <c r="C32" s="302">
        <f>('RSI_idade (18)'!AA33-'RSI_idade (18)'!C33)/'RSI_idade (18)'!C33</f>
        <v>0.0119047619047619</v>
      </c>
      <c r="D32" s="303">
        <f>('RSI_idade (18)'!AB33-'RSI_idade (18)'!D33)/'RSI_idade (18)'!D33</f>
        <v>0</v>
      </c>
      <c r="E32" s="303">
        <f>('RSI_idade (18)'!AC33-'RSI_idade (18)'!E33)/'RSI_idade (18)'!E33</f>
        <v>0.107692307692308</v>
      </c>
      <c r="F32" s="303">
        <f>('RSI_idade (18)'!AD33-'RSI_idade (18)'!F33)/'RSI_idade (18)'!F33</f>
        <v>-0.0172413793103448</v>
      </c>
      <c r="G32" s="303">
        <f>('RSI_idade (18)'!AE33-'RSI_idade (18)'!G33)/'RSI_idade (18)'!G33</f>
        <v>-0.0566037735849057</v>
      </c>
      <c r="H32" s="303">
        <f>('RSI_idade (18)'!AF33-'RSI_idade (18)'!H33)/'RSI_idade (18)'!H33</f>
        <v>0.184210526315789</v>
      </c>
      <c r="I32" s="309">
        <f>('RSI_idade (18)'!AG33-'RSI_idade (18)'!I33)/'RSI_idade (18)'!I33</f>
        <v>0.0177165354330709</v>
      </c>
    </row>
    <row r="33" spans="2:9">
      <c r="B33" s="82" t="s">
        <v>61</v>
      </c>
      <c r="C33" s="302">
        <f>('RSI_idade (18)'!AA34-'RSI_idade (18)'!C34)/'RSI_idade (18)'!C34</f>
        <v>-0.0152091254752852</v>
      </c>
      <c r="D33" s="303">
        <f>('RSI_idade (18)'!AB34-'RSI_idade (18)'!D34)/'RSI_idade (18)'!D34</f>
        <v>0.0648148148148148</v>
      </c>
      <c r="E33" s="303">
        <f>('RSI_idade (18)'!AC34-'RSI_idade (18)'!E34)/'RSI_idade (18)'!E34</f>
        <v>-0.0357142857142857</v>
      </c>
      <c r="F33" s="303">
        <f>('RSI_idade (18)'!AD34-'RSI_idade (18)'!F34)/'RSI_idade (18)'!F34</f>
        <v>0.0574712643678161</v>
      </c>
      <c r="G33" s="303">
        <f>('RSI_idade (18)'!AE34-'RSI_idade (18)'!G34)/'RSI_idade (18)'!G34</f>
        <v>-0.0289017341040462</v>
      </c>
      <c r="H33" s="303">
        <f>('RSI_idade (18)'!AF34-'RSI_idade (18)'!H34)/'RSI_idade (18)'!H34</f>
        <v>0.0588235294117647</v>
      </c>
      <c r="I33" s="309">
        <f>('RSI_idade (18)'!AG34-'RSI_idade (18)'!I34)/'RSI_idade (18)'!I34</f>
        <v>0.0107296137339056</v>
      </c>
    </row>
    <row r="34" ht="12.75" customHeight="1" spans="2:9">
      <c r="B34" s="82" t="s">
        <v>62</v>
      </c>
      <c r="C34" s="302">
        <f>('RSI_idade (18)'!AA35-'RSI_idade (18)'!C35)/'RSI_idade (18)'!C35</f>
        <v>0.0635451505016722</v>
      </c>
      <c r="D34" s="303">
        <f>('RSI_idade (18)'!AB35-'RSI_idade (18)'!D35)/'RSI_idade (18)'!D35</f>
        <v>0.0794297352342159</v>
      </c>
      <c r="E34" s="303">
        <f>('RSI_idade (18)'!AC35-'RSI_idade (18)'!E35)/'RSI_idade (18)'!E35</f>
        <v>0.0481012658227848</v>
      </c>
      <c r="F34" s="303">
        <f>('RSI_idade (18)'!AD35-'RSI_idade (18)'!F35)/'RSI_idade (18)'!F35</f>
        <v>0.00613496932515337</v>
      </c>
      <c r="G34" s="303">
        <f>('RSI_idade (18)'!AE35-'RSI_idade (18)'!G35)/'RSI_idade (18)'!G35</f>
        <v>0.00353356890459364</v>
      </c>
      <c r="H34" s="303">
        <f>('RSI_idade (18)'!AF35-'RSI_idade (18)'!H35)/'RSI_idade (18)'!H35</f>
        <v>0.0984848484848485</v>
      </c>
      <c r="I34" s="309">
        <f>('RSI_idade (18)'!AG35-'RSI_idade (18)'!I35)/'RSI_idade (18)'!I35</f>
        <v>0.053134962805526</v>
      </c>
    </row>
    <row r="35" spans="2:9">
      <c r="B35" s="82" t="s">
        <v>63</v>
      </c>
      <c r="C35" s="302">
        <f>('RSI_idade (18)'!AA36-'RSI_idade (18)'!C36)/'RSI_idade (18)'!C36</f>
        <v>0.0192307692307692</v>
      </c>
      <c r="D35" s="303">
        <f>('RSI_idade (18)'!AB36-'RSI_idade (18)'!D36)/'RSI_idade (18)'!D36</f>
        <v>-0.125</v>
      </c>
      <c r="E35" s="303">
        <f>('RSI_idade (18)'!AC36-'RSI_idade (18)'!E36)/'RSI_idade (18)'!E36</f>
        <v>0.0571428571428571</v>
      </c>
      <c r="F35" s="303">
        <f>('RSI_idade (18)'!AD36-'RSI_idade (18)'!F36)/'RSI_idade (18)'!F36</f>
        <v>-0.0625</v>
      </c>
      <c r="G35" s="303">
        <f>('RSI_idade (18)'!AE36-'RSI_idade (18)'!G36)/'RSI_idade (18)'!G36</f>
        <v>-0.00862068965517241</v>
      </c>
      <c r="H35" s="303">
        <f>('RSI_idade (18)'!AF36-'RSI_idade (18)'!H36)/'RSI_idade (18)'!H36</f>
        <v>0.159420289855072</v>
      </c>
      <c r="I35" s="309">
        <f>('RSI_idade (18)'!AG36-'RSI_idade (18)'!I36)/'RSI_idade (18)'!I36</f>
        <v>0.0104166666666667</v>
      </c>
    </row>
    <row r="36" spans="2:9">
      <c r="B36" s="82" t="s">
        <v>64</v>
      </c>
      <c r="C36" s="302">
        <f>('RSI_idade (18)'!AA37-'RSI_idade (18)'!C37)/'RSI_idade (18)'!C37</f>
        <v>-0.037037037037037</v>
      </c>
      <c r="D36" s="303">
        <f>('RSI_idade (18)'!AB37-'RSI_idade (18)'!D37)/'RSI_idade (18)'!D37</f>
        <v>0</v>
      </c>
      <c r="E36" s="303">
        <f>('RSI_idade (18)'!AC37-'RSI_idade (18)'!E37)/'RSI_idade (18)'!E37</f>
        <v>0.181818181818182</v>
      </c>
      <c r="F36" s="303">
        <f>('RSI_idade (18)'!AD37-'RSI_idade (18)'!F37)/'RSI_idade (18)'!F37</f>
        <v>0.08</v>
      </c>
      <c r="G36" s="303">
        <f>('RSI_idade (18)'!AE37-'RSI_idade (18)'!G37)/'RSI_idade (18)'!G37</f>
        <v>0.08</v>
      </c>
      <c r="H36" s="303">
        <f>('RSI_idade (18)'!AF37-'RSI_idade (18)'!H37)/'RSI_idade (18)'!H37</f>
        <v>-0.162790697674419</v>
      </c>
      <c r="I36" s="309">
        <f>('RSI_idade (18)'!AG37-'RSI_idade (18)'!I37)/'RSI_idade (18)'!I37</f>
        <v>0</v>
      </c>
    </row>
    <row r="37" spans="2:9">
      <c r="B37" s="82" t="s">
        <v>65</v>
      </c>
      <c r="C37" s="302">
        <f>('RSI_idade (18)'!AA38-'RSI_idade (18)'!C38)/'RSI_idade (18)'!C38</f>
        <v>0.196428571428571</v>
      </c>
      <c r="D37" s="303">
        <f>('RSI_idade (18)'!AB38-'RSI_idade (18)'!D38)/'RSI_idade (18)'!D38</f>
        <v>-0.0689655172413793</v>
      </c>
      <c r="E37" s="303">
        <f>('RSI_idade (18)'!AC38-'RSI_idade (18)'!E38)/'RSI_idade (18)'!E38</f>
        <v>0.161290322580645</v>
      </c>
      <c r="F37" s="303">
        <f>('RSI_idade (18)'!AD38-'RSI_idade (18)'!F38)/'RSI_idade (18)'!F38</f>
        <v>0.305555555555556</v>
      </c>
      <c r="G37" s="303">
        <f>('RSI_idade (18)'!AE38-'RSI_idade (18)'!G38)/'RSI_idade (18)'!G38</f>
        <v>0.032258064516129</v>
      </c>
      <c r="H37" s="303">
        <f>('RSI_idade (18)'!AF38-'RSI_idade (18)'!H38)/'RSI_idade (18)'!H38</f>
        <v>0.25</v>
      </c>
      <c r="I37" s="309">
        <f>('RSI_idade (18)'!AG38-'RSI_idade (18)'!I38)/'RSI_idade (18)'!I38</f>
        <v>0.145669291338583</v>
      </c>
    </row>
    <row r="38" spans="2:9">
      <c r="B38" s="82" t="s">
        <v>66</v>
      </c>
      <c r="C38" s="306">
        <f>('RSI_idade (18)'!AA39-'RSI_idade (18)'!C39)/'RSI_idade (18)'!C39</f>
        <v>0.0495867768595041</v>
      </c>
      <c r="D38" s="307">
        <f>('RSI_idade (18)'!AB39-'RSI_idade (18)'!D39)/'RSI_idade (18)'!D39</f>
        <v>-0.117647058823529</v>
      </c>
      <c r="E38" s="307">
        <f>('RSI_idade (18)'!AC39-'RSI_idade (18)'!E39)/'RSI_idade (18)'!E39</f>
        <v>0.0208333333333333</v>
      </c>
      <c r="F38" s="307">
        <f>('RSI_idade (18)'!AD39-'RSI_idade (18)'!F39)/'RSI_idade (18)'!F39</f>
        <v>0</v>
      </c>
      <c r="G38" s="307">
        <f>('RSI_idade (18)'!AE39-'RSI_idade (18)'!G39)/'RSI_idade (18)'!G39</f>
        <v>-0.0198019801980198</v>
      </c>
      <c r="H38" s="307">
        <f>('RSI_idade (18)'!AF39-'RSI_idade (18)'!H39)/'RSI_idade (18)'!H39</f>
        <v>0.203703703703704</v>
      </c>
      <c r="I38" s="311">
        <f>('RSI_idade (18)'!AG39-'RSI_idade (18)'!I39)/'RSI_idade (18)'!I39</f>
        <v>0.023094688221709</v>
      </c>
    </row>
    <row r="39" spans="2:8">
      <c r="B39" s="19"/>
      <c r="C39" s="354"/>
      <c r="D39" s="362"/>
      <c r="E39" s="362"/>
      <c r="F39" s="362"/>
      <c r="G39" s="362"/>
      <c r="H39" s="362"/>
    </row>
    <row r="40" spans="2:8">
      <c r="B40" s="19"/>
      <c r="C40" s="21"/>
      <c r="D40" s="21"/>
      <c r="E40" s="21"/>
      <c r="F40" s="21"/>
      <c r="G40" s="21"/>
      <c r="H40" s="21"/>
    </row>
  </sheetData>
  <mergeCells count="3">
    <mergeCell ref="C8:I8"/>
    <mergeCell ref="C9:I9"/>
    <mergeCell ref="C39:H39"/>
  </mergeCells>
  <pageMargins left="0.7" right="0.7" top="0.75" bottom="0.75" header="0.3" footer="0.3"/>
  <pageSetup paperSize="1" orientation="portrait"/>
  <headerFooter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12" style="2" customWidth="1"/>
    <col min="4" max="4" width="1.14285714285714" style="2" customWidth="1"/>
    <col min="5" max="5" width="12.2857142857143" style="2" customWidth="1"/>
    <col min="6" max="6" width="1.14285714285714" style="2" customWidth="1"/>
    <col min="7" max="7" width="13.1428571428571" style="2" customWidth="1"/>
    <col min="8" max="8" width="1.14285714285714" style="2" customWidth="1"/>
    <col min="9" max="9" width="13.1428571428571" style="2" customWidth="1"/>
    <col min="10" max="10" width="1.28571428571429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32</v>
      </c>
      <c r="B5" s="4" t="s">
        <v>382</v>
      </c>
      <c r="E5" s="88"/>
      <c r="F5" s="88"/>
    </row>
    <row r="6" s="1" customFormat="1" ht="12" customHeight="1" spans="1:6">
      <c r="A6" s="3"/>
      <c r="B6" s="25" t="s">
        <v>34</v>
      </c>
      <c r="E6" s="88"/>
      <c r="F6" s="88"/>
    </row>
    <row r="7" s="1" customFormat="1" ht="12" customHeight="1" spans="1:6">
      <c r="A7" s="3"/>
      <c r="B7" s="25"/>
      <c r="E7" s="88"/>
      <c r="F7" s="88"/>
    </row>
    <row r="8" customHeight="1" spans="9:10">
      <c r="I8" s="6"/>
      <c r="J8" s="6"/>
    </row>
    <row r="9" ht="24.95" customHeight="1" spans="2:11">
      <c r="B9" s="6"/>
      <c r="C9" s="63" t="s">
        <v>382</v>
      </c>
      <c r="D9" s="63"/>
      <c r="E9" s="63"/>
      <c r="F9" s="63"/>
      <c r="G9" s="63"/>
      <c r="H9" s="63"/>
      <c r="I9" s="63"/>
      <c r="J9" s="63"/>
      <c r="K9" s="63"/>
    </row>
    <row r="10" ht="24.95" customHeight="1" spans="2:11">
      <c r="B10" s="8"/>
      <c r="C10" s="65" t="s">
        <v>286</v>
      </c>
      <c r="D10" s="66"/>
      <c r="E10" s="65" t="s">
        <v>287</v>
      </c>
      <c r="F10" s="66"/>
      <c r="G10" s="65" t="s">
        <v>288</v>
      </c>
      <c r="H10" s="66"/>
      <c r="I10" s="65" t="s">
        <v>289</v>
      </c>
      <c r="J10" s="100"/>
      <c r="K10" s="87" t="s">
        <v>290</v>
      </c>
    </row>
    <row r="11" spans="2:11">
      <c r="B11" s="356" t="s">
        <v>77</v>
      </c>
      <c r="C11" s="69"/>
      <c r="D11" s="70"/>
      <c r="E11" s="69"/>
      <c r="F11" s="70"/>
      <c r="G11" s="69"/>
      <c r="H11" s="70"/>
      <c r="I11" s="69"/>
      <c r="J11" s="101"/>
      <c r="K11" s="69"/>
    </row>
    <row r="12" spans="2:11">
      <c r="B12" s="71" t="s">
        <v>39</v>
      </c>
      <c r="C12" s="90">
        <v>113.339103780633</v>
      </c>
      <c r="D12" s="357"/>
      <c r="E12" s="90">
        <v>113.966645659391</v>
      </c>
      <c r="F12" s="357"/>
      <c r="G12" s="90">
        <v>114.485954696275</v>
      </c>
      <c r="H12" s="92"/>
      <c r="I12" s="90">
        <v>115.112973463484</v>
      </c>
      <c r="J12" s="109"/>
      <c r="K12" s="90">
        <v>114.226169399946</v>
      </c>
    </row>
    <row r="13" spans="2:11">
      <c r="B13" s="76" t="s">
        <v>40</v>
      </c>
      <c r="C13" s="93">
        <v>117.231284624674</v>
      </c>
      <c r="D13" s="357"/>
      <c r="E13" s="93">
        <v>117.5522287292</v>
      </c>
      <c r="F13" s="357"/>
      <c r="G13" s="93">
        <v>117.838941872829</v>
      </c>
      <c r="H13" s="357"/>
      <c r="I13" s="93">
        <v>118.230257448956</v>
      </c>
      <c r="J13" s="109"/>
      <c r="K13" s="93">
        <v>117.713178168915</v>
      </c>
    </row>
    <row r="14" spans="2:11">
      <c r="B14" s="76" t="s">
        <v>41</v>
      </c>
      <c r="C14" s="93">
        <v>116.535405840888</v>
      </c>
      <c r="D14" s="357"/>
      <c r="E14" s="93">
        <v>117.078357998599</v>
      </c>
      <c r="F14" s="357"/>
      <c r="G14" s="93">
        <v>118.803607534295</v>
      </c>
      <c r="H14" s="357"/>
      <c r="I14" s="93">
        <v>118.912528401017</v>
      </c>
      <c r="J14" s="109"/>
      <c r="K14" s="93">
        <v>117.256082659199</v>
      </c>
    </row>
    <row r="15" spans="2:11">
      <c r="B15" s="76" t="s">
        <v>42</v>
      </c>
      <c r="C15" s="358">
        <v>126.635427614109</v>
      </c>
      <c r="D15" s="359"/>
      <c r="E15" s="358">
        <v>126.76646014684</v>
      </c>
      <c r="F15" s="359"/>
      <c r="G15" s="358">
        <v>127.361484150216</v>
      </c>
      <c r="H15" s="96"/>
      <c r="I15" s="358">
        <v>128.027933877672</v>
      </c>
      <c r="J15" s="110"/>
      <c r="K15" s="358">
        <v>119.760277729025</v>
      </c>
    </row>
    <row r="16" spans="2:11">
      <c r="B16" s="82" t="s">
        <v>43</v>
      </c>
      <c r="C16" s="93">
        <v>109.444638856356</v>
      </c>
      <c r="D16" s="357"/>
      <c r="E16" s="93">
        <v>110.998477676687</v>
      </c>
      <c r="F16" s="357"/>
      <c r="G16" s="93">
        <v>112.846652350447</v>
      </c>
      <c r="H16" s="92"/>
      <c r="I16" s="93">
        <v>113.205658060935</v>
      </c>
      <c r="J16" s="109"/>
      <c r="K16" s="93">
        <v>111.623856736106</v>
      </c>
    </row>
    <row r="17" spans="2:11">
      <c r="B17" s="82" t="s">
        <v>44</v>
      </c>
      <c r="C17" s="93">
        <v>131.121777617248</v>
      </c>
      <c r="D17" s="357"/>
      <c r="E17" s="93">
        <v>130.417603637283</v>
      </c>
      <c r="F17" s="357"/>
      <c r="G17" s="93">
        <v>128.450522191745</v>
      </c>
      <c r="H17" s="92"/>
      <c r="I17" s="93">
        <v>129.623742944034</v>
      </c>
      <c r="J17" s="109"/>
      <c r="K17" s="93">
        <v>129.903411597578</v>
      </c>
    </row>
    <row r="18" spans="2:11">
      <c r="B18" s="82" t="s">
        <v>45</v>
      </c>
      <c r="C18" s="93">
        <v>118.374193510069</v>
      </c>
      <c r="D18" s="357"/>
      <c r="E18" s="93">
        <v>116.452813199134</v>
      </c>
      <c r="F18" s="357"/>
      <c r="G18" s="93">
        <v>116.421333438895</v>
      </c>
      <c r="H18" s="92"/>
      <c r="I18" s="93">
        <v>115.589139964086</v>
      </c>
      <c r="J18" s="109"/>
      <c r="K18" s="93">
        <v>116.709370028046</v>
      </c>
    </row>
    <row r="19" spans="2:11">
      <c r="B19" s="82" t="s">
        <v>46</v>
      </c>
      <c r="C19" s="93">
        <v>123.617794178293</v>
      </c>
      <c r="D19" s="357"/>
      <c r="E19" s="93">
        <v>123.72986053325</v>
      </c>
      <c r="F19" s="357"/>
      <c r="G19" s="93">
        <v>126.188454750423</v>
      </c>
      <c r="H19" s="92"/>
      <c r="I19" s="93">
        <v>126.964491412976</v>
      </c>
      <c r="J19" s="109"/>
      <c r="K19" s="93">
        <v>125.125150218735</v>
      </c>
    </row>
    <row r="20" spans="2:11">
      <c r="B20" s="82" t="s">
        <v>47</v>
      </c>
      <c r="C20" s="93">
        <v>160.46079578329</v>
      </c>
      <c r="D20" s="357"/>
      <c r="E20" s="93">
        <v>160.302609190708</v>
      </c>
      <c r="F20" s="357"/>
      <c r="G20" s="93">
        <v>159.867935834267</v>
      </c>
      <c r="H20" s="92"/>
      <c r="I20" s="93">
        <v>159.44962358097</v>
      </c>
      <c r="J20" s="109"/>
      <c r="K20" s="93">
        <v>160.020241097309</v>
      </c>
    </row>
    <row r="21" spans="2:11">
      <c r="B21" s="82" t="s">
        <v>48</v>
      </c>
      <c r="C21" s="93">
        <v>122.888727392587</v>
      </c>
      <c r="D21" s="357"/>
      <c r="E21" s="93">
        <v>124.223412658747</v>
      </c>
      <c r="F21" s="357"/>
      <c r="G21" s="93">
        <v>127.629011064173</v>
      </c>
      <c r="H21" s="92"/>
      <c r="I21" s="93">
        <v>128.41725901997</v>
      </c>
      <c r="J21" s="109"/>
      <c r="K21" s="93">
        <v>125.789602533869</v>
      </c>
    </row>
    <row r="22" spans="2:11">
      <c r="B22" s="82" t="s">
        <v>49</v>
      </c>
      <c r="C22" s="93">
        <v>118.23173252682</v>
      </c>
      <c r="D22" s="357"/>
      <c r="E22" s="93">
        <v>118.091613195182</v>
      </c>
      <c r="F22" s="357"/>
      <c r="G22" s="93">
        <v>119.275178294361</v>
      </c>
      <c r="H22" s="92"/>
      <c r="I22" s="93">
        <v>120.515669045177</v>
      </c>
      <c r="J22" s="109"/>
      <c r="K22" s="93">
        <v>119.028548265385</v>
      </c>
    </row>
    <row r="23" spans="2:11">
      <c r="B23" s="82" t="s">
        <v>50</v>
      </c>
      <c r="C23" s="93">
        <v>140.641553610356</v>
      </c>
      <c r="D23" s="357"/>
      <c r="E23" s="93">
        <v>143.813533155386</v>
      </c>
      <c r="F23" s="357"/>
      <c r="G23" s="93">
        <v>140.497042996532</v>
      </c>
      <c r="H23" s="92"/>
      <c r="I23" s="93">
        <v>141.16877879623</v>
      </c>
      <c r="J23" s="109"/>
      <c r="K23" s="93">
        <v>141.530227139626</v>
      </c>
    </row>
    <row r="24" spans="2:11">
      <c r="B24" s="82" t="s">
        <v>51</v>
      </c>
      <c r="C24" s="93">
        <v>115.242387063034</v>
      </c>
      <c r="D24" s="357"/>
      <c r="E24" s="93">
        <v>113.297627632461</v>
      </c>
      <c r="F24" s="357"/>
      <c r="G24" s="93">
        <v>113.04375150078</v>
      </c>
      <c r="H24" s="92"/>
      <c r="I24" s="93">
        <v>113.6383655249</v>
      </c>
      <c r="J24" s="109"/>
      <c r="K24" s="93">
        <v>113.805532930294</v>
      </c>
    </row>
    <row r="25" spans="2:11">
      <c r="B25" s="82" t="s">
        <v>52</v>
      </c>
      <c r="C25" s="93">
        <v>123.347140034194</v>
      </c>
      <c r="D25" s="357"/>
      <c r="E25" s="93">
        <v>122.991817166947</v>
      </c>
      <c r="F25" s="357"/>
      <c r="G25" s="93">
        <v>126.770056040398</v>
      </c>
      <c r="H25" s="92"/>
      <c r="I25" s="93">
        <v>127.987947088733</v>
      </c>
      <c r="J25" s="109"/>
      <c r="K25" s="93">
        <v>125.274240082568</v>
      </c>
    </row>
    <row r="26" spans="2:11">
      <c r="B26" s="82" t="s">
        <v>53</v>
      </c>
      <c r="C26" s="93">
        <v>124.828128632714</v>
      </c>
      <c r="D26" s="357"/>
      <c r="E26" s="93">
        <v>125.145794185489</v>
      </c>
      <c r="F26" s="357"/>
      <c r="G26" s="93">
        <v>127.369385777484</v>
      </c>
      <c r="H26" s="92"/>
      <c r="I26" s="93">
        <v>129.083788442399</v>
      </c>
      <c r="J26" s="109"/>
      <c r="K26" s="93">
        <v>126.606774259522</v>
      </c>
    </row>
    <row r="27" spans="2:11">
      <c r="B27" s="82" t="s">
        <v>54</v>
      </c>
      <c r="C27" s="93">
        <v>107.607640824116</v>
      </c>
      <c r="D27" s="357"/>
      <c r="E27" s="93">
        <v>108.991660563377</v>
      </c>
      <c r="F27" s="357"/>
      <c r="G27" s="93">
        <v>110.171915189118</v>
      </c>
      <c r="H27" s="92"/>
      <c r="I27" s="93">
        <v>111.518704709892</v>
      </c>
      <c r="J27" s="109"/>
      <c r="K27" s="93">
        <v>109.572480321626</v>
      </c>
    </row>
    <row r="28" spans="2:11">
      <c r="B28" s="82" t="s">
        <v>55</v>
      </c>
      <c r="C28" s="93">
        <v>138.494784399294</v>
      </c>
      <c r="D28" s="357"/>
      <c r="E28" s="93">
        <v>138.343217308841</v>
      </c>
      <c r="F28" s="357"/>
      <c r="G28" s="93">
        <v>135.045067524561</v>
      </c>
      <c r="H28" s="92"/>
      <c r="I28" s="93">
        <v>134.016873395901</v>
      </c>
      <c r="J28" s="109"/>
      <c r="K28" s="93">
        <v>136.474985657149</v>
      </c>
    </row>
    <row r="29" spans="2:11">
      <c r="B29" s="82" t="s">
        <v>56</v>
      </c>
      <c r="C29" s="93">
        <v>109.990637368952</v>
      </c>
      <c r="D29" s="357"/>
      <c r="E29" s="93">
        <v>107.293257650226</v>
      </c>
      <c r="F29" s="357"/>
      <c r="G29" s="93">
        <v>106.310950118719</v>
      </c>
      <c r="H29" s="92"/>
      <c r="I29" s="93">
        <v>105.970700821621</v>
      </c>
      <c r="J29" s="109"/>
      <c r="K29" s="93">
        <v>107.391386489879</v>
      </c>
    </row>
    <row r="30" spans="2:11">
      <c r="B30" s="82" t="s">
        <v>57</v>
      </c>
      <c r="C30" s="93">
        <v>107.425968669493</v>
      </c>
      <c r="D30" s="357"/>
      <c r="E30" s="93">
        <v>107.613346692858</v>
      </c>
      <c r="F30" s="357"/>
      <c r="G30" s="93">
        <v>107.142276821168</v>
      </c>
      <c r="H30" s="92"/>
      <c r="I30" s="93">
        <v>108.44964530204</v>
      </c>
      <c r="J30" s="109"/>
      <c r="K30" s="93">
        <v>107.65780937139</v>
      </c>
    </row>
    <row r="31" spans="2:11">
      <c r="B31" s="82" t="s">
        <v>58</v>
      </c>
      <c r="C31" s="93">
        <v>164.623996113749</v>
      </c>
      <c r="D31" s="357"/>
      <c r="E31" s="93">
        <v>165.444947824869</v>
      </c>
      <c r="F31" s="357"/>
      <c r="G31" s="93">
        <v>165.630250747919</v>
      </c>
      <c r="H31" s="92"/>
      <c r="I31" s="93">
        <v>166.136399948707</v>
      </c>
      <c r="J31" s="109"/>
      <c r="K31" s="93">
        <v>165.458898658811</v>
      </c>
    </row>
    <row r="32" spans="2:11">
      <c r="B32" s="82" t="s">
        <v>59</v>
      </c>
      <c r="C32" s="93">
        <v>113.040918253265</v>
      </c>
      <c r="D32" s="357"/>
      <c r="E32" s="93">
        <v>113.638251932012</v>
      </c>
      <c r="F32" s="357"/>
      <c r="G32" s="93">
        <v>114.767395300644</v>
      </c>
      <c r="H32" s="92"/>
      <c r="I32" s="93">
        <v>115.608145430617</v>
      </c>
      <c r="J32" s="109"/>
      <c r="K32" s="93">
        <v>114.263677729135</v>
      </c>
    </row>
    <row r="33" spans="2:11">
      <c r="B33" s="82" t="s">
        <v>60</v>
      </c>
      <c r="C33" s="93">
        <v>111.915659401732</v>
      </c>
      <c r="D33" s="357"/>
      <c r="E33" s="93">
        <v>111.007842585117</v>
      </c>
      <c r="F33" s="357"/>
      <c r="G33" s="93">
        <v>111.34836110882</v>
      </c>
      <c r="H33" s="92"/>
      <c r="I33" s="93">
        <v>112.875402357475</v>
      </c>
      <c r="J33" s="109"/>
      <c r="K33" s="93">
        <v>111.786816363286</v>
      </c>
    </row>
    <row r="34" spans="2:11">
      <c r="B34" s="82" t="s">
        <v>61</v>
      </c>
      <c r="C34" s="93">
        <v>126.195290103268</v>
      </c>
      <c r="D34" s="357"/>
      <c r="E34" s="93">
        <v>129.327653659601</v>
      </c>
      <c r="F34" s="357"/>
      <c r="G34" s="93">
        <v>130.855162886369</v>
      </c>
      <c r="H34" s="92"/>
      <c r="I34" s="93">
        <v>132.31059485046</v>
      </c>
      <c r="J34" s="109"/>
      <c r="K34" s="93">
        <v>129.672175374925</v>
      </c>
    </row>
    <row r="35" ht="12.75" customHeight="1" spans="2:11">
      <c r="B35" s="82" t="s">
        <v>62</v>
      </c>
      <c r="C35" s="93">
        <v>108.949593383796</v>
      </c>
      <c r="D35" s="357"/>
      <c r="E35" s="93">
        <v>109.307972127856</v>
      </c>
      <c r="F35" s="357"/>
      <c r="G35" s="93">
        <v>109.950474926335</v>
      </c>
      <c r="H35" s="92"/>
      <c r="I35" s="93">
        <v>109.056802242587</v>
      </c>
      <c r="J35" s="109"/>
      <c r="K35" s="93">
        <v>109.316210670144</v>
      </c>
    </row>
    <row r="36" spans="2:11">
      <c r="B36" s="82" t="s">
        <v>63</v>
      </c>
      <c r="C36" s="93">
        <v>153.361985497711</v>
      </c>
      <c r="D36" s="357"/>
      <c r="E36" s="93">
        <v>153.630152641891</v>
      </c>
      <c r="F36" s="357"/>
      <c r="G36" s="93">
        <v>154.150565682091</v>
      </c>
      <c r="H36" s="92"/>
      <c r="I36" s="93">
        <v>153.612949897105</v>
      </c>
      <c r="J36" s="109"/>
      <c r="K36" s="93">
        <v>153.6889134297</v>
      </c>
    </row>
    <row r="37" spans="2:11">
      <c r="B37" s="82" t="s">
        <v>64</v>
      </c>
      <c r="C37" s="93">
        <v>152.286738751486</v>
      </c>
      <c r="D37" s="357"/>
      <c r="E37" s="93">
        <v>153.756488431531</v>
      </c>
      <c r="F37" s="357"/>
      <c r="G37" s="93">
        <v>158.040233979328</v>
      </c>
      <c r="H37" s="92"/>
      <c r="I37" s="93">
        <v>158.159716940388</v>
      </c>
      <c r="J37" s="109"/>
      <c r="K37" s="93">
        <v>155.560794525683</v>
      </c>
    </row>
    <row r="38" spans="2:11">
      <c r="B38" s="82" t="s">
        <v>65</v>
      </c>
      <c r="C38" s="93">
        <v>125.987726940864</v>
      </c>
      <c r="D38" s="357"/>
      <c r="E38" s="93">
        <v>127.532952367348</v>
      </c>
      <c r="F38" s="357"/>
      <c r="G38" s="93">
        <v>125.445708213615</v>
      </c>
      <c r="H38" s="92"/>
      <c r="I38" s="93">
        <v>128.869474972791</v>
      </c>
      <c r="J38" s="109"/>
      <c r="K38" s="93">
        <v>126.958965623655</v>
      </c>
    </row>
    <row r="39" spans="2:11">
      <c r="B39" s="82" t="s">
        <v>66</v>
      </c>
      <c r="C39" s="97">
        <v>131.170453825938</v>
      </c>
      <c r="D39" s="357"/>
      <c r="E39" s="97">
        <v>127.042137507368</v>
      </c>
      <c r="F39" s="357"/>
      <c r="G39" s="97">
        <v>129.457932867001</v>
      </c>
      <c r="H39" s="92"/>
      <c r="I39" s="97">
        <v>130.440538314121</v>
      </c>
      <c r="J39" s="111"/>
      <c r="K39" s="97">
        <v>129.527765628607</v>
      </c>
    </row>
    <row r="40" spans="2:10">
      <c r="B40" s="19"/>
      <c r="C40" s="360"/>
      <c r="D40" s="361"/>
      <c r="E40" s="361"/>
      <c r="F40" s="361"/>
      <c r="G40" s="361"/>
      <c r="H40" s="360"/>
      <c r="I40" s="104"/>
      <c r="J40" s="361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</sheetData>
  <mergeCells count="3">
    <mergeCell ref="C9:K9"/>
    <mergeCell ref="C40:G40"/>
    <mergeCell ref="H40:J40"/>
  </mergeCells>
  <conditionalFormatting sqref="C14">
    <cfRule type="cellIs" dxfId="0" priority="19" operator="between">
      <formula>1</formula>
      <formula>2</formula>
    </cfRule>
  </conditionalFormatting>
  <conditionalFormatting sqref="E14">
    <cfRule type="cellIs" dxfId="0" priority="9" operator="between">
      <formula>1</formula>
      <formula>2</formula>
    </cfRule>
  </conditionalFormatting>
  <conditionalFormatting sqref="G14">
    <cfRule type="cellIs" dxfId="0" priority="7" operator="between">
      <formula>1</formula>
      <formula>2</formula>
    </cfRule>
  </conditionalFormatting>
  <conditionalFormatting sqref="I14">
    <cfRule type="cellIs" dxfId="0" priority="5" operator="between">
      <formula>1</formula>
      <formula>2</formula>
    </cfRule>
  </conditionalFormatting>
  <conditionalFormatting sqref="K14">
    <cfRule type="cellIs" dxfId="0" priority="1" operator="between">
      <formula>1</formula>
      <formula>2</formula>
    </cfRule>
  </conditionalFormatting>
  <conditionalFormatting sqref="C12:C13;C15:C39">
    <cfRule type="cellIs" dxfId="0" priority="20" operator="between">
      <formula>1</formula>
      <formula>2</formula>
    </cfRule>
  </conditionalFormatting>
  <conditionalFormatting sqref="D12:D39;F12:F39;H12:H39">
    <cfRule type="cellIs" dxfId="0" priority="39" operator="between">
      <formula>1</formula>
      <formula>2</formula>
    </cfRule>
  </conditionalFormatting>
  <conditionalFormatting sqref="E12:E13;E15:E39">
    <cfRule type="cellIs" dxfId="0" priority="10" operator="between">
      <formula>1</formula>
      <formula>2</formula>
    </cfRule>
  </conditionalFormatting>
  <conditionalFormatting sqref="F12:F16;H12:H16">
    <cfRule type="cellIs" dxfId="0" priority="38" operator="between">
      <formula>1</formula>
      <formula>2</formula>
    </cfRule>
  </conditionalFormatting>
  <conditionalFormatting sqref="G12:G13;G15:G39">
    <cfRule type="cellIs" dxfId="0" priority="8" operator="between">
      <formula>1</formula>
      <formula>2</formula>
    </cfRule>
  </conditionalFormatting>
  <conditionalFormatting sqref="I12:I13;I15:I39">
    <cfRule type="cellIs" dxfId="0" priority="6" operator="between">
      <formula>1</formula>
      <formula>2</formula>
    </cfRule>
  </conditionalFormatting>
  <conditionalFormatting sqref="K12:K13;K15:K39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topLeftCell="A16" workbookViewId="0">
      <selection activeCell="C11" sqref="C11:C38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262</v>
      </c>
      <c r="B5" s="4" t="s">
        <v>383</v>
      </c>
    </row>
    <row r="6" s="346" customFormat="1" ht="12" customHeight="1" spans="1:2">
      <c r="A6" s="3"/>
      <c r="B6" s="5" t="s">
        <v>67</v>
      </c>
    </row>
    <row r="7" customHeight="1"/>
    <row r="8" ht="43.5" customHeight="1" spans="2:3">
      <c r="B8" s="6"/>
      <c r="C8" s="63" t="s">
        <v>384</v>
      </c>
    </row>
    <row r="9" ht="24.95" customHeight="1" spans="2:3">
      <c r="B9" s="8"/>
      <c r="C9" s="65" t="s">
        <v>297</v>
      </c>
    </row>
    <row r="10" customHeight="1" spans="2:3">
      <c r="B10" s="68" t="s">
        <v>301</v>
      </c>
      <c r="C10" s="69"/>
    </row>
    <row r="11" spans="2:3">
      <c r="B11" s="71" t="s">
        <v>39</v>
      </c>
      <c r="C11" s="296">
        <f>'RSI_VMM € (18)'!I12-'RSI_VMM € (18)'!C12</f>
        <v>1.77386968285069</v>
      </c>
    </row>
    <row r="12" spans="2:3">
      <c r="B12" s="76" t="s">
        <v>40</v>
      </c>
      <c r="C12" s="297">
        <f>'RSI_VMM € (18)'!I13-'RSI_VMM € (18)'!C13</f>
        <v>0.99897282428266</v>
      </c>
    </row>
    <row r="13" spans="2:3">
      <c r="B13" s="76" t="s">
        <v>41</v>
      </c>
      <c r="C13" s="297">
        <f>'RSI_VMM € (18)'!I14-'RSI_VMM € (18)'!C14</f>
        <v>2.37712256012847</v>
      </c>
    </row>
    <row r="14" spans="2:3">
      <c r="B14" s="76" t="s">
        <v>42</v>
      </c>
      <c r="C14" s="298">
        <f>'RSI_VMM € (18)'!I15-'RSI_VMM € (18)'!C15</f>
        <v>1.3925062635621</v>
      </c>
    </row>
    <row r="15" spans="2:3">
      <c r="B15" s="82" t="s">
        <v>43</v>
      </c>
      <c r="C15" s="296">
        <f>'RSI_VMM € (18)'!I16-'RSI_VMM € (18)'!C16</f>
        <v>3.76101920457933</v>
      </c>
    </row>
    <row r="16" spans="2:3">
      <c r="B16" s="82" t="s">
        <v>44</v>
      </c>
      <c r="C16" s="297">
        <f>'RSI_VMM € (18)'!I17-'RSI_VMM € (18)'!C17</f>
        <v>-1.49803467321468</v>
      </c>
    </row>
    <row r="17" spans="2:3">
      <c r="B17" s="82" t="s">
        <v>45</v>
      </c>
      <c r="C17" s="297">
        <f>'RSI_VMM € (18)'!I18-'RSI_VMM € (18)'!C18</f>
        <v>-2.78505354598265</v>
      </c>
    </row>
    <row r="18" spans="2:3">
      <c r="B18" s="82" t="s">
        <v>46</v>
      </c>
      <c r="C18" s="297">
        <f>'RSI_VMM € (18)'!I19-'RSI_VMM € (18)'!C19</f>
        <v>3.34669723468366</v>
      </c>
    </row>
    <row r="19" spans="2:3">
      <c r="B19" s="82" t="s">
        <v>47</v>
      </c>
      <c r="C19" s="297">
        <f>'RSI_VMM € (18)'!I20-'RSI_VMM € (18)'!C20</f>
        <v>-1.01117220232069</v>
      </c>
    </row>
    <row r="20" spans="2:3">
      <c r="B20" s="82" t="s">
        <v>48</v>
      </c>
      <c r="C20" s="297">
        <f>'RSI_VMM € (18)'!I21-'RSI_VMM € (18)'!C21</f>
        <v>5.528531627383</v>
      </c>
    </row>
    <row r="21" spans="2:3">
      <c r="B21" s="82" t="s">
        <v>49</v>
      </c>
      <c r="C21" s="297">
        <f>'RSI_VMM € (18)'!I22-'RSI_VMM € (18)'!C22</f>
        <v>2.28393651835768</v>
      </c>
    </row>
    <row r="22" spans="2:3">
      <c r="B22" s="82" t="s">
        <v>50</v>
      </c>
      <c r="C22" s="297">
        <f>'RSI_VMM € (18)'!I23-'RSI_VMM € (18)'!C23</f>
        <v>0.527225185874016</v>
      </c>
    </row>
    <row r="23" spans="2:3">
      <c r="B23" s="82" t="s">
        <v>51</v>
      </c>
      <c r="C23" s="297">
        <f>'RSI_VMM € (18)'!I24-'RSI_VMM € (18)'!C24</f>
        <v>-1.60402153813368</v>
      </c>
    </row>
    <row r="24" spans="2:3">
      <c r="B24" s="82" t="s">
        <v>52</v>
      </c>
      <c r="C24" s="297">
        <f>'RSI_VMM € (18)'!I25-'RSI_VMM € (18)'!C25</f>
        <v>4.64080705453866</v>
      </c>
    </row>
    <row r="25" spans="2:3">
      <c r="B25" s="82" t="s">
        <v>53</v>
      </c>
      <c r="C25" s="297">
        <f>'RSI_VMM € (18)'!I26-'RSI_VMM € (18)'!C26</f>
        <v>4.25565980968501</v>
      </c>
    </row>
    <row r="26" spans="2:3">
      <c r="B26" s="82" t="s">
        <v>54</v>
      </c>
      <c r="C26" s="297">
        <f>'RSI_VMM € (18)'!I27-'RSI_VMM € (18)'!C27</f>
        <v>3.91106388577533</v>
      </c>
    </row>
    <row r="27" spans="2:3">
      <c r="B27" s="82" t="s">
        <v>55</v>
      </c>
      <c r="C27" s="297">
        <f>'RSI_VMM € (18)'!I28-'RSI_VMM € (18)'!C28</f>
        <v>-4.47791100339265</v>
      </c>
    </row>
    <row r="28" spans="2:3">
      <c r="B28" s="82" t="s">
        <v>56</v>
      </c>
      <c r="C28" s="297">
        <f>'RSI_VMM € (18)'!I29-'RSI_VMM € (18)'!C29</f>
        <v>-4.019936547331</v>
      </c>
    </row>
    <row r="29" spans="2:3">
      <c r="B29" s="82" t="s">
        <v>57</v>
      </c>
      <c r="C29" s="297">
        <f>'RSI_VMM € (18)'!I30-'RSI_VMM € (18)'!C30</f>
        <v>1.02367663254734</v>
      </c>
    </row>
    <row r="30" spans="2:3">
      <c r="B30" s="82" t="s">
        <v>58</v>
      </c>
      <c r="C30" s="297">
        <f>'RSI_VMM € (18)'!I31-'RSI_VMM € (18)'!C31</f>
        <v>1.51240383495804</v>
      </c>
    </row>
    <row r="31" spans="2:3">
      <c r="B31" s="82" t="s">
        <v>59</v>
      </c>
      <c r="C31" s="297">
        <f>'RSI_VMM € (18)'!I32-'RSI_VMM € (18)'!C32</f>
        <v>2.56722717735201</v>
      </c>
    </row>
    <row r="32" spans="2:3">
      <c r="B32" s="82" t="s">
        <v>60</v>
      </c>
      <c r="C32" s="297">
        <f>'RSI_VMM € (18)'!I33-'RSI_VMM € (18)'!C33</f>
        <v>0.959742955742684</v>
      </c>
    </row>
    <row r="33" spans="2:3">
      <c r="B33" s="82" t="s">
        <v>61</v>
      </c>
      <c r="C33" s="297">
        <f>'RSI_VMM € (18)'!I34-'RSI_VMM € (18)'!C34</f>
        <v>6.11530474719234</v>
      </c>
    </row>
    <row r="34" ht="12.75" customHeight="1" spans="2:3">
      <c r="B34" s="82" t="s">
        <v>62</v>
      </c>
      <c r="C34" s="297">
        <f>'RSI_VMM € (18)'!I35-'RSI_VMM € (18)'!C35</f>
        <v>0.107208858791324</v>
      </c>
    </row>
    <row r="35" spans="2:3">
      <c r="B35" s="82" t="s">
        <v>63</v>
      </c>
      <c r="C35" s="297">
        <f>'RSI_VMM € (18)'!I36-'RSI_VMM € (18)'!C36</f>
        <v>0.250964399394007</v>
      </c>
    </row>
    <row r="36" spans="2:3">
      <c r="B36" s="82" t="s">
        <v>64</v>
      </c>
      <c r="C36" s="297">
        <f>'RSI_VMM € (18)'!I37-'RSI_VMM € (18)'!C37</f>
        <v>5.87297818890198</v>
      </c>
    </row>
    <row r="37" spans="2:3">
      <c r="B37" s="82" t="s">
        <v>65</v>
      </c>
      <c r="C37" s="297">
        <f>'RSI_VMM € (18)'!I38-'RSI_VMM € (18)'!C38</f>
        <v>2.88174803192665</v>
      </c>
    </row>
    <row r="38" spans="2:3">
      <c r="B38" s="82" t="s">
        <v>66</v>
      </c>
      <c r="C38" s="299">
        <f>'RSI_VMM € (18)'!I39-'RSI_VMM € (18)'!C39</f>
        <v>-0.729915511816984</v>
      </c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workbookViewId="0">
      <selection activeCell="B6" sqref="B6"/>
    </sheetView>
  </sheetViews>
  <sheetFormatPr defaultColWidth="12" defaultRowHeight="15"/>
  <cols>
    <col min="2" max="2" width="38" style="2" customWidth="1"/>
    <col min="3" max="3" width="14.8571428571429" style="2" customWidth="1"/>
    <col min="4" max="4" width="1.14285714285714" style="2" customWidth="1"/>
    <col min="5" max="5" width="13.4285714285714" style="2" customWidth="1"/>
    <col min="6" max="6" width="1.14285714285714" style="2" customWidth="1"/>
    <col min="7" max="7" width="14.2857142857143" style="2" customWidth="1"/>
    <col min="8" max="8" width="1.14285714285714" style="2" customWidth="1"/>
    <col min="9" max="9" width="13" style="2" customWidth="1"/>
    <col min="10" max="10" width="1.28571428571429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264</v>
      </c>
      <c r="B5" s="4" t="s">
        <v>385</v>
      </c>
      <c r="E5" s="88"/>
      <c r="F5" s="88"/>
    </row>
    <row r="6" s="1" customFormat="1" ht="12" customHeight="1" spans="1:6">
      <c r="A6" s="3"/>
      <c r="B6" s="25" t="s">
        <v>34</v>
      </c>
      <c r="E6" s="88"/>
      <c r="F6" s="88"/>
    </row>
    <row r="7" s="1" customFormat="1" ht="12" customHeight="1" spans="1:6">
      <c r="A7" s="3"/>
      <c r="B7" s="25"/>
      <c r="E7" s="88"/>
      <c r="F7" s="88"/>
    </row>
    <row r="8" customHeight="1" spans="9:10">
      <c r="I8" s="6"/>
      <c r="J8" s="6"/>
    </row>
    <row r="9" ht="24.95" customHeight="1" spans="2:11">
      <c r="B9" s="6"/>
      <c r="C9" s="63" t="s">
        <v>385</v>
      </c>
      <c r="D9" s="63"/>
      <c r="E9" s="63"/>
      <c r="F9" s="63"/>
      <c r="G9" s="63"/>
      <c r="H9" s="63"/>
      <c r="I9" s="63"/>
      <c r="J9" s="63"/>
      <c r="K9" s="63"/>
    </row>
    <row r="10" ht="24.95" customHeight="1" spans="2:11">
      <c r="B10" s="8"/>
      <c r="C10" s="65" t="s">
        <v>286</v>
      </c>
      <c r="D10" s="66"/>
      <c r="E10" s="65" t="s">
        <v>287</v>
      </c>
      <c r="F10" s="66"/>
      <c r="G10" s="65" t="s">
        <v>288</v>
      </c>
      <c r="H10" s="66"/>
      <c r="I10" s="65" t="s">
        <v>289</v>
      </c>
      <c r="J10" s="100"/>
      <c r="K10" s="87" t="s">
        <v>290</v>
      </c>
    </row>
    <row r="11" spans="2:11">
      <c r="B11" s="356" t="s">
        <v>77</v>
      </c>
      <c r="C11" s="69"/>
      <c r="D11" s="70"/>
      <c r="E11" s="69"/>
      <c r="F11" s="70"/>
      <c r="G11" s="69"/>
      <c r="H11" s="70"/>
      <c r="I11" s="69"/>
      <c r="J11" s="101"/>
      <c r="K11" s="69"/>
    </row>
    <row r="12" spans="2:11">
      <c r="B12" s="71" t="s">
        <v>39</v>
      </c>
      <c r="C12" s="90">
        <v>255.936182334584</v>
      </c>
      <c r="D12" s="357"/>
      <c r="E12" s="90">
        <v>256.57995734495</v>
      </c>
      <c r="F12" s="357"/>
      <c r="G12" s="90">
        <v>256.854514820478</v>
      </c>
      <c r="H12" s="92"/>
      <c r="I12" s="90">
        <v>257.325989458262</v>
      </c>
      <c r="J12" s="101"/>
      <c r="K12" s="90">
        <v>256.674160989569</v>
      </c>
    </row>
    <row r="13" spans="2:11">
      <c r="B13" s="76" t="s">
        <v>40</v>
      </c>
      <c r="C13" s="93">
        <v>265.533512587038</v>
      </c>
      <c r="D13" s="357"/>
      <c r="E13" s="93">
        <v>266.067889466077</v>
      </c>
      <c r="F13" s="357"/>
      <c r="G13" s="93">
        <v>266.723721536957</v>
      </c>
      <c r="H13" s="357"/>
      <c r="I13" s="93">
        <v>267.344422744906</v>
      </c>
      <c r="J13" s="101"/>
      <c r="K13" s="93">
        <v>266.417386583744</v>
      </c>
    </row>
    <row r="14" spans="2:11">
      <c r="B14" s="76" t="s">
        <v>41</v>
      </c>
      <c r="C14" s="93">
        <v>249.936237664273</v>
      </c>
      <c r="D14" s="357"/>
      <c r="E14" s="93">
        <v>251.528727198604</v>
      </c>
      <c r="F14" s="357"/>
      <c r="G14" s="93">
        <v>254.029666260981</v>
      </c>
      <c r="H14" s="357"/>
      <c r="I14" s="93">
        <v>252.021966673154</v>
      </c>
      <c r="J14" s="101"/>
      <c r="K14" s="93">
        <v>261.359153539185</v>
      </c>
    </row>
    <row r="15" spans="2:11">
      <c r="B15" s="76" t="s">
        <v>42</v>
      </c>
      <c r="C15" s="358">
        <v>252.960417364586</v>
      </c>
      <c r="D15" s="359"/>
      <c r="E15" s="358">
        <v>252.175456438017</v>
      </c>
      <c r="F15" s="359"/>
      <c r="G15" s="358">
        <v>252.706834909923</v>
      </c>
      <c r="H15" s="96"/>
      <c r="I15" s="358">
        <v>255.282621181997</v>
      </c>
      <c r="J15" s="102"/>
      <c r="K15" s="358">
        <v>264.115108934601</v>
      </c>
    </row>
    <row r="16" spans="2:11">
      <c r="B16" s="82" t="s">
        <v>43</v>
      </c>
      <c r="C16" s="93">
        <v>320.42179366026</v>
      </c>
      <c r="D16" s="357"/>
      <c r="E16" s="93">
        <v>320.639188940818</v>
      </c>
      <c r="F16" s="357"/>
      <c r="G16" s="93">
        <v>321.571031063321</v>
      </c>
      <c r="H16" s="92"/>
      <c r="I16" s="93">
        <v>324.34865242203</v>
      </c>
      <c r="J16" s="101"/>
      <c r="K16" s="93">
        <v>321.745166521607</v>
      </c>
    </row>
    <row r="17" spans="2:11">
      <c r="B17" s="82" t="s">
        <v>44</v>
      </c>
      <c r="C17" s="93">
        <v>231.684579469182</v>
      </c>
      <c r="D17" s="357"/>
      <c r="E17" s="93">
        <v>232.059512032998</v>
      </c>
      <c r="F17" s="357"/>
      <c r="G17" s="93">
        <v>232.355372680821</v>
      </c>
      <c r="H17" s="92"/>
      <c r="I17" s="93">
        <v>234.706745325401</v>
      </c>
      <c r="J17" s="101"/>
      <c r="K17" s="93">
        <v>232.701552377101</v>
      </c>
    </row>
    <row r="18" spans="2:11">
      <c r="B18" s="82" t="s">
        <v>45</v>
      </c>
      <c r="C18" s="93">
        <v>296.229705238417</v>
      </c>
      <c r="D18" s="357"/>
      <c r="E18" s="93">
        <v>289.031802606896</v>
      </c>
      <c r="F18" s="357"/>
      <c r="G18" s="93">
        <v>291.047959720499</v>
      </c>
      <c r="H18" s="92"/>
      <c r="I18" s="93">
        <v>291.248594320952</v>
      </c>
      <c r="J18" s="101"/>
      <c r="K18" s="93">
        <v>291.889515471691</v>
      </c>
    </row>
    <row r="19" spans="2:11">
      <c r="B19" s="82" t="s">
        <v>46</v>
      </c>
      <c r="C19" s="93">
        <v>259.743874771824</v>
      </c>
      <c r="D19" s="357"/>
      <c r="E19" s="93">
        <v>262.784142514456</v>
      </c>
      <c r="F19" s="357"/>
      <c r="G19" s="93">
        <v>264.049501534028</v>
      </c>
      <c r="H19" s="92"/>
      <c r="I19" s="93">
        <v>264.889261344246</v>
      </c>
      <c r="J19" s="101"/>
      <c r="K19" s="93">
        <v>262.866695041139</v>
      </c>
    </row>
    <row r="20" spans="2:11">
      <c r="B20" s="82" t="s">
        <v>47</v>
      </c>
      <c r="C20" s="93">
        <v>203.082990168913</v>
      </c>
      <c r="D20" s="357"/>
      <c r="E20" s="93">
        <v>204.683896367302</v>
      </c>
      <c r="F20" s="357"/>
      <c r="G20" s="93">
        <v>203.010506335521</v>
      </c>
      <c r="H20" s="92"/>
      <c r="I20" s="93">
        <v>201.309535786944</v>
      </c>
      <c r="J20" s="101"/>
      <c r="K20" s="93">
        <v>203.02173216467</v>
      </c>
    </row>
    <row r="21" spans="2:11">
      <c r="B21" s="82" t="s">
        <v>48</v>
      </c>
      <c r="C21" s="93">
        <v>265.115513995836</v>
      </c>
      <c r="D21" s="357"/>
      <c r="E21" s="93">
        <v>267.279081598111</v>
      </c>
      <c r="F21" s="357"/>
      <c r="G21" s="93">
        <v>271.113985295005</v>
      </c>
      <c r="H21" s="92"/>
      <c r="I21" s="93">
        <v>278.640639480962</v>
      </c>
      <c r="J21" s="101"/>
      <c r="K21" s="93">
        <v>270.537305092479</v>
      </c>
    </row>
    <row r="22" spans="2:11">
      <c r="B22" s="82" t="s">
        <v>49</v>
      </c>
      <c r="C22" s="93">
        <v>273.671102127413</v>
      </c>
      <c r="D22" s="357"/>
      <c r="E22" s="93">
        <v>276.969851286262</v>
      </c>
      <c r="F22" s="357"/>
      <c r="G22" s="93">
        <v>280.575709227209</v>
      </c>
      <c r="H22" s="92"/>
      <c r="I22" s="93">
        <v>286.923889278244</v>
      </c>
      <c r="J22" s="101"/>
      <c r="K22" s="93">
        <v>279.535137979782</v>
      </c>
    </row>
    <row r="23" spans="2:11">
      <c r="B23" s="82" t="s">
        <v>50</v>
      </c>
      <c r="C23" s="93">
        <v>214.24755952381</v>
      </c>
      <c r="D23" s="357"/>
      <c r="E23" s="93">
        <v>214.683604152289</v>
      </c>
      <c r="F23" s="357"/>
      <c r="G23" s="93">
        <v>212.791511107709</v>
      </c>
      <c r="H23" s="92"/>
      <c r="I23" s="93">
        <v>216.496499912446</v>
      </c>
      <c r="J23" s="101"/>
      <c r="K23" s="93">
        <v>214.554793674063</v>
      </c>
    </row>
    <row r="24" spans="2:11">
      <c r="B24" s="82" t="s">
        <v>51</v>
      </c>
      <c r="C24" s="93">
        <v>280.485054005366</v>
      </c>
      <c r="D24" s="357"/>
      <c r="E24" s="93">
        <v>276.395521818706</v>
      </c>
      <c r="F24" s="357"/>
      <c r="G24" s="93">
        <v>278.616767830128</v>
      </c>
      <c r="H24" s="92"/>
      <c r="I24" s="93">
        <v>282.768611278501</v>
      </c>
      <c r="J24" s="101"/>
      <c r="K24" s="93">
        <v>279.566488733175</v>
      </c>
    </row>
    <row r="25" spans="2:11">
      <c r="B25" s="82" t="s">
        <v>52</v>
      </c>
      <c r="C25" s="93">
        <v>220.366040599351</v>
      </c>
      <c r="D25" s="357"/>
      <c r="E25" s="93">
        <v>219.28228291837</v>
      </c>
      <c r="F25" s="357"/>
      <c r="G25" s="93">
        <v>225.832876396395</v>
      </c>
      <c r="H25" s="92"/>
      <c r="I25" s="93">
        <v>224.584003321298</v>
      </c>
      <c r="J25" s="101"/>
      <c r="K25" s="93">
        <v>222.516300808853</v>
      </c>
    </row>
    <row r="26" spans="2:11">
      <c r="B26" s="82" t="s">
        <v>53</v>
      </c>
      <c r="C26" s="93">
        <v>229.494891967863</v>
      </c>
      <c r="D26" s="357"/>
      <c r="E26" s="93">
        <v>232.470055423185</v>
      </c>
      <c r="F26" s="357"/>
      <c r="G26" s="93">
        <v>232.155999646242</v>
      </c>
      <c r="H26" s="92"/>
      <c r="I26" s="93">
        <v>232.939674806212</v>
      </c>
      <c r="J26" s="101"/>
      <c r="K26" s="93">
        <v>231.765155460875</v>
      </c>
    </row>
    <row r="27" spans="2:11">
      <c r="B27" s="82" t="s">
        <v>54</v>
      </c>
      <c r="C27" s="93">
        <v>282.321732959807</v>
      </c>
      <c r="D27" s="357"/>
      <c r="E27" s="93">
        <v>282.147504105304</v>
      </c>
      <c r="F27" s="357"/>
      <c r="G27" s="93">
        <v>288.571884079829</v>
      </c>
      <c r="H27" s="92"/>
      <c r="I27" s="93">
        <v>296.451847837288</v>
      </c>
      <c r="J27" s="101"/>
      <c r="K27" s="93">
        <v>287.373242245557</v>
      </c>
    </row>
    <row r="28" spans="2:11">
      <c r="B28" s="82" t="s">
        <v>55</v>
      </c>
      <c r="C28" s="93">
        <v>216.127310134236</v>
      </c>
      <c r="D28" s="357"/>
      <c r="E28" s="93">
        <v>212.755753878306</v>
      </c>
      <c r="F28" s="357"/>
      <c r="G28" s="93">
        <v>209.401150907778</v>
      </c>
      <c r="H28" s="92"/>
      <c r="I28" s="93">
        <v>212.691598031598</v>
      </c>
      <c r="J28" s="101"/>
      <c r="K28" s="93">
        <v>212.743953237979</v>
      </c>
    </row>
    <row r="29" spans="2:11">
      <c r="B29" s="82" t="s">
        <v>56</v>
      </c>
      <c r="C29" s="93">
        <v>292.294525698131</v>
      </c>
      <c r="D29" s="357"/>
      <c r="E29" s="93">
        <v>290.397117184244</v>
      </c>
      <c r="F29" s="357"/>
      <c r="G29" s="93">
        <v>285.941325503347</v>
      </c>
      <c r="H29" s="92"/>
      <c r="I29" s="93">
        <v>285.764629644411</v>
      </c>
      <c r="J29" s="101"/>
      <c r="K29" s="93">
        <v>288.599399507533</v>
      </c>
    </row>
    <row r="30" spans="2:11">
      <c r="B30" s="82" t="s">
        <v>57</v>
      </c>
      <c r="C30" s="93">
        <v>285.23796028001</v>
      </c>
      <c r="D30" s="357"/>
      <c r="E30" s="93">
        <v>284.334669729371</v>
      </c>
      <c r="F30" s="357"/>
      <c r="G30" s="93">
        <v>282.841752236373</v>
      </c>
      <c r="H30" s="92"/>
      <c r="I30" s="93">
        <v>289.289719222412</v>
      </c>
      <c r="J30" s="101"/>
      <c r="K30" s="93">
        <v>285.426025367042</v>
      </c>
    </row>
    <row r="31" spans="2:11">
      <c r="B31" s="82" t="s">
        <v>58</v>
      </c>
      <c r="C31" s="93">
        <v>196.48445220533</v>
      </c>
      <c r="D31" s="357"/>
      <c r="E31" s="93">
        <v>193.431525822573</v>
      </c>
      <c r="F31" s="357"/>
      <c r="G31" s="93">
        <v>193.150053446788</v>
      </c>
      <c r="H31" s="92"/>
      <c r="I31" s="93">
        <v>192.328608063422</v>
      </c>
      <c r="J31" s="101"/>
      <c r="K31" s="93">
        <v>193.848659884528</v>
      </c>
    </row>
    <row r="32" spans="2:11">
      <c r="B32" s="82" t="s">
        <v>59</v>
      </c>
      <c r="C32" s="93">
        <v>300.312386283473</v>
      </c>
      <c r="D32" s="357"/>
      <c r="E32" s="93">
        <v>298.765713479391</v>
      </c>
      <c r="F32" s="357"/>
      <c r="G32" s="93">
        <v>296.615988411594</v>
      </c>
      <c r="H32" s="92"/>
      <c r="I32" s="93">
        <v>296.554272942389</v>
      </c>
      <c r="J32" s="101"/>
      <c r="K32" s="93">
        <v>298.062090279212</v>
      </c>
    </row>
    <row r="33" spans="2:11">
      <c r="B33" s="82" t="s">
        <v>60</v>
      </c>
      <c r="C33" s="93">
        <v>267.51421313182</v>
      </c>
      <c r="D33" s="357"/>
      <c r="E33" s="93">
        <v>262.903432765049</v>
      </c>
      <c r="F33" s="357"/>
      <c r="G33" s="93">
        <v>262.007942075913</v>
      </c>
      <c r="H33" s="92"/>
      <c r="I33" s="93">
        <v>268.809465139102</v>
      </c>
      <c r="J33" s="101"/>
      <c r="K33" s="93">
        <v>265.308763277971</v>
      </c>
    </row>
    <row r="34" spans="2:11">
      <c r="B34" s="82" t="s">
        <v>61</v>
      </c>
      <c r="C34" s="93">
        <v>229.434736354436</v>
      </c>
      <c r="D34" s="357"/>
      <c r="E34" s="93">
        <v>230.31423742092</v>
      </c>
      <c r="F34" s="357"/>
      <c r="G34" s="93">
        <v>233.801215614901</v>
      </c>
      <c r="H34" s="92"/>
      <c r="I34" s="93">
        <v>234.912727617843</v>
      </c>
      <c r="J34" s="101"/>
      <c r="K34" s="93">
        <v>232.115729252025</v>
      </c>
    </row>
    <row r="35" ht="12.75" customHeight="1" spans="2:11">
      <c r="B35" s="82" t="s">
        <v>62</v>
      </c>
      <c r="C35" s="93">
        <v>332.443698163718</v>
      </c>
      <c r="D35" s="357"/>
      <c r="E35" s="93">
        <v>331.908541314303</v>
      </c>
      <c r="F35" s="357"/>
      <c r="G35" s="93">
        <v>332.525429864983</v>
      </c>
      <c r="H35" s="92"/>
      <c r="I35" s="93">
        <v>331.82154996359</v>
      </c>
      <c r="J35" s="101"/>
      <c r="K35" s="93">
        <v>332.174804826649</v>
      </c>
    </row>
    <row r="36" spans="2:11">
      <c r="B36" s="82" t="s">
        <v>63</v>
      </c>
      <c r="C36" s="93">
        <v>207.977859196112</v>
      </c>
      <c r="D36" s="357"/>
      <c r="E36" s="93">
        <v>206.919792163335</v>
      </c>
      <c r="F36" s="357"/>
      <c r="G36" s="93">
        <v>207.112766516218</v>
      </c>
      <c r="H36" s="92"/>
      <c r="I36" s="93">
        <v>206.323690095002</v>
      </c>
      <c r="J36" s="101"/>
      <c r="K36" s="93">
        <v>207.083526992667</v>
      </c>
    </row>
    <row r="37" spans="2:11">
      <c r="B37" s="82" t="s">
        <v>64</v>
      </c>
      <c r="C37" s="93">
        <v>217.617217198954</v>
      </c>
      <c r="D37" s="357"/>
      <c r="E37" s="93">
        <v>213.743856362217</v>
      </c>
      <c r="F37" s="357"/>
      <c r="G37" s="93">
        <v>213.622617516358</v>
      </c>
      <c r="H37" s="92"/>
      <c r="I37" s="93">
        <v>213.68431485903</v>
      </c>
      <c r="J37" s="101"/>
      <c r="K37" s="93">
        <v>214.66700148414</v>
      </c>
    </row>
    <row r="38" spans="2:11">
      <c r="B38" s="82" t="s">
        <v>65</v>
      </c>
      <c r="C38" s="93">
        <v>220.174714548453</v>
      </c>
      <c r="D38" s="357"/>
      <c r="E38" s="93">
        <v>221.059420521798</v>
      </c>
      <c r="F38" s="357"/>
      <c r="G38" s="93">
        <v>218.546962278516</v>
      </c>
      <c r="H38" s="92"/>
      <c r="I38" s="93">
        <v>223.626488646096</v>
      </c>
      <c r="J38" s="101"/>
      <c r="K38" s="93">
        <v>220.851896498716</v>
      </c>
    </row>
    <row r="39" spans="2:11">
      <c r="B39" s="82" t="s">
        <v>66</v>
      </c>
      <c r="C39" s="97">
        <v>228.566105067343</v>
      </c>
      <c r="D39" s="357"/>
      <c r="E39" s="97">
        <v>227.250450106197</v>
      </c>
      <c r="F39" s="357"/>
      <c r="G39" s="97">
        <v>227.703728548669</v>
      </c>
      <c r="H39" s="92"/>
      <c r="I39" s="97">
        <v>235.667889028522</v>
      </c>
      <c r="J39" s="103"/>
      <c r="K39" s="97">
        <v>229.797043187683</v>
      </c>
    </row>
    <row r="40" spans="2:10">
      <c r="B40" s="19"/>
      <c r="C40" s="360"/>
      <c r="D40" s="361"/>
      <c r="E40" s="361"/>
      <c r="F40" s="361"/>
      <c r="G40" s="361"/>
      <c r="H40" s="360"/>
      <c r="I40" s="104"/>
      <c r="J40" s="361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</sheetData>
  <mergeCells count="3">
    <mergeCell ref="C9:K9"/>
    <mergeCell ref="C40:G40"/>
    <mergeCell ref="H40:J40"/>
  </mergeCells>
  <conditionalFormatting sqref="C14">
    <cfRule type="cellIs" dxfId="0" priority="10" operator="between">
      <formula>1</formula>
      <formula>2</formula>
    </cfRule>
  </conditionalFormatting>
  <conditionalFormatting sqref="E14">
    <cfRule type="cellIs" dxfId="0" priority="8" operator="between">
      <formula>1</formula>
      <formula>2</formula>
    </cfRule>
  </conditionalFormatting>
  <conditionalFormatting sqref="G14">
    <cfRule type="cellIs" dxfId="0" priority="6" operator="between">
      <formula>1</formula>
      <formula>2</formula>
    </cfRule>
  </conditionalFormatting>
  <conditionalFormatting sqref="I14">
    <cfRule type="cellIs" dxfId="0" priority="4" operator="between">
      <formula>1</formula>
      <formula>2</formula>
    </cfRule>
  </conditionalFormatting>
  <conditionalFormatting sqref="K14">
    <cfRule type="cellIs" dxfId="0" priority="1" operator="between">
      <formula>1</formula>
      <formula>2</formula>
    </cfRule>
  </conditionalFormatting>
  <conditionalFormatting sqref="C12:C13;C15:C39">
    <cfRule type="cellIs" dxfId="0" priority="11" operator="between">
      <formula>1</formula>
      <formula>2</formula>
    </cfRule>
  </conditionalFormatting>
  <conditionalFormatting sqref="D12:D39;F12:F39;H12:H39">
    <cfRule type="cellIs" dxfId="0" priority="43" operator="between">
      <formula>1</formula>
      <formula>2</formula>
    </cfRule>
  </conditionalFormatting>
  <conditionalFormatting sqref="E12:E13;E15:E39">
    <cfRule type="cellIs" dxfId="0" priority="9" operator="between">
      <formula>1</formula>
      <formula>2</formula>
    </cfRule>
  </conditionalFormatting>
  <conditionalFormatting sqref="F12:F16;H12:H16">
    <cfRule type="cellIs" dxfId="0" priority="42" operator="between">
      <formula>1</formula>
      <formula>2</formula>
    </cfRule>
  </conditionalFormatting>
  <conditionalFormatting sqref="G12:G13;G15:G39">
    <cfRule type="cellIs" dxfId="0" priority="7" operator="between">
      <formula>1</formula>
      <formula>2</formula>
    </cfRule>
  </conditionalFormatting>
  <conditionalFormatting sqref="I12:I13;I15:I39">
    <cfRule type="cellIs" dxfId="0" priority="5" operator="between">
      <formula>1</formula>
      <formula>2</formula>
    </cfRule>
  </conditionalFormatting>
  <conditionalFormatting sqref="K12:K13;K15:K39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0"/>
  <sheetViews>
    <sheetView showGridLines="0" showRowColHeaders="0" workbookViewId="0">
      <selection activeCell="B6" sqref="B6"/>
    </sheetView>
  </sheetViews>
  <sheetFormatPr defaultColWidth="12" defaultRowHeight="15" outlineLevelCol="6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266</v>
      </c>
      <c r="B5" s="4" t="s">
        <v>386</v>
      </c>
    </row>
    <row r="6" s="346" customFormat="1" ht="12" customHeight="1" spans="1:2">
      <c r="A6" s="3"/>
      <c r="B6" s="5" t="s">
        <v>67</v>
      </c>
    </row>
    <row r="7" customHeight="1"/>
    <row r="8" ht="50.25" customHeight="1" spans="2:3">
      <c r="B8" s="6"/>
      <c r="C8" s="63" t="s">
        <v>387</v>
      </c>
    </row>
    <row r="9" ht="24.95" customHeight="1" spans="2:3">
      <c r="B9" s="8"/>
      <c r="C9" s="65" t="s">
        <v>297</v>
      </c>
    </row>
    <row r="10" customHeight="1" spans="2:3">
      <c r="B10" s="68" t="s">
        <v>301</v>
      </c>
      <c r="C10" s="69"/>
    </row>
    <row r="11" spans="2:3">
      <c r="B11" s="71" t="s">
        <v>39</v>
      </c>
      <c r="C11" s="296">
        <f>'RSI_VMP_AF€ (18)'!I12-'RSI_VMP_AF€ (18)'!C12</f>
        <v>1.38980712367797</v>
      </c>
    </row>
    <row r="12" spans="2:3">
      <c r="B12" s="76" t="s">
        <v>40</v>
      </c>
      <c r="C12" s="297">
        <f>'RSI_VMP_AF€ (18)'!I13-'RSI_VMP_AF€ (18)'!C13</f>
        <v>1.8109101578687</v>
      </c>
    </row>
    <row r="13" spans="2:7">
      <c r="B13" s="76" t="s">
        <v>41</v>
      </c>
      <c r="C13" s="297">
        <f>'RSI_VMP_AF€ (18)'!I14-'RSI_VMP_AF€ (18)'!C14</f>
        <v>2.08572900888086</v>
      </c>
      <c r="F13" s="355"/>
      <c r="G13" s="355"/>
    </row>
    <row r="14" spans="2:7">
      <c r="B14" s="76" t="s">
        <v>42</v>
      </c>
      <c r="C14" s="298">
        <f>'RSI_VMP_AF€ (18)'!I15-'RSI_VMP_AF€ (18)'!C15</f>
        <v>2.3222038174116</v>
      </c>
      <c r="F14" s="355"/>
      <c r="G14" s="355"/>
    </row>
    <row r="15" spans="2:7">
      <c r="B15" s="82" t="s">
        <v>43</v>
      </c>
      <c r="C15" s="296">
        <f>'RSI_VMP_AF€ (18)'!I16-'RSI_VMP_AF€ (18)'!C16</f>
        <v>3.9268587617704</v>
      </c>
      <c r="F15" s="355"/>
      <c r="G15" s="355"/>
    </row>
    <row r="16" spans="2:7">
      <c r="B16" s="82" t="s">
        <v>44</v>
      </c>
      <c r="C16" s="297">
        <f>'RSI_VMP_AF€ (18)'!I17-'RSI_VMP_AF€ (18)'!C17</f>
        <v>3.02216585621932</v>
      </c>
      <c r="F16" s="355"/>
      <c r="G16" s="355"/>
    </row>
    <row r="17" spans="2:3">
      <c r="B17" s="82" t="s">
        <v>45</v>
      </c>
      <c r="C17" s="297">
        <f>'RSI_VMP_AF€ (18)'!I18-'RSI_VMP_AF€ (18)'!C18</f>
        <v>-4.98111091746534</v>
      </c>
    </row>
    <row r="18" spans="2:3">
      <c r="B18" s="82" t="s">
        <v>46</v>
      </c>
      <c r="C18" s="297">
        <f>'RSI_VMP_AF€ (18)'!I19-'RSI_VMP_AF€ (18)'!C19</f>
        <v>5.14538657242167</v>
      </c>
    </row>
    <row r="19" spans="2:3">
      <c r="B19" s="82" t="s">
        <v>47</v>
      </c>
      <c r="C19" s="297">
        <f>'RSI_VMP_AF€ (18)'!I20-'RSI_VMP_AF€ (18)'!C20</f>
        <v>-1.77345438196937</v>
      </c>
    </row>
    <row r="20" spans="2:3">
      <c r="B20" s="82" t="s">
        <v>48</v>
      </c>
      <c r="C20" s="297">
        <f>'RSI_VMP_AF€ (18)'!I21-'RSI_VMP_AF€ (18)'!C21</f>
        <v>13.5251254851266</v>
      </c>
    </row>
    <row r="21" spans="2:3">
      <c r="B21" s="82" t="s">
        <v>49</v>
      </c>
      <c r="C21" s="297">
        <f>'RSI_VMP_AF€ (18)'!I22-'RSI_VMP_AF€ (18)'!C22</f>
        <v>13.252787150831</v>
      </c>
    </row>
    <row r="22" spans="2:3">
      <c r="B22" s="82" t="s">
        <v>50</v>
      </c>
      <c r="C22" s="297">
        <f>'RSI_VMP_AF€ (18)'!I23-'RSI_VMP_AF€ (18)'!C23</f>
        <v>2.24894038863667</v>
      </c>
    </row>
    <row r="23" spans="2:3">
      <c r="B23" s="82" t="s">
        <v>51</v>
      </c>
      <c r="C23" s="297">
        <f>'RSI_VMP_AF€ (18)'!I24-'RSI_VMP_AF€ (18)'!C24</f>
        <v>2.28355727313436</v>
      </c>
    </row>
    <row r="24" spans="2:3">
      <c r="B24" s="82" t="s">
        <v>52</v>
      </c>
      <c r="C24" s="297">
        <f>'RSI_VMP_AF€ (18)'!I25-'RSI_VMP_AF€ (18)'!C25</f>
        <v>4.21796272194635</v>
      </c>
    </row>
    <row r="25" spans="2:3">
      <c r="B25" s="82" t="s">
        <v>53</v>
      </c>
      <c r="C25" s="297">
        <f>'RSI_VMP_AF€ (18)'!I26-'RSI_VMP_AF€ (18)'!C26</f>
        <v>3.44478283834863</v>
      </c>
    </row>
    <row r="26" spans="2:3">
      <c r="B26" s="82" t="s">
        <v>54</v>
      </c>
      <c r="C26" s="297">
        <f>'RSI_VMP_AF€ (18)'!I27-'RSI_VMP_AF€ (18)'!C27</f>
        <v>14.1301148774807</v>
      </c>
    </row>
    <row r="27" spans="2:3">
      <c r="B27" s="82" t="s">
        <v>55</v>
      </c>
      <c r="C27" s="297">
        <f>'RSI_VMP_AF€ (18)'!I28-'RSI_VMP_AF€ (18)'!C28</f>
        <v>-3.43571210263735</v>
      </c>
    </row>
    <row r="28" spans="2:3">
      <c r="B28" s="82" t="s">
        <v>56</v>
      </c>
      <c r="C28" s="297">
        <f>'RSI_VMP_AF€ (18)'!I29-'RSI_VMP_AF€ (18)'!C29</f>
        <v>-6.52989605371965</v>
      </c>
    </row>
    <row r="29" spans="2:3">
      <c r="B29" s="82" t="s">
        <v>57</v>
      </c>
      <c r="C29" s="297">
        <f>'RSI_VMP_AF€ (18)'!I30-'RSI_VMP_AF€ (18)'!C30</f>
        <v>4.05175894240165</v>
      </c>
    </row>
    <row r="30" spans="2:3">
      <c r="B30" s="82" t="s">
        <v>58</v>
      </c>
      <c r="C30" s="297">
        <f>'RSI_VMP_AF€ (18)'!I31-'RSI_VMP_AF€ (18)'!C31</f>
        <v>-4.15584414190761</v>
      </c>
    </row>
    <row r="31" spans="2:3">
      <c r="B31" s="82" t="s">
        <v>59</v>
      </c>
      <c r="C31" s="297">
        <f>'RSI_VMP_AF€ (18)'!I32-'RSI_VMP_AF€ (18)'!C32</f>
        <v>-3.75811334108465</v>
      </c>
    </row>
    <row r="32" spans="2:3">
      <c r="B32" s="82" t="s">
        <v>60</v>
      </c>
      <c r="C32" s="297">
        <f>'RSI_VMP_AF€ (18)'!I33-'RSI_VMP_AF€ (18)'!C33</f>
        <v>1.29525200728199</v>
      </c>
    </row>
    <row r="33" spans="2:3">
      <c r="B33" s="82" t="s">
        <v>61</v>
      </c>
      <c r="C33" s="297">
        <f>'RSI_VMP_AF€ (18)'!I34-'RSI_VMP_AF€ (18)'!C34</f>
        <v>5.47799126340698</v>
      </c>
    </row>
    <row r="34" ht="12.75" customHeight="1" spans="2:3">
      <c r="B34" s="82" t="s">
        <v>62</v>
      </c>
      <c r="C34" s="297">
        <f>'RSI_VMP_AF€ (18)'!I35-'RSI_VMP_AF€ (18)'!C35</f>
        <v>-0.622148200128038</v>
      </c>
    </row>
    <row r="35" spans="2:3">
      <c r="B35" s="82" t="s">
        <v>63</v>
      </c>
      <c r="C35" s="297">
        <f>'RSI_VMP_AF€ (18)'!I36-'RSI_VMP_AF€ (18)'!C36</f>
        <v>-1.65416910111034</v>
      </c>
    </row>
    <row r="36" spans="2:3">
      <c r="B36" s="82" t="s">
        <v>64</v>
      </c>
      <c r="C36" s="297">
        <f>'RSI_VMP_AF€ (18)'!I37-'RSI_VMP_AF€ (18)'!C37</f>
        <v>-3.93290233992468</v>
      </c>
    </row>
    <row r="37" spans="2:3">
      <c r="B37" s="82" t="s">
        <v>65</v>
      </c>
      <c r="C37" s="297">
        <f>'RSI_VMP_AF€ (18)'!I38-'RSI_VMP_AF€ (18)'!C38</f>
        <v>3.45177409764301</v>
      </c>
    </row>
    <row r="38" spans="2:3">
      <c r="B38" s="82" t="s">
        <v>66</v>
      </c>
      <c r="C38" s="299">
        <f>'RSI_VMP_AF€ (18)'!I39-'RSI_VMP_AF€ (18)'!C39</f>
        <v>7.10178396117936</v>
      </c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8" width="10.7142857142857" style="2" customWidth="1"/>
    <col min="9" max="9" width="10.7142857142857" style="2" hidden="1" customWidth="1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20</v>
      </c>
      <c r="B5" s="4" t="s">
        <v>87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s="1" customFormat="1" ht="12" customHeight="1" spans="1:8">
      <c r="A7" s="3"/>
      <c r="B7" s="25"/>
      <c r="F7" s="88"/>
      <c r="G7" s="88"/>
      <c r="H7" s="88"/>
    </row>
    <row r="8" customHeight="1"/>
    <row r="9" ht="24.95" customHeight="1" spans="2:9">
      <c r="B9" s="6"/>
      <c r="C9" s="7" t="s">
        <v>86</v>
      </c>
      <c r="D9" s="7"/>
      <c r="E9" s="7"/>
      <c r="F9" s="7"/>
      <c r="G9" s="7"/>
      <c r="H9" s="7"/>
      <c r="I9" s="528"/>
    </row>
    <row r="10" ht="24.95" customHeight="1" spans="2:9">
      <c r="B10" s="8"/>
      <c r="C10" s="9"/>
      <c r="D10" s="9"/>
      <c r="E10" s="9"/>
      <c r="F10" s="9"/>
      <c r="G10" s="9"/>
      <c r="H10" s="9"/>
      <c r="I10" s="177"/>
    </row>
    <row r="11" spans="2:9">
      <c r="B11" s="10" t="s">
        <v>68</v>
      </c>
      <c r="C11" s="11" t="s">
        <v>70</v>
      </c>
      <c r="D11" s="11" t="s">
        <v>71</v>
      </c>
      <c r="E11" s="11" t="s">
        <v>72</v>
      </c>
      <c r="F11" s="11" t="s">
        <v>73</v>
      </c>
      <c r="G11" s="11" t="s">
        <v>74</v>
      </c>
      <c r="H11" s="11" t="s">
        <v>75</v>
      </c>
      <c r="I11" s="178" t="s">
        <v>38</v>
      </c>
    </row>
    <row r="12" spans="2:10">
      <c r="B12" s="12" t="s">
        <v>39</v>
      </c>
      <c r="C12" s="239">
        <f>'RSI_idade (06)'!D12/'RSI_idade (06)'!J12</f>
        <v>0.384460202038451</v>
      </c>
      <c r="D12" s="524">
        <f>'RSI_idade (06)'!E12/'RSI_idade (06)'!J12</f>
        <v>0.144904626409527</v>
      </c>
      <c r="E12" s="524">
        <f>'RSI_idade (06)'!F12/'RSI_idade (06)'!J12</f>
        <v>0.140129172124114</v>
      </c>
      <c r="F12" s="524">
        <f>'RSI_idade (06)'!G12/'RSI_idade (06)'!J12</f>
        <v>0.136082381102931</v>
      </c>
      <c r="G12" s="524">
        <f>'RSI_idade (06)'!H12/'RSI_idade (06)'!J12</f>
        <v>0.0909293467624166</v>
      </c>
      <c r="H12" s="240">
        <f>'RSI_idade (06)'!I12/'RSI_idade (06)'!J12</f>
        <v>0.103494271562561</v>
      </c>
      <c r="I12" s="179">
        <v>301306</v>
      </c>
      <c r="J12" s="180"/>
    </row>
    <row r="13" spans="2:10">
      <c r="B13" s="14" t="s">
        <v>40</v>
      </c>
      <c r="C13" s="242">
        <f>'RSI_idade (06)'!D13/'RSI_idade (06)'!J13</f>
        <v>0.401699591212066</v>
      </c>
      <c r="D13" s="525">
        <f>'RSI_idade (06)'!E13/'RSI_idade (06)'!J13</f>
        <v>0.1527014237097</v>
      </c>
      <c r="E13" s="525">
        <f>'RSI_idade (06)'!F13/'RSI_idade (06)'!J13</f>
        <v>0.129140739845748</v>
      </c>
      <c r="F13" s="525">
        <f>'RSI_idade (06)'!G13/'RSI_idade (06)'!J13</f>
        <v>0.119595642280352</v>
      </c>
      <c r="G13" s="525">
        <f>'RSI_idade (06)'!H13/'RSI_idade (06)'!J13</f>
        <v>0.0864495861777321</v>
      </c>
      <c r="H13" s="243">
        <f>'RSI_idade (06)'!I13/'RSI_idade (06)'!J13</f>
        <v>0.110413016774401</v>
      </c>
      <c r="I13" s="41">
        <v>81610</v>
      </c>
      <c r="J13" s="180"/>
    </row>
    <row r="14" spans="2:10">
      <c r="B14" s="14" t="s">
        <v>41</v>
      </c>
      <c r="C14" s="242">
        <f>'RSI_idade (06)'!D14/'RSI_idade (06)'!J14</f>
        <v>0.396967569844167</v>
      </c>
      <c r="D14" s="525">
        <f>'RSI_idade (06)'!E14/'RSI_idade (06)'!J14</f>
        <v>0.151396883335673</v>
      </c>
      <c r="E14" s="525">
        <f>'RSI_idade (06)'!F14/'RSI_idade (06)'!J14</f>
        <v>0.128485188824933</v>
      </c>
      <c r="F14" s="525">
        <f>'RSI_idade (06)'!G14/'RSI_idade (06)'!J14</f>
        <v>0.1200056156114</v>
      </c>
      <c r="G14" s="525">
        <f>'RSI_idade (06)'!H14/'RSI_idade (06)'!J14</f>
        <v>0.0842341709953671</v>
      </c>
      <c r="H14" s="243">
        <f>'RSI_idade (06)'!I14/'RSI_idade (06)'!J14</f>
        <v>0.11891057138846</v>
      </c>
      <c r="I14" s="41">
        <v>61094</v>
      </c>
      <c r="J14" s="180"/>
    </row>
    <row r="15" spans="2:10">
      <c r="B15" s="14" t="s">
        <v>42</v>
      </c>
      <c r="C15" s="244">
        <f>'RSI_idade (06)'!D15/'RSI_idade (06)'!J15</f>
        <v>0.390546122074346</v>
      </c>
      <c r="D15" s="526">
        <f>'RSI_idade (06)'!E15/'RSI_idade (06)'!J15</f>
        <v>0.149701698026618</v>
      </c>
      <c r="E15" s="526">
        <f>'RSI_idade (06)'!F15/'RSI_idade (06)'!J15</f>
        <v>0.140523175768701</v>
      </c>
      <c r="F15" s="526">
        <f>'RSI_idade (06)'!G15/'RSI_idade (06)'!J15</f>
        <v>0.131069297843047</v>
      </c>
      <c r="G15" s="526">
        <f>'RSI_idade (06)'!H15/'RSI_idade (06)'!J15</f>
        <v>0.0944469940339605</v>
      </c>
      <c r="H15" s="245">
        <f>'RSI_idade (06)'!I15/'RSI_idade (06)'!J15</f>
        <v>0.0937127122533272</v>
      </c>
      <c r="I15" s="181">
        <v>21700</v>
      </c>
      <c r="J15" s="180"/>
    </row>
    <row r="16" spans="2:10">
      <c r="B16" s="148" t="s">
        <v>43</v>
      </c>
      <c r="C16" s="242">
        <f>'RSI_idade (06)'!D16/'RSI_idade (06)'!J16</f>
        <v>0.401188707280832</v>
      </c>
      <c r="D16" s="525">
        <f>'RSI_idade (06)'!E16/'RSI_idade (06)'!J16</f>
        <v>0.160475482912333</v>
      </c>
      <c r="E16" s="525">
        <f>'RSI_idade (06)'!F16/'RSI_idade (06)'!J16</f>
        <v>0.141158989598811</v>
      </c>
      <c r="F16" s="525">
        <f>'RSI_idade (06)'!G16/'RSI_idade (06)'!J16</f>
        <v>0.13075780089153</v>
      </c>
      <c r="G16" s="525">
        <f>'RSI_idade (06)'!H16/'RSI_idade (06)'!J16</f>
        <v>0.0950965824665676</v>
      </c>
      <c r="H16" s="243">
        <f>'RSI_idade (06)'!I16/'RSI_idade (06)'!J16</f>
        <v>0.0713224368499257</v>
      </c>
      <c r="I16" s="179">
        <v>1002</v>
      </c>
      <c r="J16" s="180"/>
    </row>
    <row r="17" spans="2:10">
      <c r="B17" s="148" t="s">
        <v>44</v>
      </c>
      <c r="C17" s="242">
        <f>'RSI_idade (06)'!D17/'RSI_idade (06)'!J17</f>
        <v>0.37962962962963</v>
      </c>
      <c r="D17" s="525">
        <f>'RSI_idade (06)'!E17/'RSI_idade (06)'!J17</f>
        <v>0.106481481481481</v>
      </c>
      <c r="E17" s="525">
        <f>'RSI_idade (06)'!F17/'RSI_idade (06)'!J17</f>
        <v>0.12962962962963</v>
      </c>
      <c r="F17" s="525">
        <f>'RSI_idade (06)'!G17/'RSI_idade (06)'!J17</f>
        <v>0.138888888888889</v>
      </c>
      <c r="G17" s="525">
        <f>'RSI_idade (06)'!H17/'RSI_idade (06)'!J17</f>
        <v>0.143518518518519</v>
      </c>
      <c r="H17" s="243">
        <f>'RSI_idade (06)'!I17/'RSI_idade (06)'!J17</f>
        <v>0.101851851851852</v>
      </c>
      <c r="I17" s="41">
        <v>454</v>
      </c>
      <c r="J17" s="180"/>
    </row>
    <row r="18" spans="2:10">
      <c r="B18" s="148" t="s">
        <v>45</v>
      </c>
      <c r="C18" s="242">
        <f>'RSI_idade (06)'!D18/'RSI_idade (06)'!J18</f>
        <v>0.363636363636364</v>
      </c>
      <c r="D18" s="525">
        <f>'RSI_idade (06)'!E18/'RSI_idade (06)'!J18</f>
        <v>0.190340909090909</v>
      </c>
      <c r="E18" s="525">
        <f>'RSI_idade (06)'!F18/'RSI_idade (06)'!J18</f>
        <v>0.130681818181818</v>
      </c>
      <c r="F18" s="525">
        <f>'RSI_idade (06)'!G18/'RSI_idade (06)'!J18</f>
        <v>0.144886363636364</v>
      </c>
      <c r="G18" s="525">
        <f>'RSI_idade (06)'!H18/'RSI_idade (06)'!J18</f>
        <v>0.0710227272727273</v>
      </c>
      <c r="H18" s="243">
        <f>'RSI_idade (06)'!I18/'RSI_idade (06)'!J18</f>
        <v>0.0994318181818182</v>
      </c>
      <c r="I18" s="41">
        <v>520</v>
      </c>
      <c r="J18" s="180"/>
    </row>
    <row r="19" spans="2:10">
      <c r="B19" s="148" t="s">
        <v>46</v>
      </c>
      <c r="C19" s="242">
        <f>'RSI_idade (06)'!D19/'RSI_idade (06)'!J19</f>
        <v>0.384615384615385</v>
      </c>
      <c r="D19" s="525">
        <f>'RSI_idade (06)'!E19/'RSI_idade (06)'!J19</f>
        <v>0.2</v>
      </c>
      <c r="E19" s="525">
        <f>'RSI_idade (06)'!F19/'RSI_idade (06)'!J19</f>
        <v>0.117948717948718</v>
      </c>
      <c r="F19" s="525">
        <f>'RSI_idade (06)'!G19/'RSI_idade (06)'!J19</f>
        <v>0.102564102564103</v>
      </c>
      <c r="G19" s="525">
        <f>'RSI_idade (06)'!H19/'RSI_idade (06)'!J19</f>
        <v>0.117948717948718</v>
      </c>
      <c r="H19" s="243">
        <f>'RSI_idade (06)'!I19/'RSI_idade (06)'!J19</f>
        <v>0.0769230769230769</v>
      </c>
      <c r="I19" s="41">
        <v>438</v>
      </c>
      <c r="J19" s="180"/>
    </row>
    <row r="20" spans="2:10">
      <c r="B20" s="148" t="s">
        <v>47</v>
      </c>
      <c r="C20" s="242">
        <f>'RSI_idade (06)'!D20/'RSI_idade (06)'!J20</f>
        <v>0.259162303664921</v>
      </c>
      <c r="D20" s="525">
        <f>'RSI_idade (06)'!E20/'RSI_idade (06)'!J20</f>
        <v>0.107329842931937</v>
      </c>
      <c r="E20" s="525">
        <f>'RSI_idade (06)'!F20/'RSI_idade (06)'!J20</f>
        <v>0.120418848167539</v>
      </c>
      <c r="F20" s="525">
        <f>'RSI_idade (06)'!G20/'RSI_idade (06)'!J20</f>
        <v>0.180628272251309</v>
      </c>
      <c r="G20" s="525">
        <f>'RSI_idade (06)'!H20/'RSI_idade (06)'!J20</f>
        <v>0.191099476439791</v>
      </c>
      <c r="H20" s="243">
        <f>'RSI_idade (06)'!I20/'RSI_idade (06)'!J20</f>
        <v>0.141361256544503</v>
      </c>
      <c r="I20" s="41">
        <v>1176</v>
      </c>
      <c r="J20" s="180"/>
    </row>
    <row r="21" spans="2:10">
      <c r="B21" s="148" t="s">
        <v>48</v>
      </c>
      <c r="C21" s="242">
        <f>'RSI_idade (06)'!D21/'RSI_idade (06)'!J21</f>
        <v>0.431654676258993</v>
      </c>
      <c r="D21" s="525">
        <f>'RSI_idade (06)'!E21/'RSI_idade (06)'!J21</f>
        <v>0.107913669064748</v>
      </c>
      <c r="E21" s="525">
        <f>'RSI_idade (06)'!F21/'RSI_idade (06)'!J21</f>
        <v>0.172661870503597</v>
      </c>
      <c r="F21" s="525">
        <f>'RSI_idade (06)'!G21/'RSI_idade (06)'!J21</f>
        <v>0.0971223021582734</v>
      </c>
      <c r="G21" s="525">
        <f>'RSI_idade (06)'!H21/'RSI_idade (06)'!J21</f>
        <v>0.100719424460432</v>
      </c>
      <c r="H21" s="243">
        <f>'RSI_idade (06)'!I21/'RSI_idade (06)'!J21</f>
        <v>0.0899280575539568</v>
      </c>
      <c r="I21" s="41">
        <v>434</v>
      </c>
      <c r="J21" s="180"/>
    </row>
    <row r="22" spans="2:10">
      <c r="B22" s="148" t="s">
        <v>49</v>
      </c>
      <c r="C22" s="242">
        <f>'RSI_idade (06)'!D22/'RSI_idade (06)'!J22</f>
        <v>0.370466321243523</v>
      </c>
      <c r="D22" s="525">
        <f>'RSI_idade (06)'!E22/'RSI_idade (06)'!J22</f>
        <v>0.160621761658031</v>
      </c>
      <c r="E22" s="525">
        <f>'RSI_idade (06)'!F22/'RSI_idade (06)'!J22</f>
        <v>0.150259067357513</v>
      </c>
      <c r="F22" s="525">
        <f>'RSI_idade (06)'!G22/'RSI_idade (06)'!J22</f>
        <v>0.124352331606218</v>
      </c>
      <c r="G22" s="525">
        <f>'RSI_idade (06)'!H22/'RSI_idade (06)'!J22</f>
        <v>0.0984455958549223</v>
      </c>
      <c r="H22" s="243">
        <f>'RSI_idade (06)'!I22/'RSI_idade (06)'!J22</f>
        <v>0.0958549222797927</v>
      </c>
      <c r="I22" s="41">
        <v>938</v>
      </c>
      <c r="J22" s="180"/>
    </row>
    <row r="23" spans="2:10">
      <c r="B23" s="148" t="s">
        <v>50</v>
      </c>
      <c r="C23" s="242">
        <f>'RSI_idade (06)'!D23/'RSI_idade (06)'!J23</f>
        <v>0.273684210526316</v>
      </c>
      <c r="D23" s="525">
        <f>'RSI_idade (06)'!E23/'RSI_idade (06)'!J23</f>
        <v>0.136842105263158</v>
      </c>
      <c r="E23" s="525">
        <f>'RSI_idade (06)'!F23/'RSI_idade (06)'!J23</f>
        <v>0.115789473684211</v>
      </c>
      <c r="F23" s="525">
        <f>'RSI_idade (06)'!G23/'RSI_idade (06)'!J23</f>
        <v>0.157894736842105</v>
      </c>
      <c r="G23" s="525">
        <f>'RSI_idade (06)'!H23/'RSI_idade (06)'!J23</f>
        <v>0.157894736842105</v>
      </c>
      <c r="H23" s="243">
        <f>'RSI_idade (06)'!I23/'RSI_idade (06)'!J23</f>
        <v>0.157894736842105</v>
      </c>
      <c r="I23" s="41">
        <v>106</v>
      </c>
      <c r="J23" s="180"/>
    </row>
    <row r="24" spans="2:10">
      <c r="B24" s="148" t="s">
        <v>51</v>
      </c>
      <c r="C24" s="242">
        <f>'RSI_idade (06)'!D24/'RSI_idade (06)'!J24</f>
        <v>0.382142857142857</v>
      </c>
      <c r="D24" s="525">
        <f>'RSI_idade (06)'!E24/'RSI_idade (06)'!J24</f>
        <v>0.173809523809524</v>
      </c>
      <c r="E24" s="525">
        <f>'RSI_idade (06)'!F24/'RSI_idade (06)'!J24</f>
        <v>0.158333333333333</v>
      </c>
      <c r="F24" s="525">
        <f>'RSI_idade (06)'!G24/'RSI_idade (06)'!J24</f>
        <v>0.0928571428571429</v>
      </c>
      <c r="G24" s="525">
        <f>'RSI_idade (06)'!H24/'RSI_idade (06)'!J24</f>
        <v>0.0952380952380952</v>
      </c>
      <c r="H24" s="243">
        <f>'RSI_idade (06)'!I24/'RSI_idade (06)'!J24</f>
        <v>0.0976190476190476</v>
      </c>
      <c r="I24" s="41">
        <v>1383</v>
      </c>
      <c r="J24" s="180"/>
    </row>
    <row r="25" spans="2:10">
      <c r="B25" s="148" t="s">
        <v>52</v>
      </c>
      <c r="C25" s="242">
        <f>'RSI_idade (06)'!D25/'RSI_idade (06)'!J25</f>
        <v>0.323232323232323</v>
      </c>
      <c r="D25" s="525">
        <f>'RSI_idade (06)'!E25/'RSI_idade (06)'!J25</f>
        <v>0.156565656565657</v>
      </c>
      <c r="E25" s="525">
        <f>'RSI_idade (06)'!F25/'RSI_idade (06)'!J25</f>
        <v>0.121212121212121</v>
      </c>
      <c r="F25" s="525">
        <f>'RSI_idade (06)'!G25/'RSI_idade (06)'!J25</f>
        <v>0.156565656565657</v>
      </c>
      <c r="G25" s="525">
        <f>'RSI_idade (06)'!H25/'RSI_idade (06)'!J25</f>
        <v>0.131313131313131</v>
      </c>
      <c r="H25" s="243">
        <f>'RSI_idade (06)'!I25/'RSI_idade (06)'!J25</f>
        <v>0.111111111111111</v>
      </c>
      <c r="I25" s="41">
        <v>500</v>
      </c>
      <c r="J25" s="180"/>
    </row>
    <row r="26" spans="2:10">
      <c r="B26" s="148" t="s">
        <v>53</v>
      </c>
      <c r="C26" s="242">
        <f>'RSI_idade (06)'!D26/'RSI_idade (06)'!J26</f>
        <v>0.355371900826446</v>
      </c>
      <c r="D26" s="525">
        <f>'RSI_idade (06)'!E26/'RSI_idade (06)'!J26</f>
        <v>0.18595041322314</v>
      </c>
      <c r="E26" s="525">
        <f>'RSI_idade (06)'!F26/'RSI_idade (06)'!J26</f>
        <v>0.132231404958678</v>
      </c>
      <c r="F26" s="525">
        <f>'RSI_idade (06)'!G26/'RSI_idade (06)'!J26</f>
        <v>0.152892561983471</v>
      </c>
      <c r="G26" s="525">
        <f>'RSI_idade (06)'!H26/'RSI_idade (06)'!J26</f>
        <v>0.0826446280991736</v>
      </c>
      <c r="H26" s="243">
        <f>'RSI_idade (06)'!I26/'RSI_idade (06)'!J26</f>
        <v>0.0909090909090909</v>
      </c>
      <c r="I26" s="41">
        <v>408</v>
      </c>
      <c r="J26" s="180"/>
    </row>
    <row r="27" spans="2:10">
      <c r="B27" s="148" t="s">
        <v>54</v>
      </c>
      <c r="C27" s="242">
        <f>'RSI_idade (06)'!D27/'RSI_idade (06)'!J27</f>
        <v>0.437158469945355</v>
      </c>
      <c r="D27" s="525">
        <f>'RSI_idade (06)'!E27/'RSI_idade (06)'!J27</f>
        <v>0.160291438979964</v>
      </c>
      <c r="E27" s="525">
        <f>'RSI_idade (06)'!F27/'RSI_idade (06)'!J27</f>
        <v>0.132969034608379</v>
      </c>
      <c r="F27" s="525">
        <f>'RSI_idade (06)'!G27/'RSI_idade (06)'!J27</f>
        <v>0.1183970856102</v>
      </c>
      <c r="G27" s="525">
        <f>'RSI_idade (06)'!H27/'RSI_idade (06)'!J27</f>
        <v>0.0801457194899818</v>
      </c>
      <c r="H27" s="243">
        <f>'RSI_idade (06)'!I27/'RSI_idade (06)'!J27</f>
        <v>0.0710382513661202</v>
      </c>
      <c r="I27" s="41">
        <v>1146</v>
      </c>
      <c r="J27" s="180"/>
    </row>
    <row r="28" spans="2:10">
      <c r="B28" s="148" t="s">
        <v>55</v>
      </c>
      <c r="C28" s="242">
        <f>'RSI_idade (06)'!D28/'RSI_idade (06)'!J28</f>
        <v>0.309859154929577</v>
      </c>
      <c r="D28" s="525">
        <f>'RSI_idade (06)'!E28/'RSI_idade (06)'!J28</f>
        <v>0.0845070422535211</v>
      </c>
      <c r="E28" s="525">
        <f>'RSI_idade (06)'!F28/'RSI_idade (06)'!J28</f>
        <v>0.154929577464789</v>
      </c>
      <c r="F28" s="525">
        <f>'RSI_idade (06)'!G28/'RSI_idade (06)'!J28</f>
        <v>0.147887323943662</v>
      </c>
      <c r="G28" s="525">
        <f>'RSI_idade (06)'!H28/'RSI_idade (06)'!J28</f>
        <v>0.126760563380282</v>
      </c>
      <c r="H28" s="243">
        <f>'RSI_idade (06)'!I28/'RSI_idade (06)'!J28</f>
        <v>0.176056338028169</v>
      </c>
      <c r="I28" s="41">
        <v>315</v>
      </c>
      <c r="J28" s="180"/>
    </row>
    <row r="29" spans="2:10">
      <c r="B29" s="148" t="s">
        <v>56</v>
      </c>
      <c r="C29" s="242">
        <f>'RSI_idade (06)'!D29/'RSI_idade (06)'!J29</f>
        <v>0.425714285714286</v>
      </c>
      <c r="D29" s="525">
        <f>'RSI_idade (06)'!E29/'RSI_idade (06)'!J29</f>
        <v>0.144285714285714</v>
      </c>
      <c r="E29" s="525">
        <f>'RSI_idade (06)'!F29/'RSI_idade (06)'!J29</f>
        <v>0.134285714285714</v>
      </c>
      <c r="F29" s="525">
        <f>'RSI_idade (06)'!G29/'RSI_idade (06)'!J29</f>
        <v>0.128571428571429</v>
      </c>
      <c r="G29" s="525">
        <f>'RSI_idade (06)'!H29/'RSI_idade (06)'!J29</f>
        <v>0.0728571428571429</v>
      </c>
      <c r="H29" s="243">
        <f>'RSI_idade (06)'!I29/'RSI_idade (06)'!J29</f>
        <v>0.0942857142857143</v>
      </c>
      <c r="I29" s="41">
        <v>1082</v>
      </c>
      <c r="J29" s="180"/>
    </row>
    <row r="30" spans="2:10">
      <c r="B30" s="148" t="s">
        <v>57</v>
      </c>
      <c r="C30" s="242">
        <f>'RSI_idade (06)'!D30/'RSI_idade (06)'!J30</f>
        <v>0.422712933753943</v>
      </c>
      <c r="D30" s="525">
        <f>'RSI_idade (06)'!E30/'RSI_idade (06)'!J30</f>
        <v>0.140694006309148</v>
      </c>
      <c r="E30" s="525">
        <f>'RSI_idade (06)'!F30/'RSI_idade (06)'!J30</f>
        <v>0.151419558359621</v>
      </c>
      <c r="F30" s="525">
        <f>'RSI_idade (06)'!G30/'RSI_idade (06)'!J30</f>
        <v>0.13186119873817</v>
      </c>
      <c r="G30" s="525">
        <f>'RSI_idade (06)'!H30/'RSI_idade (06)'!J30</f>
        <v>0.0807570977917981</v>
      </c>
      <c r="H30" s="243">
        <f>'RSI_idade (06)'!I30/'RSI_idade (06)'!J30</f>
        <v>0.0725552050473186</v>
      </c>
      <c r="I30" s="41">
        <v>3086</v>
      </c>
      <c r="J30" s="180"/>
    </row>
    <row r="31" spans="2:10">
      <c r="B31" s="148" t="s">
        <v>58</v>
      </c>
      <c r="C31" s="242">
        <f>'RSI_idade (06)'!D31/'RSI_idade (06)'!J31</f>
        <v>0.242009132420091</v>
      </c>
      <c r="D31" s="525">
        <f>'RSI_idade (06)'!E31/'RSI_idade (06)'!J31</f>
        <v>0.159817351598174</v>
      </c>
      <c r="E31" s="525">
        <f>'RSI_idade (06)'!F31/'RSI_idade (06)'!J31</f>
        <v>0.150684931506849</v>
      </c>
      <c r="F31" s="525">
        <f>'RSI_idade (06)'!G31/'RSI_idade (06)'!J31</f>
        <v>0.150684931506849</v>
      </c>
      <c r="G31" s="525">
        <f>'RSI_idade (06)'!H31/'RSI_idade (06)'!J31</f>
        <v>0.136986301369863</v>
      </c>
      <c r="H31" s="243">
        <f>'RSI_idade (06)'!I31/'RSI_idade (06)'!J31</f>
        <v>0.159817351598174</v>
      </c>
      <c r="I31" s="41">
        <v>367</v>
      </c>
      <c r="J31" s="180"/>
    </row>
    <row r="32" spans="2:10">
      <c r="B32" s="148" t="s">
        <v>59</v>
      </c>
      <c r="C32" s="242">
        <f>'RSI_idade (06)'!D32/'RSI_idade (06)'!J32</f>
        <v>0.442105263157895</v>
      </c>
      <c r="D32" s="525">
        <f>'RSI_idade (06)'!E32/'RSI_idade (06)'!J32</f>
        <v>0.125146198830409</v>
      </c>
      <c r="E32" s="525">
        <f>'RSI_idade (06)'!F32/'RSI_idade (06)'!J32</f>
        <v>0.153216374269006</v>
      </c>
      <c r="F32" s="525">
        <f>'RSI_idade (06)'!G32/'RSI_idade (06)'!J32</f>
        <v>0.149707602339181</v>
      </c>
      <c r="G32" s="525">
        <f>'RSI_idade (06)'!H32/'RSI_idade (06)'!J32</f>
        <v>0.0549707602339181</v>
      </c>
      <c r="H32" s="243">
        <f>'RSI_idade (06)'!I32/'RSI_idade (06)'!J32</f>
        <v>0.0748538011695906</v>
      </c>
      <c r="I32" s="41">
        <v>1846</v>
      </c>
      <c r="J32" s="180"/>
    </row>
    <row r="33" spans="2:10">
      <c r="B33" s="148" t="s">
        <v>60</v>
      </c>
      <c r="C33" s="242">
        <f>'RSI_idade (06)'!D33/'RSI_idade (06)'!J33</f>
        <v>0.429223744292237</v>
      </c>
      <c r="D33" s="525">
        <f>'RSI_idade (06)'!E33/'RSI_idade (06)'!J33</f>
        <v>0.187214611872146</v>
      </c>
      <c r="E33" s="525">
        <f>'RSI_idade (06)'!F33/'RSI_idade (06)'!J33</f>
        <v>0.136986301369863</v>
      </c>
      <c r="F33" s="525">
        <f>'RSI_idade (06)'!G33/'RSI_idade (06)'!J33</f>
        <v>0.105022831050228</v>
      </c>
      <c r="G33" s="525">
        <f>'RSI_idade (06)'!H33/'RSI_idade (06)'!J33</f>
        <v>0.091324200913242</v>
      </c>
      <c r="H33" s="243">
        <f>'RSI_idade (06)'!I33/'RSI_idade (06)'!J33</f>
        <v>0.0502283105022831</v>
      </c>
      <c r="I33" s="41">
        <v>295</v>
      </c>
      <c r="J33" s="180"/>
    </row>
    <row r="34" spans="2:10">
      <c r="B34" s="148" t="s">
        <v>61</v>
      </c>
      <c r="C34" s="242">
        <f>'RSI_idade (06)'!D34/'RSI_idade (06)'!J34</f>
        <v>0.359026369168357</v>
      </c>
      <c r="D34" s="525">
        <f>'RSI_idade (06)'!E34/'RSI_idade (06)'!J34</f>
        <v>0.127789046653144</v>
      </c>
      <c r="E34" s="525">
        <f>'RSI_idade (06)'!F34/'RSI_idade (06)'!J34</f>
        <v>0.156186612576065</v>
      </c>
      <c r="F34" s="525">
        <f>'RSI_idade (06)'!G34/'RSI_idade (06)'!J34</f>
        <v>0.137931034482759</v>
      </c>
      <c r="G34" s="525">
        <f>'RSI_idade (06)'!H34/'RSI_idade (06)'!J34</f>
        <v>0.0953346855983773</v>
      </c>
      <c r="H34" s="243">
        <f>'RSI_idade (06)'!I34/'RSI_idade (06)'!J34</f>
        <v>0.123732251521298</v>
      </c>
      <c r="I34" s="41">
        <v>1256</v>
      </c>
      <c r="J34" s="180"/>
    </row>
    <row r="35" ht="12.75" customHeight="1" spans="2:10">
      <c r="B35" s="148" t="s">
        <v>62</v>
      </c>
      <c r="C35" s="242">
        <f>'RSI_idade (06)'!D35/'RSI_idade (06)'!J35</f>
        <v>0.452533904354033</v>
      </c>
      <c r="D35" s="525">
        <f>'RSI_idade (06)'!E35/'RSI_idade (06)'!J35</f>
        <v>0.162027123483226</v>
      </c>
      <c r="E35" s="525">
        <f>'RSI_idade (06)'!F35/'RSI_idade (06)'!J35</f>
        <v>0.138472519628837</v>
      </c>
      <c r="F35" s="525">
        <f>'RSI_idade (06)'!G35/'RSI_idade (06)'!J35</f>
        <v>0.105638829407566</v>
      </c>
      <c r="G35" s="525">
        <f>'RSI_idade (06)'!H35/'RSI_idade (06)'!J35</f>
        <v>0.0706638115631692</v>
      </c>
      <c r="H35" s="243">
        <f>'RSI_idade (06)'!I35/'RSI_idade (06)'!J35</f>
        <v>0.0706638115631692</v>
      </c>
      <c r="I35" s="41">
        <v>2966</v>
      </c>
      <c r="J35" s="180"/>
    </row>
    <row r="36" spans="2:10">
      <c r="B36" s="148" t="s">
        <v>63</v>
      </c>
      <c r="C36" s="242">
        <f>'RSI_idade (06)'!D36/'RSI_idade (06)'!J36</f>
        <v>0.253246753246753</v>
      </c>
      <c r="D36" s="525">
        <f>'RSI_idade (06)'!E36/'RSI_idade (06)'!J36</f>
        <v>0.149350649350649</v>
      </c>
      <c r="E36" s="525">
        <f>'RSI_idade (06)'!F36/'RSI_idade (06)'!J36</f>
        <v>0.126623376623377</v>
      </c>
      <c r="F36" s="525">
        <f>'RSI_idade (06)'!G36/'RSI_idade (06)'!J36</f>
        <v>0.185064935064935</v>
      </c>
      <c r="G36" s="525">
        <f>'RSI_idade (06)'!H36/'RSI_idade (06)'!J36</f>
        <v>0.155844155844156</v>
      </c>
      <c r="H36" s="243">
        <f>'RSI_idade (06)'!I36/'RSI_idade (06)'!J36</f>
        <v>0.12987012987013</v>
      </c>
      <c r="I36" s="181">
        <v>795</v>
      </c>
      <c r="J36" s="180"/>
    </row>
    <row r="37" spans="2:10">
      <c r="B37" s="148" t="s">
        <v>64</v>
      </c>
      <c r="C37" s="242">
        <f>'RSI_idade (06)'!D37/'RSI_idade (06)'!J37</f>
        <v>0.24</v>
      </c>
      <c r="D37" s="525">
        <f>'RSI_idade (06)'!E37/'RSI_idade (06)'!J37</f>
        <v>0.16</v>
      </c>
      <c r="E37" s="525">
        <f>'RSI_idade (06)'!F37/'RSI_idade (06)'!J37</f>
        <v>0.1</v>
      </c>
      <c r="F37" s="525">
        <f>'RSI_idade (06)'!G37/'RSI_idade (06)'!J37</f>
        <v>0.23</v>
      </c>
      <c r="G37" s="525">
        <f>'RSI_idade (06)'!H37/'RSI_idade (06)'!J37</f>
        <v>0.13</v>
      </c>
      <c r="H37" s="243">
        <f>'RSI_idade (06)'!I37/'RSI_idade (06)'!J37</f>
        <v>0.14</v>
      </c>
      <c r="I37" s="41">
        <v>272</v>
      </c>
      <c r="J37" s="180"/>
    </row>
    <row r="38" spans="2:10">
      <c r="B38" s="148" t="s">
        <v>65</v>
      </c>
      <c r="C38" s="242">
        <f>'RSI_idade (06)'!D38/'RSI_idade (06)'!J38</f>
        <v>0.305555555555556</v>
      </c>
      <c r="D38" s="525">
        <f>'RSI_idade (06)'!E38/'RSI_idade (06)'!J38</f>
        <v>0.138888888888889</v>
      </c>
      <c r="E38" s="525">
        <f>'RSI_idade (06)'!F38/'RSI_idade (06)'!J38</f>
        <v>0.0972222222222222</v>
      </c>
      <c r="F38" s="525">
        <f>'RSI_idade (06)'!G38/'RSI_idade (06)'!J38</f>
        <v>0.101851851851852</v>
      </c>
      <c r="G38" s="525">
        <f>'RSI_idade (06)'!H38/'RSI_idade (06)'!J38</f>
        <v>0.162037037037037</v>
      </c>
      <c r="H38" s="243">
        <f>'RSI_idade (06)'!I38/'RSI_idade (06)'!J38</f>
        <v>0.194444444444444</v>
      </c>
      <c r="I38" s="41">
        <v>319</v>
      </c>
      <c r="J38" s="180"/>
    </row>
    <row r="39" spans="2:10">
      <c r="B39" s="148" t="s">
        <v>66</v>
      </c>
      <c r="C39" s="248">
        <f>'RSI_idade (06)'!D39/'RSI_idade (06)'!J39</f>
        <v>0.343873517786561</v>
      </c>
      <c r="D39" s="527">
        <f>'RSI_idade (06)'!E39/'RSI_idade (06)'!J39</f>
        <v>0.150197628458498</v>
      </c>
      <c r="E39" s="527">
        <f>'RSI_idade (06)'!F39/'RSI_idade (06)'!J39</f>
        <v>0.0909090909090909</v>
      </c>
      <c r="F39" s="527">
        <f>'RSI_idade (06)'!G39/'RSI_idade (06)'!J39</f>
        <v>0.185770750988142</v>
      </c>
      <c r="G39" s="527">
        <f>'RSI_idade (06)'!H39/'RSI_idade (06)'!J39</f>
        <v>0.102766798418972</v>
      </c>
      <c r="H39" s="249">
        <f>'RSI_idade (06)'!I39/'RSI_idade (06)'!J39</f>
        <v>0.126482213438735</v>
      </c>
      <c r="I39" s="182">
        <v>596</v>
      </c>
      <c r="J39" s="180"/>
    </row>
    <row r="40" spans="2:8">
      <c r="B40" s="19"/>
      <c r="C40" s="98"/>
      <c r="D40" s="99"/>
      <c r="E40" s="99"/>
      <c r="F40" s="99"/>
      <c r="G40" s="99"/>
      <c r="H40" s="99"/>
    </row>
    <row r="41" spans="2:8">
      <c r="B41" s="19"/>
      <c r="C41" s="21"/>
      <c r="D41" s="21"/>
      <c r="E41" s="21"/>
      <c r="F41" s="21"/>
      <c r="G41" s="21"/>
      <c r="H41" s="21"/>
    </row>
  </sheetData>
  <mergeCells count="3">
    <mergeCell ref="C9:H9"/>
    <mergeCell ref="C10:H10"/>
    <mergeCell ref="C40:H40"/>
  </mergeCells>
  <conditionalFormatting sqref="I15;I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93"/>
  <sheetViews>
    <sheetView showGridLines="0" showRowColHeaders="0" topLeftCell="A10" workbookViewId="0">
      <selection activeCell="A10" sqref="A10"/>
    </sheetView>
  </sheetViews>
  <sheetFormatPr defaultColWidth="12" defaultRowHeight="12.75"/>
  <cols>
    <col min="1" max="1" width="12" style="2"/>
    <col min="2" max="2" width="38" style="2" customWidth="1"/>
    <col min="3" max="3" width="13.4285714285714" style="2" customWidth="1"/>
    <col min="4" max="4" width="1.28571428571429" style="61" customWidth="1"/>
    <col min="5" max="5" width="13.4285714285714" style="2" customWidth="1"/>
    <col min="6" max="6" width="1.28571428571429" style="2" customWidth="1"/>
    <col min="7" max="7" width="13.4285714285714" style="2" customWidth="1"/>
    <col min="8" max="8" width="1.28571428571429" style="2" customWidth="1"/>
    <col min="9" max="9" width="13.4285714285714" style="2" customWidth="1"/>
    <col min="10" max="10" width="1.42857142857143" style="2" customWidth="1"/>
    <col min="11" max="16384" width="12" style="2"/>
  </cols>
  <sheetData>
    <row r="1" s="1" customFormat="1" ht="16.5" customHeight="1" spans="4:4">
      <c r="D1" s="62"/>
    </row>
    <row r="2" s="1" customFormat="1" ht="16.5" customHeight="1" spans="4:4">
      <c r="D2" s="62"/>
    </row>
    <row r="3" s="1" customFormat="1" ht="16.5" customHeight="1" spans="4:4">
      <c r="D3" s="62"/>
    </row>
    <row r="4" s="1" customFormat="1" ht="16.5" customHeight="1" spans="4:4">
      <c r="D4" s="62"/>
    </row>
    <row r="5" s="1" customFormat="1" ht="16.5" customHeight="1" spans="1:2">
      <c r="A5" s="23" t="s">
        <v>268</v>
      </c>
      <c r="B5" s="24" t="s">
        <v>388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11">
      <c r="B9" s="6"/>
      <c r="C9" s="63" t="s">
        <v>388</v>
      </c>
      <c r="D9" s="63"/>
      <c r="E9" s="63"/>
      <c r="F9" s="63"/>
      <c r="G9" s="63"/>
      <c r="H9" s="63"/>
      <c r="I9" s="63"/>
      <c r="J9" s="63"/>
      <c r="K9" s="63"/>
    </row>
    <row r="10" s="1" customFormat="1" ht="24.75" customHeight="1" spans="2:11">
      <c r="B10" s="6"/>
      <c r="C10" s="64" t="s">
        <v>286</v>
      </c>
      <c r="D10" s="27"/>
      <c r="E10" s="65" t="s">
        <v>287</v>
      </c>
      <c r="F10" s="66"/>
      <c r="G10" s="65" t="s">
        <v>288</v>
      </c>
      <c r="H10" s="67"/>
      <c r="I10" s="64" t="s">
        <v>289</v>
      </c>
      <c r="K10" s="87" t="s">
        <v>290</v>
      </c>
    </row>
    <row r="11" s="1" customFormat="1" ht="14.25" customHeight="1" spans="2:11">
      <c r="B11" s="68" t="s">
        <v>35</v>
      </c>
      <c r="C11" s="69"/>
      <c r="D11" s="67"/>
      <c r="E11" s="69"/>
      <c r="F11" s="70"/>
      <c r="G11" s="69"/>
      <c r="H11" s="67"/>
      <c r="I11" s="69"/>
      <c r="K11" s="69"/>
    </row>
    <row r="12" s="1" customFormat="1" ht="14.25" customHeight="1" spans="2:11">
      <c r="B12" s="71" t="s">
        <v>39</v>
      </c>
      <c r="C12" s="72">
        <v>108872</v>
      </c>
      <c r="D12" s="73"/>
      <c r="E12" s="72">
        <v>109439</v>
      </c>
      <c r="F12" s="74"/>
      <c r="G12" s="72">
        <v>107960</v>
      </c>
      <c r="H12" s="75"/>
      <c r="I12" s="72">
        <v>108076</v>
      </c>
      <c r="J12" s="50"/>
      <c r="K12" s="72">
        <v>134198</v>
      </c>
    </row>
    <row r="13" s="1" customFormat="1" ht="14.25" customHeight="1" spans="2:11">
      <c r="B13" s="76" t="s">
        <v>40</v>
      </c>
      <c r="C13" s="77">
        <v>26964</v>
      </c>
      <c r="D13" s="73"/>
      <c r="E13" s="77">
        <v>27571</v>
      </c>
      <c r="F13" s="74"/>
      <c r="G13" s="77">
        <v>27533</v>
      </c>
      <c r="H13" s="75"/>
      <c r="I13" s="77">
        <v>27557</v>
      </c>
      <c r="J13" s="50"/>
      <c r="K13" s="77">
        <v>33271</v>
      </c>
    </row>
    <row r="14" s="1" customFormat="1" ht="14.25" customHeight="1" spans="2:11">
      <c r="B14" s="76" t="s">
        <v>41</v>
      </c>
      <c r="C14" s="77">
        <v>18917</v>
      </c>
      <c r="D14" s="73"/>
      <c r="E14" s="77">
        <v>19429</v>
      </c>
      <c r="F14" s="74"/>
      <c r="G14" s="77">
        <v>19490</v>
      </c>
      <c r="H14" s="75"/>
      <c r="I14" s="77">
        <v>19494</v>
      </c>
      <c r="J14" s="50"/>
      <c r="K14" s="77">
        <v>23405</v>
      </c>
    </row>
    <row r="15" s="1" customFormat="1" ht="14.25" customHeight="1" spans="2:11">
      <c r="B15" s="76" t="s">
        <v>42</v>
      </c>
      <c r="C15" s="78">
        <v>7691</v>
      </c>
      <c r="D15" s="79"/>
      <c r="E15" s="78">
        <v>7879</v>
      </c>
      <c r="F15" s="80"/>
      <c r="G15" s="78">
        <v>7949</v>
      </c>
      <c r="H15" s="81"/>
      <c r="I15" s="78">
        <v>7946</v>
      </c>
      <c r="J15" s="51"/>
      <c r="K15" s="78">
        <v>9087</v>
      </c>
    </row>
    <row r="16" s="1" customFormat="1" ht="14.25" customHeight="1" spans="2:11">
      <c r="B16" s="82" t="s">
        <v>43</v>
      </c>
      <c r="C16" s="77">
        <v>275</v>
      </c>
      <c r="D16" s="83"/>
      <c r="E16" s="77">
        <v>276</v>
      </c>
      <c r="F16" s="74"/>
      <c r="G16" s="77">
        <v>284</v>
      </c>
      <c r="H16" s="75"/>
      <c r="I16" s="77">
        <v>282</v>
      </c>
      <c r="J16" s="50"/>
      <c r="K16" s="77">
        <v>311</v>
      </c>
    </row>
    <row r="17" s="1" customFormat="1" ht="14.25" customHeight="1" spans="2:12">
      <c r="B17" s="82" t="s">
        <v>44</v>
      </c>
      <c r="C17" s="77">
        <v>235</v>
      </c>
      <c r="D17" s="83"/>
      <c r="E17" s="77">
        <v>243</v>
      </c>
      <c r="F17" s="74"/>
      <c r="G17" s="77">
        <v>247</v>
      </c>
      <c r="H17" s="75"/>
      <c r="I17" s="77">
        <v>244</v>
      </c>
      <c r="J17" s="50"/>
      <c r="K17" s="77">
        <v>282</v>
      </c>
      <c r="L17" s="44"/>
    </row>
    <row r="18" s="1" customFormat="1" ht="14.25" customHeight="1" spans="2:11">
      <c r="B18" s="82" t="s">
        <v>45</v>
      </c>
      <c r="C18" s="77">
        <v>212</v>
      </c>
      <c r="D18" s="83"/>
      <c r="E18" s="77">
        <v>210</v>
      </c>
      <c r="F18" s="74"/>
      <c r="G18" s="77">
        <v>213</v>
      </c>
      <c r="H18" s="75"/>
      <c r="I18" s="77">
        <v>218</v>
      </c>
      <c r="J18" s="50"/>
      <c r="K18" s="77">
        <v>244</v>
      </c>
    </row>
    <row r="19" s="1" customFormat="1" ht="14.25" customHeight="1" spans="2:11">
      <c r="B19" s="82" t="s">
        <v>46</v>
      </c>
      <c r="C19" s="77">
        <v>208</v>
      </c>
      <c r="D19" s="83"/>
      <c r="E19" s="77">
        <v>216</v>
      </c>
      <c r="F19" s="74"/>
      <c r="G19" s="77">
        <v>216</v>
      </c>
      <c r="H19" s="75"/>
      <c r="I19" s="77">
        <v>218</v>
      </c>
      <c r="J19" s="50"/>
      <c r="K19" s="77">
        <v>241</v>
      </c>
    </row>
    <row r="20" s="1" customFormat="1" ht="14.25" customHeight="1" spans="2:11">
      <c r="B20" s="82" t="s">
        <v>47</v>
      </c>
      <c r="C20" s="77">
        <v>558</v>
      </c>
      <c r="D20" s="83"/>
      <c r="E20" s="77">
        <v>573</v>
      </c>
      <c r="F20" s="74"/>
      <c r="G20" s="77">
        <v>557</v>
      </c>
      <c r="H20" s="75"/>
      <c r="I20" s="77">
        <v>561</v>
      </c>
      <c r="J20" s="50"/>
      <c r="K20" s="77">
        <v>661</v>
      </c>
    </row>
    <row r="21" s="1" customFormat="1" ht="14.25" customHeight="1" spans="2:11">
      <c r="B21" s="82" t="s">
        <v>48</v>
      </c>
      <c r="C21" s="77">
        <v>130</v>
      </c>
      <c r="D21" s="83"/>
      <c r="E21" s="77">
        <v>134</v>
      </c>
      <c r="F21" s="74"/>
      <c r="G21" s="77">
        <v>136</v>
      </c>
      <c r="H21" s="75"/>
      <c r="I21" s="77">
        <v>133</v>
      </c>
      <c r="J21" s="50"/>
      <c r="K21" s="77">
        <v>154</v>
      </c>
    </row>
    <row r="22" s="1" customFormat="1" ht="14.25" customHeight="1" spans="2:11">
      <c r="B22" s="82" t="s">
        <v>49</v>
      </c>
      <c r="C22" s="77">
        <v>354</v>
      </c>
      <c r="D22" s="83"/>
      <c r="E22" s="77">
        <v>357</v>
      </c>
      <c r="F22" s="74"/>
      <c r="G22" s="77">
        <v>360</v>
      </c>
      <c r="H22" s="75"/>
      <c r="I22" s="77">
        <v>352</v>
      </c>
      <c r="J22" s="50"/>
      <c r="K22" s="77">
        <v>412</v>
      </c>
    </row>
    <row r="23" s="1" customFormat="1" ht="14.25" customHeight="1" spans="2:11">
      <c r="B23" s="82" t="s">
        <v>50</v>
      </c>
      <c r="C23" s="77">
        <v>72</v>
      </c>
      <c r="D23" s="83"/>
      <c r="E23" s="77">
        <v>73</v>
      </c>
      <c r="F23" s="74"/>
      <c r="G23" s="77">
        <v>73</v>
      </c>
      <c r="H23" s="75"/>
      <c r="I23" s="77">
        <v>72</v>
      </c>
      <c r="J23" s="50"/>
      <c r="K23" s="77">
        <v>85</v>
      </c>
    </row>
    <row r="24" s="1" customFormat="1" ht="14.25" customHeight="1" spans="2:11">
      <c r="B24" s="82" t="s">
        <v>51</v>
      </c>
      <c r="C24" s="77">
        <v>367</v>
      </c>
      <c r="D24" s="83"/>
      <c r="E24" s="77">
        <v>360</v>
      </c>
      <c r="F24" s="74"/>
      <c r="G24" s="77">
        <v>360</v>
      </c>
      <c r="H24" s="75"/>
      <c r="I24" s="77">
        <v>365</v>
      </c>
      <c r="J24" s="50"/>
      <c r="K24" s="77">
        <v>428</v>
      </c>
    </row>
    <row r="25" s="1" customFormat="1" ht="14.25" customHeight="1" spans="2:11">
      <c r="B25" s="82" t="s">
        <v>52</v>
      </c>
      <c r="C25" s="77">
        <v>204</v>
      </c>
      <c r="D25" s="83"/>
      <c r="E25" s="77">
        <v>211</v>
      </c>
      <c r="F25" s="74"/>
      <c r="G25" s="77">
        <v>211</v>
      </c>
      <c r="H25" s="75"/>
      <c r="I25" s="77">
        <v>202</v>
      </c>
      <c r="J25" s="50"/>
      <c r="K25" s="77">
        <v>249</v>
      </c>
    </row>
    <row r="26" s="1" customFormat="1" ht="14.25" customHeight="1" spans="2:11">
      <c r="B26" s="82" t="s">
        <v>53</v>
      </c>
      <c r="C26" s="77">
        <v>196</v>
      </c>
      <c r="D26" s="83"/>
      <c r="E26" s="77">
        <v>198</v>
      </c>
      <c r="F26" s="74"/>
      <c r="G26" s="77">
        <v>206</v>
      </c>
      <c r="H26" s="75"/>
      <c r="I26" s="77">
        <v>199</v>
      </c>
      <c r="J26" s="50"/>
      <c r="K26" s="77">
        <v>236</v>
      </c>
    </row>
    <row r="27" s="1" customFormat="1" ht="14.25" customHeight="1" spans="2:11">
      <c r="B27" s="82" t="s">
        <v>54</v>
      </c>
      <c r="C27" s="77">
        <v>242</v>
      </c>
      <c r="D27" s="83"/>
      <c r="E27" s="77">
        <v>245</v>
      </c>
      <c r="F27" s="74"/>
      <c r="G27" s="77">
        <v>240</v>
      </c>
      <c r="H27" s="75"/>
      <c r="I27" s="77">
        <v>236</v>
      </c>
      <c r="J27" s="50"/>
      <c r="K27" s="77">
        <v>278</v>
      </c>
    </row>
    <row r="28" s="1" customFormat="1" ht="14.25" customHeight="1" spans="2:11">
      <c r="B28" s="82" t="s">
        <v>55</v>
      </c>
      <c r="C28" s="77">
        <v>145</v>
      </c>
      <c r="D28" s="83"/>
      <c r="E28" s="77">
        <v>150</v>
      </c>
      <c r="F28" s="74"/>
      <c r="G28" s="77">
        <v>145</v>
      </c>
      <c r="H28" s="75"/>
      <c r="I28" s="77">
        <v>147</v>
      </c>
      <c r="J28" s="50"/>
      <c r="K28" s="77">
        <v>175</v>
      </c>
    </row>
    <row r="29" s="1" customFormat="1" ht="14.25" customHeight="1" spans="2:11">
      <c r="B29" s="82" t="s">
        <v>56</v>
      </c>
      <c r="C29" s="77">
        <v>336</v>
      </c>
      <c r="D29" s="83"/>
      <c r="E29" s="77">
        <v>333</v>
      </c>
      <c r="F29" s="74"/>
      <c r="G29" s="77">
        <v>346</v>
      </c>
      <c r="H29" s="75"/>
      <c r="I29" s="77">
        <v>349</v>
      </c>
      <c r="J29" s="50"/>
      <c r="K29" s="77">
        <v>401</v>
      </c>
    </row>
    <row r="30" s="1" customFormat="1" ht="14.25" customHeight="1" spans="2:11">
      <c r="B30" s="82" t="s">
        <v>57</v>
      </c>
      <c r="C30" s="77">
        <v>892</v>
      </c>
      <c r="D30" s="83"/>
      <c r="E30" s="77">
        <v>898</v>
      </c>
      <c r="F30" s="74"/>
      <c r="G30" s="77">
        <v>917</v>
      </c>
      <c r="H30" s="75"/>
      <c r="I30" s="77">
        <v>901</v>
      </c>
      <c r="J30" s="50"/>
      <c r="K30" s="77">
        <v>1038</v>
      </c>
    </row>
    <row r="31" s="1" customFormat="1" ht="14.25" customHeight="1" spans="2:11">
      <c r="B31" s="82" t="s">
        <v>58</v>
      </c>
      <c r="C31" s="77">
        <v>335</v>
      </c>
      <c r="D31" s="83"/>
      <c r="E31" s="77">
        <v>362</v>
      </c>
      <c r="F31" s="74"/>
      <c r="G31" s="77">
        <v>372</v>
      </c>
      <c r="H31" s="75"/>
      <c r="I31" s="77">
        <v>390</v>
      </c>
      <c r="J31" s="50"/>
      <c r="K31" s="77">
        <v>436</v>
      </c>
    </row>
    <row r="32" s="1" customFormat="1" ht="14.25" customHeight="1" spans="2:11">
      <c r="B32" s="82" t="s">
        <v>59</v>
      </c>
      <c r="C32" s="77">
        <v>449</v>
      </c>
      <c r="D32" s="83"/>
      <c r="E32" s="77">
        <v>465</v>
      </c>
      <c r="F32" s="74"/>
      <c r="G32" s="77">
        <v>480</v>
      </c>
      <c r="H32" s="75"/>
      <c r="I32" s="77">
        <v>487</v>
      </c>
      <c r="J32" s="50"/>
      <c r="K32" s="77">
        <v>532</v>
      </c>
    </row>
    <row r="33" s="1" customFormat="1" ht="14.25" customHeight="1" spans="2:11">
      <c r="B33" s="82" t="s">
        <v>60</v>
      </c>
      <c r="C33" s="77">
        <v>217</v>
      </c>
      <c r="D33" s="83"/>
      <c r="E33" s="77">
        <v>218</v>
      </c>
      <c r="F33" s="74"/>
      <c r="G33" s="77">
        <v>220</v>
      </c>
      <c r="H33" s="75"/>
      <c r="I33" s="77">
        <v>219</v>
      </c>
      <c r="J33" s="50"/>
      <c r="K33" s="77">
        <v>257</v>
      </c>
    </row>
    <row r="34" s="1" customFormat="1" ht="14.25" customHeight="1" spans="2:11">
      <c r="B34" s="82" t="s">
        <v>61</v>
      </c>
      <c r="C34" s="77">
        <v>526</v>
      </c>
      <c r="D34" s="83"/>
      <c r="E34" s="77">
        <v>542</v>
      </c>
      <c r="F34" s="74"/>
      <c r="G34" s="77">
        <v>536</v>
      </c>
      <c r="H34" s="75"/>
      <c r="I34" s="77">
        <v>538</v>
      </c>
      <c r="J34" s="50"/>
      <c r="K34" s="77">
        <v>620</v>
      </c>
    </row>
    <row r="35" s="1" customFormat="1" ht="14.25" customHeight="1" spans="2:11">
      <c r="B35" s="82" t="s">
        <v>62</v>
      </c>
      <c r="C35" s="77">
        <v>931</v>
      </c>
      <c r="D35" s="83"/>
      <c r="E35" s="77">
        <v>966</v>
      </c>
      <c r="F35" s="74"/>
      <c r="G35" s="77">
        <v>979</v>
      </c>
      <c r="H35" s="75"/>
      <c r="I35" s="77">
        <v>986</v>
      </c>
      <c r="J35" s="50"/>
      <c r="K35" s="77">
        <v>1082</v>
      </c>
    </row>
    <row r="36" s="1" customFormat="1" ht="14.25" customHeight="1" spans="2:11">
      <c r="B36" s="82" t="s">
        <v>63</v>
      </c>
      <c r="C36" s="77">
        <v>286</v>
      </c>
      <c r="D36" s="83"/>
      <c r="E36" s="77">
        <v>295</v>
      </c>
      <c r="F36" s="74"/>
      <c r="G36" s="77">
        <v>297</v>
      </c>
      <c r="H36" s="75"/>
      <c r="I36" s="77">
        <v>297</v>
      </c>
      <c r="J36" s="50"/>
      <c r="K36" s="77">
        <v>340</v>
      </c>
    </row>
    <row r="37" s="1" customFormat="1" ht="14.25" customHeight="1" spans="2:11">
      <c r="B37" s="82" t="s">
        <v>64</v>
      </c>
      <c r="C37" s="77">
        <v>121</v>
      </c>
      <c r="D37" s="83"/>
      <c r="E37" s="77">
        <v>129</v>
      </c>
      <c r="F37" s="74"/>
      <c r="G37" s="77">
        <v>127</v>
      </c>
      <c r="H37" s="75"/>
      <c r="I37" s="77">
        <v>128</v>
      </c>
      <c r="J37" s="50"/>
      <c r="K37" s="77">
        <v>142</v>
      </c>
    </row>
    <row r="38" s="1" customFormat="1" ht="14.25" customHeight="1" spans="2:11">
      <c r="B38" s="82" t="s">
        <v>65</v>
      </c>
      <c r="C38" s="77">
        <v>147</v>
      </c>
      <c r="D38" s="83"/>
      <c r="E38" s="77">
        <v>162</v>
      </c>
      <c r="F38" s="74"/>
      <c r="G38" s="77">
        <v>167</v>
      </c>
      <c r="H38" s="75"/>
      <c r="I38" s="77">
        <v>170</v>
      </c>
      <c r="J38" s="50"/>
      <c r="K38" s="77">
        <v>185</v>
      </c>
    </row>
    <row r="39" s="1" customFormat="1" ht="14.25" customHeight="1" spans="2:11">
      <c r="B39" s="82" t="s">
        <v>66</v>
      </c>
      <c r="C39" s="84">
        <v>253</v>
      </c>
      <c r="D39" s="83"/>
      <c r="E39" s="84">
        <v>263</v>
      </c>
      <c r="F39" s="74"/>
      <c r="G39" s="84">
        <v>260</v>
      </c>
      <c r="H39" s="75"/>
      <c r="I39" s="84">
        <v>252</v>
      </c>
      <c r="J39" s="50"/>
      <c r="K39" s="84">
        <v>298</v>
      </c>
    </row>
    <row r="40" s="22" customFormat="1" ht="15" spans="2:9">
      <c r="B40" s="19"/>
      <c r="C40"/>
      <c r="D40" s="85"/>
      <c r="E40" s="85"/>
      <c r="F40" s="85"/>
      <c r="G40" s="86"/>
      <c r="H40" s="85"/>
      <c r="I40" s="85"/>
    </row>
    <row r="41" ht="15" spans="2:8">
      <c r="B41" s="19"/>
      <c r="C41"/>
      <c r="E41" s="61"/>
      <c r="F41" s="61"/>
      <c r="G41" s="86"/>
      <c r="H41" s="61"/>
    </row>
    <row r="42" spans="5:8">
      <c r="E42" s="61"/>
      <c r="F42" s="61"/>
      <c r="G42" s="61"/>
      <c r="H42" s="61"/>
    </row>
    <row r="43" spans="5:8">
      <c r="E43" s="61"/>
      <c r="F43" s="61"/>
      <c r="G43" s="61"/>
      <c r="H43" s="61"/>
    </row>
    <row r="44" spans="5:8">
      <c r="E44" s="61"/>
      <c r="F44" s="61"/>
      <c r="G44" s="61"/>
      <c r="H44" s="61"/>
    </row>
    <row r="45" spans="5:8">
      <c r="E45" s="61"/>
      <c r="F45" s="61"/>
      <c r="G45" s="61"/>
      <c r="H45" s="61"/>
    </row>
    <row r="46" spans="5:8">
      <c r="E46" s="61"/>
      <c r="F46" s="61"/>
      <c r="G46" s="61"/>
      <c r="H46" s="61"/>
    </row>
    <row r="47" spans="5:8">
      <c r="E47" s="61"/>
      <c r="F47" s="61"/>
      <c r="G47" s="61"/>
      <c r="H47" s="61"/>
    </row>
    <row r="48" spans="5:8">
      <c r="E48" s="61"/>
      <c r="F48" s="61"/>
      <c r="G48" s="61"/>
      <c r="H48" s="61"/>
    </row>
    <row r="49" spans="5:8">
      <c r="E49" s="61"/>
      <c r="F49" s="61"/>
      <c r="G49" s="61"/>
      <c r="H49" s="61"/>
    </row>
    <row r="50" spans="5:8">
      <c r="E50" s="61"/>
      <c r="F50" s="61"/>
      <c r="G50" s="61"/>
      <c r="H50" s="61"/>
    </row>
    <row r="51" spans="5:8">
      <c r="E51" s="61"/>
      <c r="F51" s="61"/>
      <c r="G51" s="61"/>
      <c r="H51" s="61"/>
    </row>
    <row r="52" spans="5:8">
      <c r="E52" s="61"/>
      <c r="F52" s="61"/>
      <c r="G52" s="61"/>
      <c r="H52" s="61"/>
    </row>
    <row r="53" spans="5:8">
      <c r="E53" s="61"/>
      <c r="F53" s="61"/>
      <c r="G53" s="61"/>
      <c r="H53" s="61"/>
    </row>
    <row r="54" spans="5:8">
      <c r="E54" s="61"/>
      <c r="F54" s="61"/>
      <c r="G54" s="61"/>
      <c r="H54" s="61"/>
    </row>
    <row r="55" spans="5:8">
      <c r="E55" s="61"/>
      <c r="F55" s="61"/>
      <c r="G55" s="61"/>
      <c r="H55" s="61"/>
    </row>
    <row r="56" spans="5:8">
      <c r="E56" s="61"/>
      <c r="F56" s="61"/>
      <c r="G56" s="61"/>
      <c r="H56" s="61"/>
    </row>
    <row r="57" spans="5:8">
      <c r="E57" s="61"/>
      <c r="F57" s="61"/>
      <c r="G57" s="61"/>
      <c r="H57" s="61"/>
    </row>
    <row r="58" spans="5:8">
      <c r="E58" s="61"/>
      <c r="F58" s="61"/>
      <c r="G58" s="61"/>
      <c r="H58" s="61"/>
    </row>
    <row r="59" spans="5:8">
      <c r="E59" s="61"/>
      <c r="F59" s="61"/>
      <c r="G59" s="61"/>
      <c r="H59" s="61"/>
    </row>
    <row r="60" spans="5:8">
      <c r="E60" s="61"/>
      <c r="F60" s="61"/>
      <c r="G60" s="61"/>
      <c r="H60" s="61"/>
    </row>
    <row r="61" spans="5:8">
      <c r="E61" s="61"/>
      <c r="F61" s="61"/>
      <c r="G61" s="61"/>
      <c r="H61" s="61"/>
    </row>
    <row r="62" spans="5:8">
      <c r="E62" s="61"/>
      <c r="F62" s="61"/>
      <c r="G62" s="61"/>
      <c r="H62" s="61"/>
    </row>
    <row r="63" spans="5:8">
      <c r="E63" s="61"/>
      <c r="F63" s="61"/>
      <c r="G63" s="61"/>
      <c r="H63" s="61"/>
    </row>
    <row r="64" spans="5:8">
      <c r="E64" s="61"/>
      <c r="F64" s="61"/>
      <c r="G64" s="61"/>
      <c r="H64" s="61"/>
    </row>
    <row r="65" spans="5:8">
      <c r="E65" s="61"/>
      <c r="F65" s="61"/>
      <c r="G65" s="61"/>
      <c r="H65" s="61"/>
    </row>
    <row r="66" spans="5:8">
      <c r="E66" s="61"/>
      <c r="F66" s="61"/>
      <c r="G66" s="61"/>
      <c r="H66" s="61"/>
    </row>
    <row r="67" spans="5:8">
      <c r="E67" s="61"/>
      <c r="F67" s="61"/>
      <c r="G67" s="61"/>
      <c r="H67" s="61"/>
    </row>
    <row r="68" spans="5:8">
      <c r="E68" s="61"/>
      <c r="F68" s="61"/>
      <c r="G68" s="61"/>
      <c r="H68" s="61"/>
    </row>
    <row r="69" spans="5:8">
      <c r="E69" s="61"/>
      <c r="F69" s="61"/>
      <c r="G69" s="61"/>
      <c r="H69" s="61"/>
    </row>
    <row r="70" spans="5:8">
      <c r="E70" s="61"/>
      <c r="F70" s="61"/>
      <c r="G70" s="61"/>
      <c r="H70" s="61"/>
    </row>
    <row r="71" spans="5:8">
      <c r="E71" s="61"/>
      <c r="F71" s="61"/>
      <c r="G71" s="61"/>
      <c r="H71" s="61"/>
    </row>
    <row r="72" spans="5:8">
      <c r="E72" s="61"/>
      <c r="F72" s="61"/>
      <c r="G72" s="61"/>
      <c r="H72" s="61"/>
    </row>
    <row r="73" spans="5:8">
      <c r="E73" s="61"/>
      <c r="F73" s="61"/>
      <c r="G73" s="61"/>
      <c r="H73" s="61"/>
    </row>
    <row r="74" spans="5:8">
      <c r="E74" s="61"/>
      <c r="F74" s="61"/>
      <c r="G74" s="61"/>
      <c r="H74" s="61"/>
    </row>
    <row r="75" spans="5:8">
      <c r="E75" s="61"/>
      <c r="F75" s="61"/>
      <c r="G75" s="61"/>
      <c r="H75" s="61"/>
    </row>
    <row r="76" spans="5:8">
      <c r="E76" s="61"/>
      <c r="F76" s="61"/>
      <c r="G76" s="61"/>
      <c r="H76" s="61"/>
    </row>
    <row r="77" spans="5:8">
      <c r="E77" s="61"/>
      <c r="F77" s="61"/>
      <c r="G77" s="61"/>
      <c r="H77" s="61"/>
    </row>
    <row r="78" spans="5:8">
      <c r="E78" s="61"/>
      <c r="F78" s="61"/>
      <c r="G78" s="61"/>
      <c r="H78" s="61"/>
    </row>
    <row r="79" spans="5:8">
      <c r="E79" s="61"/>
      <c r="F79" s="61"/>
      <c r="G79" s="61"/>
      <c r="H79" s="61"/>
    </row>
    <row r="80" spans="5:8">
      <c r="E80" s="61"/>
      <c r="F80" s="61"/>
      <c r="G80" s="61"/>
      <c r="H80" s="61"/>
    </row>
    <row r="81" spans="5:8">
      <c r="E81" s="61"/>
      <c r="F81" s="61"/>
      <c r="G81" s="61"/>
      <c r="H81" s="61"/>
    </row>
    <row r="82" spans="5:8">
      <c r="E82" s="61"/>
      <c r="F82" s="61"/>
      <c r="G82" s="61"/>
      <c r="H82" s="61"/>
    </row>
    <row r="83" spans="5:8">
      <c r="E83" s="61"/>
      <c r="F83" s="61"/>
      <c r="G83" s="61"/>
      <c r="H83" s="61"/>
    </row>
    <row r="84" spans="5:8">
      <c r="E84" s="61"/>
      <c r="F84" s="61"/>
      <c r="G84" s="61"/>
      <c r="H84" s="61"/>
    </row>
    <row r="85" spans="5:8">
      <c r="E85" s="61"/>
      <c r="F85" s="61"/>
      <c r="G85" s="61"/>
      <c r="H85" s="61"/>
    </row>
    <row r="86" spans="5:8">
      <c r="E86" s="61"/>
      <c r="F86" s="61"/>
      <c r="G86" s="61"/>
      <c r="H86" s="61"/>
    </row>
    <row r="87" spans="5:8">
      <c r="E87" s="61"/>
      <c r="F87" s="61"/>
      <c r="G87" s="61"/>
      <c r="H87" s="61"/>
    </row>
    <row r="88" spans="5:8">
      <c r="E88" s="61"/>
      <c r="F88" s="61"/>
      <c r="G88" s="61"/>
      <c r="H88" s="61"/>
    </row>
    <row r="89" spans="5:8">
      <c r="E89" s="61"/>
      <c r="F89" s="61"/>
      <c r="G89" s="61"/>
      <c r="H89" s="61"/>
    </row>
    <row r="90" spans="5:8">
      <c r="E90" s="61"/>
      <c r="F90" s="61"/>
      <c r="G90" s="61"/>
      <c r="H90" s="61"/>
    </row>
    <row r="91" spans="5:8">
      <c r="E91" s="61"/>
      <c r="F91" s="61"/>
      <c r="G91" s="61"/>
      <c r="H91" s="61"/>
    </row>
    <row r="92" spans="5:8">
      <c r="E92" s="61"/>
      <c r="F92" s="61"/>
      <c r="G92" s="61"/>
      <c r="H92" s="61"/>
    </row>
    <row r="93" spans="5:8">
      <c r="E93" s="61"/>
      <c r="F93" s="61"/>
      <c r="G93" s="61"/>
      <c r="H93" s="61"/>
    </row>
    <row r="94" spans="5:8">
      <c r="E94" s="61"/>
      <c r="F94" s="61"/>
      <c r="G94" s="61"/>
      <c r="H94" s="61"/>
    </row>
    <row r="95" spans="5:8">
      <c r="E95" s="61"/>
      <c r="F95" s="61"/>
      <c r="G95" s="61"/>
      <c r="H95" s="61"/>
    </row>
    <row r="96" spans="5:8">
      <c r="E96" s="61"/>
      <c r="F96" s="61"/>
      <c r="G96" s="61"/>
      <c r="H96" s="61"/>
    </row>
    <row r="97" spans="5:8">
      <c r="E97" s="61"/>
      <c r="F97" s="61"/>
      <c r="G97" s="61"/>
      <c r="H97" s="61"/>
    </row>
    <row r="98" spans="5:8">
      <c r="E98" s="61"/>
      <c r="F98" s="61"/>
      <c r="G98" s="61"/>
      <c r="H98" s="61"/>
    </row>
    <row r="99" spans="5:8">
      <c r="E99" s="61"/>
      <c r="F99" s="61"/>
      <c r="G99" s="61"/>
      <c r="H99" s="61"/>
    </row>
    <row r="100" spans="5:8">
      <c r="E100" s="61"/>
      <c r="F100" s="61"/>
      <c r="G100" s="61"/>
      <c r="H100" s="61"/>
    </row>
    <row r="101" spans="5:8">
      <c r="E101" s="61"/>
      <c r="F101" s="61"/>
      <c r="G101" s="61"/>
      <c r="H101" s="61"/>
    </row>
    <row r="102" spans="5:8">
      <c r="E102" s="61"/>
      <c r="F102" s="61"/>
      <c r="G102" s="61"/>
      <c r="H102" s="61"/>
    </row>
    <row r="103" spans="5:8">
      <c r="E103" s="61"/>
      <c r="F103" s="61"/>
      <c r="G103" s="61"/>
      <c r="H103" s="61"/>
    </row>
    <row r="104" spans="5:8">
      <c r="E104" s="61"/>
      <c r="F104" s="61"/>
      <c r="G104" s="61"/>
      <c r="H104" s="61"/>
    </row>
    <row r="105" spans="5:8">
      <c r="E105" s="61"/>
      <c r="F105" s="61"/>
      <c r="G105" s="61"/>
      <c r="H105" s="61"/>
    </row>
    <row r="106" spans="5:8">
      <c r="E106" s="61"/>
      <c r="F106" s="61"/>
      <c r="G106" s="61"/>
      <c r="H106" s="61"/>
    </row>
    <row r="107" spans="5:8">
      <c r="E107" s="61"/>
      <c r="F107" s="61"/>
      <c r="G107" s="61"/>
      <c r="H107" s="61"/>
    </row>
    <row r="108" spans="5:8">
      <c r="E108" s="61"/>
      <c r="F108" s="61"/>
      <c r="G108" s="61"/>
      <c r="H108" s="61"/>
    </row>
    <row r="109" spans="5:8">
      <c r="E109" s="61"/>
      <c r="F109" s="61"/>
      <c r="G109" s="61"/>
      <c r="H109" s="61"/>
    </row>
    <row r="110" spans="5:8">
      <c r="E110" s="61"/>
      <c r="F110" s="61"/>
      <c r="G110" s="61"/>
      <c r="H110" s="61"/>
    </row>
    <row r="111" spans="5:8">
      <c r="E111" s="61"/>
      <c r="F111" s="61"/>
      <c r="G111" s="61"/>
      <c r="H111" s="61"/>
    </row>
    <row r="112" spans="5:8">
      <c r="E112" s="61"/>
      <c r="F112" s="61"/>
      <c r="G112" s="61"/>
      <c r="H112" s="61"/>
    </row>
    <row r="113" spans="5:8">
      <c r="E113" s="61"/>
      <c r="F113" s="61"/>
      <c r="G113" s="61"/>
      <c r="H113" s="61"/>
    </row>
    <row r="114" spans="5:8">
      <c r="E114" s="61"/>
      <c r="F114" s="61"/>
      <c r="G114" s="61"/>
      <c r="H114" s="61"/>
    </row>
    <row r="115" spans="5:8">
      <c r="E115" s="61"/>
      <c r="F115" s="61"/>
      <c r="G115" s="61"/>
      <c r="H115" s="61"/>
    </row>
    <row r="116" spans="5:8">
      <c r="E116" s="61"/>
      <c r="F116" s="61"/>
      <c r="G116" s="61"/>
      <c r="H116" s="61"/>
    </row>
    <row r="117" spans="5:8">
      <c r="E117" s="61"/>
      <c r="F117" s="61"/>
      <c r="G117" s="61"/>
      <c r="H117" s="61"/>
    </row>
    <row r="118" spans="5:8">
      <c r="E118" s="61"/>
      <c r="F118" s="61"/>
      <c r="G118" s="61"/>
      <c r="H118" s="61"/>
    </row>
    <row r="119" spans="5:8">
      <c r="E119" s="61"/>
      <c r="F119" s="61"/>
      <c r="G119" s="61"/>
      <c r="H119" s="61"/>
    </row>
    <row r="120" spans="5:8">
      <c r="E120" s="61"/>
      <c r="F120" s="61"/>
      <c r="G120" s="61"/>
      <c r="H120" s="61"/>
    </row>
    <row r="121" spans="5:8">
      <c r="E121" s="61"/>
      <c r="F121" s="61"/>
      <c r="G121" s="61"/>
      <c r="H121" s="61"/>
    </row>
    <row r="122" spans="5:8">
      <c r="E122" s="61"/>
      <c r="F122" s="61"/>
      <c r="G122" s="61"/>
      <c r="H122" s="61"/>
    </row>
    <row r="123" spans="5:8">
      <c r="E123" s="61"/>
      <c r="F123" s="61"/>
      <c r="G123" s="61"/>
      <c r="H123" s="61"/>
    </row>
    <row r="124" spans="5:8">
      <c r="E124" s="61"/>
      <c r="F124" s="61"/>
      <c r="G124" s="61"/>
      <c r="H124" s="61"/>
    </row>
    <row r="125" spans="5:8">
      <c r="E125" s="61"/>
      <c r="F125" s="61"/>
      <c r="G125" s="61"/>
      <c r="H125" s="61"/>
    </row>
    <row r="126" spans="5:8">
      <c r="E126" s="61"/>
      <c r="F126" s="61"/>
      <c r="G126" s="61"/>
      <c r="H126" s="61"/>
    </row>
    <row r="127" spans="5:8">
      <c r="E127" s="61"/>
      <c r="F127" s="61"/>
      <c r="G127" s="61"/>
      <c r="H127" s="61"/>
    </row>
    <row r="128" spans="5:8">
      <c r="E128" s="61"/>
      <c r="F128" s="61"/>
      <c r="G128" s="61"/>
      <c r="H128" s="61"/>
    </row>
    <row r="129" spans="5:8">
      <c r="E129" s="61"/>
      <c r="F129" s="61"/>
      <c r="G129" s="61"/>
      <c r="H129" s="61"/>
    </row>
    <row r="130" spans="5:8">
      <c r="E130" s="61"/>
      <c r="F130" s="61"/>
      <c r="G130" s="61"/>
      <c r="H130" s="61"/>
    </row>
    <row r="131" spans="5:8">
      <c r="E131" s="61"/>
      <c r="F131" s="61"/>
      <c r="G131" s="61"/>
      <c r="H131" s="61"/>
    </row>
    <row r="132" spans="5:8">
      <c r="E132" s="61"/>
      <c r="F132" s="61"/>
      <c r="G132" s="61"/>
      <c r="H132" s="61"/>
    </row>
    <row r="133" spans="5:8">
      <c r="E133" s="61"/>
      <c r="F133" s="61"/>
      <c r="G133" s="61"/>
      <c r="H133" s="61"/>
    </row>
    <row r="134" spans="5:8">
      <c r="E134" s="61"/>
      <c r="F134" s="61"/>
      <c r="G134" s="61"/>
      <c r="H134" s="61"/>
    </row>
    <row r="135" spans="5:8">
      <c r="E135" s="61"/>
      <c r="F135" s="61"/>
      <c r="G135" s="61"/>
      <c r="H135" s="61"/>
    </row>
    <row r="136" spans="5:8">
      <c r="E136" s="61"/>
      <c r="F136" s="61"/>
      <c r="G136" s="61"/>
      <c r="H136" s="61"/>
    </row>
    <row r="137" spans="5:8">
      <c r="E137" s="61"/>
      <c r="F137" s="61"/>
      <c r="G137" s="61"/>
      <c r="H137" s="61"/>
    </row>
    <row r="138" spans="5:8">
      <c r="E138" s="61"/>
      <c r="F138" s="61"/>
      <c r="G138" s="61"/>
      <c r="H138" s="61"/>
    </row>
    <row r="139" spans="5:8">
      <c r="E139" s="61"/>
      <c r="F139" s="61"/>
      <c r="G139" s="61"/>
      <c r="H139" s="61"/>
    </row>
    <row r="140" spans="5:8">
      <c r="E140" s="61"/>
      <c r="F140" s="61"/>
      <c r="G140" s="61"/>
      <c r="H140" s="61"/>
    </row>
    <row r="141" spans="5:8">
      <c r="E141" s="61"/>
      <c r="F141" s="61"/>
      <c r="G141" s="61"/>
      <c r="H141" s="61"/>
    </row>
    <row r="142" spans="5:8">
      <c r="E142" s="61"/>
      <c r="F142" s="61"/>
      <c r="G142" s="61"/>
      <c r="H142" s="61"/>
    </row>
    <row r="143" spans="5:8">
      <c r="E143" s="61"/>
      <c r="F143" s="61"/>
      <c r="G143" s="61"/>
      <c r="H143" s="61"/>
    </row>
    <row r="144" spans="5:8">
      <c r="E144" s="61"/>
      <c r="F144" s="61"/>
      <c r="G144" s="61"/>
      <c r="H144" s="61"/>
    </row>
    <row r="145" spans="5:8">
      <c r="E145" s="61"/>
      <c r="F145" s="61"/>
      <c r="G145" s="61"/>
      <c r="H145" s="61"/>
    </row>
    <row r="146" spans="5:8">
      <c r="E146" s="61"/>
      <c r="F146" s="61"/>
      <c r="G146" s="61"/>
      <c r="H146" s="61"/>
    </row>
    <row r="147" spans="5:8">
      <c r="E147" s="61"/>
      <c r="F147" s="61"/>
      <c r="G147" s="61"/>
      <c r="H147" s="61"/>
    </row>
    <row r="148" spans="5:8">
      <c r="E148" s="61"/>
      <c r="F148" s="61"/>
      <c r="G148" s="61"/>
      <c r="H148" s="61"/>
    </row>
    <row r="149" spans="5:8">
      <c r="E149" s="61"/>
      <c r="F149" s="61"/>
      <c r="G149" s="61"/>
      <c r="H149" s="61"/>
    </row>
    <row r="150" spans="5:8">
      <c r="E150" s="61"/>
      <c r="F150" s="61"/>
      <c r="G150" s="61"/>
      <c r="H150" s="61"/>
    </row>
    <row r="151" spans="5:8">
      <c r="E151" s="61"/>
      <c r="F151" s="61"/>
      <c r="G151" s="61"/>
      <c r="H151" s="61"/>
    </row>
    <row r="152" spans="5:8">
      <c r="E152" s="61"/>
      <c r="F152" s="61"/>
      <c r="G152" s="61"/>
      <c r="H152" s="61"/>
    </row>
    <row r="153" spans="5:8">
      <c r="E153" s="61"/>
      <c r="F153" s="61"/>
      <c r="G153" s="61"/>
      <c r="H153" s="61"/>
    </row>
    <row r="154" spans="5:8">
      <c r="E154" s="61"/>
      <c r="F154" s="61"/>
      <c r="G154" s="61"/>
      <c r="H154" s="61"/>
    </row>
    <row r="155" spans="5:8">
      <c r="E155" s="61"/>
      <c r="F155" s="61"/>
      <c r="G155" s="61"/>
      <c r="H155" s="61"/>
    </row>
    <row r="156" spans="5:8">
      <c r="E156" s="61"/>
      <c r="F156" s="61"/>
      <c r="G156" s="61"/>
      <c r="H156" s="61"/>
    </row>
    <row r="157" spans="5:8">
      <c r="E157" s="61"/>
      <c r="F157" s="61"/>
      <c r="G157" s="61"/>
      <c r="H157" s="61"/>
    </row>
    <row r="158" spans="5:8">
      <c r="E158" s="61"/>
      <c r="F158" s="61"/>
      <c r="G158" s="61"/>
      <c r="H158" s="61"/>
    </row>
    <row r="159" spans="5:8">
      <c r="E159" s="61"/>
      <c r="F159" s="61"/>
      <c r="G159" s="61"/>
      <c r="H159" s="61"/>
    </row>
    <row r="160" spans="5:8">
      <c r="E160" s="61"/>
      <c r="F160" s="61"/>
      <c r="G160" s="61"/>
      <c r="H160" s="61"/>
    </row>
    <row r="161" spans="5:8">
      <c r="E161" s="61"/>
      <c r="F161" s="61"/>
      <c r="G161" s="61"/>
      <c r="H161" s="61"/>
    </row>
    <row r="162" spans="5:8">
      <c r="E162" s="61"/>
      <c r="F162" s="61"/>
      <c r="G162" s="61"/>
      <c r="H162" s="61"/>
    </row>
    <row r="163" spans="5:8">
      <c r="E163" s="61"/>
      <c r="F163" s="61"/>
      <c r="G163" s="61"/>
      <c r="H163" s="61"/>
    </row>
    <row r="164" spans="5:8">
      <c r="E164" s="61"/>
      <c r="F164" s="61"/>
      <c r="G164" s="61"/>
      <c r="H164" s="61"/>
    </row>
    <row r="165" spans="5:8">
      <c r="E165" s="61"/>
      <c r="F165" s="61"/>
      <c r="G165" s="61"/>
      <c r="H165" s="61"/>
    </row>
    <row r="166" spans="5:8">
      <c r="E166" s="61"/>
      <c r="F166" s="61"/>
      <c r="G166" s="61"/>
      <c r="H166" s="61"/>
    </row>
    <row r="167" spans="5:8">
      <c r="E167" s="61"/>
      <c r="F167" s="61"/>
      <c r="G167" s="61"/>
      <c r="H167" s="61"/>
    </row>
    <row r="168" spans="5:8">
      <c r="E168" s="61"/>
      <c r="F168" s="61"/>
      <c r="G168" s="61"/>
      <c r="H168" s="61"/>
    </row>
    <row r="169" spans="5:8">
      <c r="E169" s="61"/>
      <c r="F169" s="61"/>
      <c r="G169" s="61"/>
      <c r="H169" s="61"/>
    </row>
    <row r="170" spans="5:8">
      <c r="E170" s="61"/>
      <c r="F170" s="61"/>
      <c r="G170" s="61"/>
      <c r="H170" s="61"/>
    </row>
    <row r="171" spans="5:8">
      <c r="E171" s="61"/>
      <c r="F171" s="61"/>
      <c r="G171" s="61"/>
      <c r="H171" s="61"/>
    </row>
    <row r="172" spans="5:8">
      <c r="E172" s="61"/>
      <c r="F172" s="61"/>
      <c r="G172" s="61"/>
      <c r="H172" s="61"/>
    </row>
    <row r="173" spans="5:8">
      <c r="E173" s="61"/>
      <c r="F173" s="61"/>
      <c r="G173" s="61"/>
      <c r="H173" s="61"/>
    </row>
    <row r="174" spans="5:8">
      <c r="E174" s="61"/>
      <c r="F174" s="61"/>
      <c r="G174" s="61"/>
      <c r="H174" s="61"/>
    </row>
    <row r="175" spans="5:8">
      <c r="E175" s="61"/>
      <c r="F175" s="61"/>
      <c r="G175" s="61"/>
      <c r="H175" s="61"/>
    </row>
    <row r="176" spans="5:8">
      <c r="E176" s="61"/>
      <c r="F176" s="61"/>
      <c r="G176" s="61"/>
      <c r="H176" s="61"/>
    </row>
    <row r="177" spans="5:8">
      <c r="E177" s="61"/>
      <c r="F177" s="61"/>
      <c r="G177" s="61"/>
      <c r="H177" s="61"/>
    </row>
    <row r="178" spans="5:8">
      <c r="E178" s="61"/>
      <c r="F178" s="61"/>
      <c r="G178" s="61"/>
      <c r="H178" s="61"/>
    </row>
    <row r="179" spans="5:8">
      <c r="E179" s="61"/>
      <c r="F179" s="61"/>
      <c r="G179" s="61"/>
      <c r="H179" s="61"/>
    </row>
    <row r="180" spans="5:8">
      <c r="E180" s="61"/>
      <c r="F180" s="61"/>
      <c r="G180" s="61"/>
      <c r="H180" s="61"/>
    </row>
    <row r="181" spans="5:8">
      <c r="E181" s="61"/>
      <c r="F181" s="61"/>
      <c r="G181" s="61"/>
      <c r="H181" s="61"/>
    </row>
    <row r="182" spans="5:8">
      <c r="E182" s="61"/>
      <c r="F182" s="61"/>
      <c r="G182" s="61"/>
      <c r="H182" s="61"/>
    </row>
    <row r="183" spans="5:8">
      <c r="E183" s="61"/>
      <c r="F183" s="61"/>
      <c r="G183" s="61"/>
      <c r="H183" s="61"/>
    </row>
    <row r="184" spans="5:8">
      <c r="E184" s="61"/>
      <c r="F184" s="61"/>
      <c r="G184" s="61"/>
      <c r="H184" s="61"/>
    </row>
    <row r="185" spans="5:8">
      <c r="E185" s="61"/>
      <c r="F185" s="61"/>
      <c r="G185" s="61"/>
      <c r="H185" s="61"/>
    </row>
    <row r="186" spans="5:8">
      <c r="E186" s="61"/>
      <c r="F186" s="61"/>
      <c r="G186" s="61"/>
      <c r="H186" s="61"/>
    </row>
    <row r="187" spans="5:8">
      <c r="E187" s="61"/>
      <c r="F187" s="61"/>
      <c r="G187" s="61"/>
      <c r="H187" s="61"/>
    </row>
    <row r="188" spans="5:8">
      <c r="E188" s="61"/>
      <c r="F188" s="61"/>
      <c r="G188" s="61"/>
      <c r="H188" s="61"/>
    </row>
    <row r="189" spans="5:8">
      <c r="E189" s="61"/>
      <c r="F189" s="61"/>
      <c r="G189" s="61"/>
      <c r="H189" s="61"/>
    </row>
    <row r="190" spans="5:8">
      <c r="E190" s="61"/>
      <c r="F190" s="61"/>
      <c r="G190" s="61"/>
      <c r="H190" s="61"/>
    </row>
    <row r="191" spans="5:8">
      <c r="E191" s="61"/>
      <c r="F191" s="61"/>
      <c r="G191" s="61"/>
      <c r="H191" s="61"/>
    </row>
    <row r="192" spans="5:8">
      <c r="E192" s="61"/>
      <c r="F192" s="61"/>
      <c r="G192" s="61"/>
      <c r="H192" s="61"/>
    </row>
    <row r="193" spans="5:8">
      <c r="E193" s="61"/>
      <c r="F193" s="61"/>
      <c r="G193" s="61"/>
      <c r="H193" s="61"/>
    </row>
    <row r="194" spans="5:8">
      <c r="E194" s="61"/>
      <c r="F194" s="61"/>
      <c r="G194" s="61"/>
      <c r="H194" s="61"/>
    </row>
    <row r="195" spans="5:8">
      <c r="E195" s="61"/>
      <c r="F195" s="61"/>
      <c r="G195" s="61"/>
      <c r="H195" s="61"/>
    </row>
    <row r="196" spans="5:8">
      <c r="E196" s="61"/>
      <c r="F196" s="61"/>
      <c r="G196" s="61"/>
      <c r="H196" s="61"/>
    </row>
    <row r="197" spans="5:8">
      <c r="E197" s="61"/>
      <c r="F197" s="61"/>
      <c r="G197" s="61"/>
      <c r="H197" s="61"/>
    </row>
    <row r="198" spans="5:8">
      <c r="E198" s="61"/>
      <c r="F198" s="61"/>
      <c r="G198" s="61"/>
      <c r="H198" s="61"/>
    </row>
    <row r="199" spans="5:8">
      <c r="E199" s="61"/>
      <c r="F199" s="61"/>
      <c r="G199" s="61"/>
      <c r="H199" s="61"/>
    </row>
    <row r="200" spans="5:8">
      <c r="E200" s="61"/>
      <c r="F200" s="61"/>
      <c r="G200" s="61"/>
      <c r="H200" s="61"/>
    </row>
    <row r="201" spans="5:8">
      <c r="E201" s="61"/>
      <c r="F201" s="61"/>
      <c r="G201" s="61"/>
      <c r="H201" s="61"/>
    </row>
    <row r="202" spans="5:8">
      <c r="E202" s="61"/>
      <c r="F202" s="61"/>
      <c r="G202" s="61"/>
      <c r="H202" s="61"/>
    </row>
    <row r="203" spans="5:8">
      <c r="E203" s="61"/>
      <c r="F203" s="61"/>
      <c r="G203" s="61"/>
      <c r="H203" s="61"/>
    </row>
    <row r="204" spans="5:8">
      <c r="E204" s="61"/>
      <c r="F204" s="61"/>
      <c r="G204" s="61"/>
      <c r="H204" s="61"/>
    </row>
    <row r="205" spans="5:8">
      <c r="E205" s="61"/>
      <c r="F205" s="61"/>
      <c r="G205" s="61"/>
      <c r="H205" s="61"/>
    </row>
    <row r="206" spans="5:8">
      <c r="E206" s="61"/>
      <c r="F206" s="61"/>
      <c r="G206" s="61"/>
      <c r="H206" s="61"/>
    </row>
    <row r="207" spans="5:8">
      <c r="E207" s="61"/>
      <c r="F207" s="61"/>
      <c r="G207" s="61"/>
      <c r="H207" s="61"/>
    </row>
    <row r="208" spans="5:8">
      <c r="E208" s="61"/>
      <c r="F208" s="61"/>
      <c r="G208" s="61"/>
      <c r="H208" s="61"/>
    </row>
    <row r="209" spans="5:8">
      <c r="E209" s="61"/>
      <c r="F209" s="61"/>
      <c r="G209" s="61"/>
      <c r="H209" s="61"/>
    </row>
    <row r="210" spans="5:8">
      <c r="E210" s="61"/>
      <c r="F210" s="61"/>
      <c r="G210" s="61"/>
      <c r="H210" s="61"/>
    </row>
    <row r="211" spans="5:8">
      <c r="E211" s="61"/>
      <c r="F211" s="61"/>
      <c r="G211" s="61"/>
      <c r="H211" s="61"/>
    </row>
    <row r="212" spans="5:8">
      <c r="E212" s="61"/>
      <c r="F212" s="61"/>
      <c r="G212" s="61"/>
      <c r="H212" s="61"/>
    </row>
    <row r="213" spans="5:8">
      <c r="E213" s="61"/>
      <c r="F213" s="61"/>
      <c r="G213" s="61"/>
      <c r="H213" s="61"/>
    </row>
    <row r="214" spans="5:8">
      <c r="E214" s="61"/>
      <c r="F214" s="61"/>
      <c r="G214" s="61"/>
      <c r="H214" s="61"/>
    </row>
    <row r="215" spans="5:8">
      <c r="E215" s="61"/>
      <c r="F215" s="61"/>
      <c r="G215" s="61"/>
      <c r="H215" s="61"/>
    </row>
    <row r="216" spans="5:8">
      <c r="E216" s="61"/>
      <c r="F216" s="61"/>
      <c r="G216" s="61"/>
      <c r="H216" s="61"/>
    </row>
    <row r="217" spans="5:8">
      <c r="E217" s="61"/>
      <c r="F217" s="61"/>
      <c r="G217" s="61"/>
      <c r="H217" s="61"/>
    </row>
    <row r="218" spans="5:8">
      <c r="E218" s="61"/>
      <c r="F218" s="61"/>
      <c r="G218" s="61"/>
      <c r="H218" s="61"/>
    </row>
    <row r="219" spans="5:8">
      <c r="E219" s="61"/>
      <c r="F219" s="61"/>
      <c r="G219" s="61"/>
      <c r="H219" s="61"/>
    </row>
    <row r="220" spans="5:8">
      <c r="E220" s="61"/>
      <c r="F220" s="61"/>
      <c r="G220" s="61"/>
      <c r="H220" s="61"/>
    </row>
    <row r="221" spans="5:8">
      <c r="E221" s="61"/>
      <c r="F221" s="61"/>
      <c r="G221" s="61"/>
      <c r="H221" s="61"/>
    </row>
    <row r="222" spans="5:8">
      <c r="E222" s="61"/>
      <c r="F222" s="61"/>
      <c r="G222" s="61"/>
      <c r="H222" s="61"/>
    </row>
    <row r="223" spans="5:8">
      <c r="E223" s="61"/>
      <c r="F223" s="61"/>
      <c r="G223" s="61"/>
      <c r="H223" s="61"/>
    </row>
    <row r="224" spans="5:8">
      <c r="E224" s="61"/>
      <c r="F224" s="61"/>
      <c r="G224" s="61"/>
      <c r="H224" s="61"/>
    </row>
    <row r="225" spans="5:8">
      <c r="E225" s="61"/>
      <c r="F225" s="61"/>
      <c r="G225" s="61"/>
      <c r="H225" s="61"/>
    </row>
    <row r="226" spans="5:8">
      <c r="E226" s="61"/>
      <c r="F226" s="61"/>
      <c r="G226" s="61"/>
      <c r="H226" s="61"/>
    </row>
    <row r="227" spans="5:8">
      <c r="E227" s="61"/>
      <c r="F227" s="61"/>
      <c r="G227" s="61"/>
      <c r="H227" s="61"/>
    </row>
    <row r="228" spans="5:8">
      <c r="E228" s="61"/>
      <c r="F228" s="61"/>
      <c r="G228" s="61"/>
      <c r="H228" s="61"/>
    </row>
    <row r="229" spans="5:8">
      <c r="E229" s="61"/>
      <c r="F229" s="61"/>
      <c r="G229" s="61"/>
      <c r="H229" s="61"/>
    </row>
    <row r="230" spans="5:8">
      <c r="E230" s="61"/>
      <c r="F230" s="61"/>
      <c r="G230" s="61"/>
      <c r="H230" s="61"/>
    </row>
    <row r="231" spans="5:8">
      <c r="E231" s="61"/>
      <c r="F231" s="61"/>
      <c r="G231" s="61"/>
      <c r="H231" s="61"/>
    </row>
    <row r="232" spans="5:8">
      <c r="E232" s="61"/>
      <c r="F232" s="61"/>
      <c r="G232" s="61"/>
      <c r="H232" s="61"/>
    </row>
    <row r="233" spans="5:8">
      <c r="E233" s="61"/>
      <c r="F233" s="61"/>
      <c r="G233" s="61"/>
      <c r="H233" s="61"/>
    </row>
    <row r="234" spans="5:8">
      <c r="E234" s="61"/>
      <c r="F234" s="61"/>
      <c r="G234" s="61"/>
      <c r="H234" s="61"/>
    </row>
    <row r="235" spans="5:8">
      <c r="E235" s="61"/>
      <c r="F235" s="61"/>
      <c r="G235" s="61"/>
      <c r="H235" s="61"/>
    </row>
    <row r="236" spans="5:8">
      <c r="E236" s="61"/>
      <c r="F236" s="61"/>
      <c r="G236" s="61"/>
      <c r="H236" s="61"/>
    </row>
    <row r="237" spans="5:8">
      <c r="E237" s="61"/>
      <c r="F237" s="61"/>
      <c r="G237" s="61"/>
      <c r="H237" s="61"/>
    </row>
    <row r="238" spans="5:8">
      <c r="E238" s="61"/>
      <c r="F238" s="61"/>
      <c r="G238" s="61"/>
      <c r="H238" s="61"/>
    </row>
    <row r="239" spans="5:8">
      <c r="E239" s="61"/>
      <c r="F239" s="61"/>
      <c r="G239" s="61"/>
      <c r="H239" s="61"/>
    </row>
    <row r="240" spans="5:8">
      <c r="E240" s="61"/>
      <c r="F240" s="61"/>
      <c r="G240" s="61"/>
      <c r="H240" s="61"/>
    </row>
    <row r="241" spans="5:8">
      <c r="E241" s="61"/>
      <c r="F241" s="61"/>
      <c r="G241" s="61"/>
      <c r="H241" s="61"/>
    </row>
    <row r="242" spans="5:8">
      <c r="E242" s="61"/>
      <c r="F242" s="61"/>
      <c r="G242" s="61"/>
      <c r="H242" s="61"/>
    </row>
    <row r="243" spans="5:8">
      <c r="E243" s="61"/>
      <c r="F243" s="61"/>
      <c r="G243" s="61"/>
      <c r="H243" s="61"/>
    </row>
    <row r="244" spans="5:8">
      <c r="E244" s="61"/>
      <c r="F244" s="61"/>
      <c r="G244" s="61"/>
      <c r="H244" s="61"/>
    </row>
    <row r="245" spans="5:8">
      <c r="E245" s="61"/>
      <c r="F245" s="61"/>
      <c r="G245" s="61"/>
      <c r="H245" s="61"/>
    </row>
    <row r="246" spans="5:8">
      <c r="E246" s="61"/>
      <c r="F246" s="61"/>
      <c r="G246" s="61"/>
      <c r="H246" s="61"/>
    </row>
    <row r="247" spans="5:8">
      <c r="E247" s="61"/>
      <c r="F247" s="61"/>
      <c r="G247" s="61"/>
      <c r="H247" s="61"/>
    </row>
    <row r="248" spans="5:8">
      <c r="E248" s="61"/>
      <c r="F248" s="61"/>
      <c r="G248" s="61"/>
      <c r="H248" s="61"/>
    </row>
    <row r="249" spans="5:8">
      <c r="E249" s="61"/>
      <c r="F249" s="61"/>
      <c r="G249" s="61"/>
      <c r="H249" s="61"/>
    </row>
    <row r="250" spans="5:8">
      <c r="E250" s="61"/>
      <c r="F250" s="61"/>
      <c r="G250" s="61"/>
      <c r="H250" s="61"/>
    </row>
    <row r="251" spans="5:8">
      <c r="E251" s="61"/>
      <c r="F251" s="61"/>
      <c r="G251" s="61"/>
      <c r="H251" s="61"/>
    </row>
    <row r="252" spans="5:8">
      <c r="E252" s="61"/>
      <c r="F252" s="61"/>
      <c r="G252" s="61"/>
      <c r="H252" s="61"/>
    </row>
    <row r="253" spans="5:8">
      <c r="E253" s="61"/>
      <c r="F253" s="61"/>
      <c r="G253" s="61"/>
      <c r="H253" s="61"/>
    </row>
    <row r="254" spans="5:8">
      <c r="E254" s="61"/>
      <c r="F254" s="61"/>
      <c r="G254" s="61"/>
      <c r="H254" s="61"/>
    </row>
    <row r="255" spans="5:8">
      <c r="E255" s="61"/>
      <c r="F255" s="61"/>
      <c r="G255" s="61"/>
      <c r="H255" s="61"/>
    </row>
    <row r="256" spans="5:8">
      <c r="E256" s="61"/>
      <c r="F256" s="61"/>
      <c r="G256" s="61"/>
      <c r="H256" s="61"/>
    </row>
    <row r="257" spans="5:8">
      <c r="E257" s="61"/>
      <c r="F257" s="61"/>
      <c r="G257" s="61"/>
      <c r="H257" s="61"/>
    </row>
    <row r="258" spans="5:8">
      <c r="E258" s="61"/>
      <c r="F258" s="61"/>
      <c r="G258" s="61"/>
      <c r="H258" s="61"/>
    </row>
    <row r="259" spans="5:8">
      <c r="E259" s="61"/>
      <c r="F259" s="61"/>
      <c r="G259" s="61"/>
      <c r="H259" s="61"/>
    </row>
    <row r="260" spans="5:8">
      <c r="E260" s="61"/>
      <c r="F260" s="61"/>
      <c r="G260" s="61"/>
      <c r="H260" s="61"/>
    </row>
    <row r="261" spans="5:8">
      <c r="E261" s="61"/>
      <c r="F261" s="61"/>
      <c r="G261" s="61"/>
      <c r="H261" s="61"/>
    </row>
    <row r="262" spans="5:8">
      <c r="E262" s="61"/>
      <c r="F262" s="61"/>
      <c r="G262" s="61"/>
      <c r="H262" s="61"/>
    </row>
    <row r="263" spans="5:8">
      <c r="E263" s="61"/>
      <c r="F263" s="61"/>
      <c r="G263" s="61"/>
      <c r="H263" s="61"/>
    </row>
    <row r="264" spans="5:8">
      <c r="E264" s="61"/>
      <c r="F264" s="61"/>
      <c r="G264" s="61"/>
      <c r="H264" s="61"/>
    </row>
    <row r="265" spans="5:8">
      <c r="E265" s="61"/>
      <c r="F265" s="61"/>
      <c r="G265" s="61"/>
      <c r="H265" s="61"/>
    </row>
    <row r="266" spans="5:8">
      <c r="E266" s="61"/>
      <c r="F266" s="61"/>
      <c r="G266" s="61"/>
      <c r="H266" s="61"/>
    </row>
    <row r="267" spans="5:8">
      <c r="E267" s="61"/>
      <c r="F267" s="61"/>
      <c r="G267" s="61"/>
      <c r="H267" s="61"/>
    </row>
    <row r="268" spans="5:8">
      <c r="E268" s="61"/>
      <c r="F268" s="61"/>
      <c r="G268" s="61"/>
      <c r="H268" s="61"/>
    </row>
    <row r="269" spans="5:8">
      <c r="E269" s="61"/>
      <c r="F269" s="61"/>
      <c r="G269" s="61"/>
      <c r="H269" s="61"/>
    </row>
    <row r="270" spans="5:8">
      <c r="E270" s="61"/>
      <c r="F270" s="61"/>
      <c r="G270" s="61"/>
      <c r="H270" s="61"/>
    </row>
    <row r="271" spans="5:8">
      <c r="E271" s="61"/>
      <c r="F271" s="61"/>
      <c r="G271" s="61"/>
      <c r="H271" s="61"/>
    </row>
    <row r="272" spans="5:8">
      <c r="E272" s="61"/>
      <c r="F272" s="61"/>
      <c r="G272" s="61"/>
      <c r="H272" s="61"/>
    </row>
    <row r="273" spans="5:8">
      <c r="E273" s="61"/>
      <c r="F273" s="61"/>
      <c r="G273" s="61"/>
      <c r="H273" s="61"/>
    </row>
    <row r="274" spans="5:8">
      <c r="E274" s="61"/>
      <c r="F274" s="61"/>
      <c r="G274" s="61"/>
      <c r="H274" s="61"/>
    </row>
    <row r="275" spans="5:8">
      <c r="E275" s="61"/>
      <c r="F275" s="61"/>
      <c r="G275" s="61"/>
      <c r="H275" s="61"/>
    </row>
    <row r="276" spans="5:8">
      <c r="E276" s="61"/>
      <c r="F276" s="61"/>
      <c r="G276" s="61"/>
      <c r="H276" s="61"/>
    </row>
    <row r="277" spans="5:8">
      <c r="E277" s="61"/>
      <c r="F277" s="61"/>
      <c r="G277" s="61"/>
      <c r="H277" s="61"/>
    </row>
    <row r="278" spans="5:8">
      <c r="E278" s="61"/>
      <c r="F278" s="61"/>
      <c r="G278" s="61"/>
      <c r="H278" s="61"/>
    </row>
    <row r="279" spans="5:8">
      <c r="E279" s="61"/>
      <c r="F279" s="61"/>
      <c r="G279" s="61"/>
      <c r="H279" s="61"/>
    </row>
    <row r="280" spans="5:8">
      <c r="E280" s="61"/>
      <c r="F280" s="61"/>
      <c r="G280" s="61"/>
      <c r="H280" s="61"/>
    </row>
    <row r="281" spans="5:8">
      <c r="E281" s="61"/>
      <c r="F281" s="61"/>
      <c r="G281" s="61"/>
      <c r="H281" s="61"/>
    </row>
    <row r="282" spans="5:8">
      <c r="E282" s="61"/>
      <c r="F282" s="61"/>
      <c r="G282" s="61"/>
      <c r="H282" s="61"/>
    </row>
    <row r="283" spans="5:8">
      <c r="E283" s="61"/>
      <c r="F283" s="61"/>
      <c r="G283" s="61"/>
      <c r="H283" s="61"/>
    </row>
    <row r="284" spans="5:8">
      <c r="E284" s="61"/>
      <c r="F284" s="61"/>
      <c r="G284" s="61"/>
      <c r="H284" s="61"/>
    </row>
    <row r="285" spans="5:8">
      <c r="E285" s="61"/>
      <c r="F285" s="61"/>
      <c r="G285" s="61"/>
      <c r="H285" s="61"/>
    </row>
    <row r="286" spans="5:8">
      <c r="E286" s="61"/>
      <c r="F286" s="61"/>
      <c r="G286" s="61"/>
      <c r="H286" s="61"/>
    </row>
    <row r="287" spans="5:8">
      <c r="E287" s="61"/>
      <c r="F287" s="61"/>
      <c r="G287" s="61"/>
      <c r="H287" s="61"/>
    </row>
    <row r="288" spans="5:8">
      <c r="E288" s="61"/>
      <c r="F288" s="61"/>
      <c r="G288" s="61"/>
      <c r="H288" s="61"/>
    </row>
    <row r="289" spans="5:8">
      <c r="E289" s="61"/>
      <c r="F289" s="61"/>
      <c r="G289" s="61"/>
      <c r="H289" s="61"/>
    </row>
    <row r="290" spans="5:8">
      <c r="E290" s="61"/>
      <c r="F290" s="61"/>
      <c r="G290" s="61"/>
      <c r="H290" s="61"/>
    </row>
    <row r="291" spans="5:8">
      <c r="E291" s="61"/>
      <c r="F291" s="61"/>
      <c r="G291" s="61"/>
      <c r="H291" s="61"/>
    </row>
    <row r="292" spans="5:8">
      <c r="E292" s="61"/>
      <c r="F292" s="61"/>
      <c r="G292" s="61"/>
      <c r="H292" s="61"/>
    </row>
    <row r="293" spans="5:8">
      <c r="E293" s="61"/>
      <c r="F293" s="61"/>
      <c r="G293" s="61"/>
      <c r="H293" s="61"/>
    </row>
  </sheetData>
  <mergeCells count="1">
    <mergeCell ref="C9:K9"/>
  </mergeCells>
  <conditionalFormatting sqref="H23">
    <cfRule type="cellIs" dxfId="0" priority="29" operator="between">
      <formula>1</formula>
      <formula>2</formula>
    </cfRule>
  </conditionalFormatting>
  <conditionalFormatting sqref="C12:C15">
    <cfRule type="cellIs" dxfId="0" priority="12" operator="between">
      <formula>1</formula>
      <formula>2</formula>
    </cfRule>
  </conditionalFormatting>
  <conditionalFormatting sqref="C16:C39">
    <cfRule type="cellIs" dxfId="0" priority="11" operator="between">
      <formula>1</formula>
      <formula>2</formula>
    </cfRule>
  </conditionalFormatting>
  <conditionalFormatting sqref="E12:E15">
    <cfRule type="cellIs" dxfId="0" priority="10" operator="between">
      <formula>1</formula>
      <formula>2</formula>
    </cfRule>
  </conditionalFormatting>
  <conditionalFormatting sqref="E16:E39">
    <cfRule type="cellIs" dxfId="0" priority="9" operator="between">
      <formula>1</formula>
      <formula>2</formula>
    </cfRule>
  </conditionalFormatting>
  <conditionalFormatting sqref="G12:G15">
    <cfRule type="cellIs" dxfId="0" priority="8" operator="between">
      <formula>1</formula>
      <formula>2</formula>
    </cfRule>
  </conditionalFormatting>
  <conditionalFormatting sqref="G16:G39">
    <cfRule type="cellIs" dxfId="0" priority="7" operator="between">
      <formula>1</formula>
      <formula>2</formula>
    </cfRule>
  </conditionalFormatting>
  <conditionalFormatting sqref="G40:G41">
    <cfRule type="cellIs" dxfId="0" priority="28" operator="between">
      <formula>1</formula>
      <formula>2</formula>
    </cfRule>
  </conditionalFormatting>
  <conditionalFormatting sqref="I12:I15">
    <cfRule type="cellIs" dxfId="0" priority="6" operator="between">
      <formula>1</formula>
      <formula>2</formula>
    </cfRule>
  </conditionalFormatting>
  <conditionalFormatting sqref="I16:I39">
    <cfRule type="cellIs" dxfId="0" priority="5" operator="between">
      <formula>1</formula>
      <formula>2</formula>
    </cfRule>
  </conditionalFormatting>
  <conditionalFormatting sqref="K12:K15">
    <cfRule type="cellIs" dxfId="0" priority="2" operator="between">
      <formula>1</formula>
      <formula>2</formula>
    </cfRule>
  </conditionalFormatting>
  <conditionalFormatting sqref="K16:K39">
    <cfRule type="cellIs" dxfId="0" priority="1" operator="between">
      <formula>1</formula>
      <formula>2</formula>
    </cfRule>
  </conditionalFormatting>
  <conditionalFormatting sqref="H12:H22;H24:H39">
    <cfRule type="cellIs" dxfId="0" priority="30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topLeftCell="A16" workbookViewId="0">
      <selection activeCell="C11" sqref="C11:C38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270</v>
      </c>
      <c r="B5" s="4" t="s">
        <v>389</v>
      </c>
    </row>
    <row r="6" s="346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63" t="s">
        <v>390</v>
      </c>
    </row>
    <row r="9" ht="24.95" customHeight="1" spans="2:3">
      <c r="B9" s="8"/>
      <c r="C9" s="65" t="s">
        <v>297</v>
      </c>
    </row>
    <row r="10" customHeight="1" spans="2:3">
      <c r="B10" s="68" t="s">
        <v>35</v>
      </c>
      <c r="C10" s="69"/>
    </row>
    <row r="11" spans="2:3">
      <c r="B11" s="71" t="s">
        <v>39</v>
      </c>
      <c r="C11" s="13">
        <f>'RSI_AF (18)'!I12-'RSI_AF (18)'!C12</f>
        <v>-796</v>
      </c>
    </row>
    <row r="12" spans="2:3">
      <c r="B12" s="76" t="s">
        <v>40</v>
      </c>
      <c r="C12" s="15">
        <f>'RSI_AF (18)'!I13-'RSI_AF (18)'!C13</f>
        <v>593</v>
      </c>
    </row>
    <row r="13" spans="2:3">
      <c r="B13" s="76" t="s">
        <v>41</v>
      </c>
      <c r="C13" s="15">
        <f>'RSI_AF (18)'!I14-'RSI_AF (18)'!C14</f>
        <v>577</v>
      </c>
    </row>
    <row r="14" spans="2:3">
      <c r="B14" s="76" t="s">
        <v>42</v>
      </c>
      <c r="C14" s="16">
        <f>'RSI_AF (18)'!I15-'RSI_AF (18)'!C15</f>
        <v>255</v>
      </c>
    </row>
    <row r="15" spans="2:3">
      <c r="B15" s="82" t="s">
        <v>43</v>
      </c>
      <c r="C15" s="13">
        <f>'RSI_AF (18)'!I16-'RSI_AF (18)'!C16</f>
        <v>7</v>
      </c>
    </row>
    <row r="16" spans="2:3">
      <c r="B16" s="82" t="s">
        <v>44</v>
      </c>
      <c r="C16" s="15">
        <f>'RSI_AF (18)'!I17-'RSI_AF (18)'!C17</f>
        <v>9</v>
      </c>
    </row>
    <row r="17" spans="2:3">
      <c r="B17" s="82" t="s">
        <v>45</v>
      </c>
      <c r="C17" s="15">
        <f>'RSI_AF (18)'!I18-'RSI_AF (18)'!C18</f>
        <v>6</v>
      </c>
    </row>
    <row r="18" spans="2:3">
      <c r="B18" s="82" t="s">
        <v>46</v>
      </c>
      <c r="C18" s="15">
        <f>'RSI_AF (18)'!I19-'RSI_AF (18)'!C19</f>
        <v>10</v>
      </c>
    </row>
    <row r="19" spans="2:3">
      <c r="B19" s="82" t="s">
        <v>47</v>
      </c>
      <c r="C19" s="15">
        <f>'RSI_AF (18)'!I20-'RSI_AF (18)'!C20</f>
        <v>3</v>
      </c>
    </row>
    <row r="20" spans="2:3">
      <c r="B20" s="82" t="s">
        <v>48</v>
      </c>
      <c r="C20" s="15">
        <f>'RSI_AF (18)'!I21-'RSI_AF (18)'!C21</f>
        <v>3</v>
      </c>
    </row>
    <row r="21" spans="2:3">
      <c r="B21" s="82" t="s">
        <v>49</v>
      </c>
      <c r="C21" s="15">
        <f>'RSI_AF (18)'!I22-'RSI_AF (18)'!C22</f>
        <v>-2</v>
      </c>
    </row>
    <row r="22" spans="2:3">
      <c r="B22" s="82" t="s">
        <v>50</v>
      </c>
      <c r="C22" s="15">
        <f>'RSI_AF (18)'!I23-'RSI_AF (18)'!C23</f>
        <v>0</v>
      </c>
    </row>
    <row r="23" spans="2:3">
      <c r="B23" s="82" t="s">
        <v>51</v>
      </c>
      <c r="C23" s="15">
        <f>'RSI_AF (18)'!I24-'RSI_AF (18)'!C24</f>
        <v>-2</v>
      </c>
    </row>
    <row r="24" spans="2:3">
      <c r="B24" s="82" t="s">
        <v>52</v>
      </c>
      <c r="C24" s="15">
        <f>'RSI_AF (18)'!I25-'RSI_AF (18)'!C25</f>
        <v>-2</v>
      </c>
    </row>
    <row r="25" spans="2:3">
      <c r="B25" s="82" t="s">
        <v>53</v>
      </c>
      <c r="C25" s="15">
        <f>'RSI_AF (18)'!I26-'RSI_AF (18)'!C26</f>
        <v>3</v>
      </c>
    </row>
    <row r="26" spans="2:3">
      <c r="B26" s="82" t="s">
        <v>54</v>
      </c>
      <c r="C26" s="15">
        <f>'RSI_AF (18)'!I27-'RSI_AF (18)'!C27</f>
        <v>-6</v>
      </c>
    </row>
    <row r="27" spans="2:3">
      <c r="B27" s="82" t="s">
        <v>55</v>
      </c>
      <c r="C27" s="15">
        <f>'RSI_AF (18)'!I28-'RSI_AF (18)'!C28</f>
        <v>2</v>
      </c>
    </row>
    <row r="28" spans="2:3">
      <c r="B28" s="82" t="s">
        <v>56</v>
      </c>
      <c r="C28" s="15">
        <f>'RSI_AF (18)'!I29-'RSI_AF (18)'!C29</f>
        <v>13</v>
      </c>
    </row>
    <row r="29" spans="2:3">
      <c r="B29" s="82" t="s">
        <v>57</v>
      </c>
      <c r="C29" s="15">
        <f>'RSI_AF (18)'!I30-'RSI_AF (18)'!C30</f>
        <v>9</v>
      </c>
    </row>
    <row r="30" spans="2:3">
      <c r="B30" s="82" t="s">
        <v>58</v>
      </c>
      <c r="C30" s="15">
        <f>'RSI_AF (18)'!I31-'RSI_AF (18)'!C31</f>
        <v>55</v>
      </c>
    </row>
    <row r="31" spans="2:3">
      <c r="B31" s="82" t="s">
        <v>59</v>
      </c>
      <c r="C31" s="15">
        <f>'RSI_AF (18)'!I32-'RSI_AF (18)'!C32</f>
        <v>38</v>
      </c>
    </row>
    <row r="32" spans="2:3">
      <c r="B32" s="82" t="s">
        <v>60</v>
      </c>
      <c r="C32" s="15">
        <f>'RSI_AF (18)'!I33-'RSI_AF (18)'!C33</f>
        <v>2</v>
      </c>
    </row>
    <row r="33" spans="2:3">
      <c r="B33" s="82" t="s">
        <v>61</v>
      </c>
      <c r="C33" s="15">
        <f>'RSI_AF (18)'!I34-'RSI_AF (18)'!C34</f>
        <v>12</v>
      </c>
    </row>
    <row r="34" ht="12.75" customHeight="1" spans="2:3">
      <c r="B34" s="82" t="s">
        <v>62</v>
      </c>
      <c r="C34" s="15">
        <f>'RSI_AF (18)'!I35-'RSI_AF (18)'!C35</f>
        <v>55</v>
      </c>
    </row>
    <row r="35" spans="2:3">
      <c r="B35" s="82" t="s">
        <v>63</v>
      </c>
      <c r="C35" s="15">
        <f>'RSI_AF (18)'!I36-'RSI_AF (18)'!C36</f>
        <v>11</v>
      </c>
    </row>
    <row r="36" spans="2:3">
      <c r="B36" s="82" t="s">
        <v>64</v>
      </c>
      <c r="C36" s="15">
        <f>'RSI_AF (18)'!I37-'RSI_AF (18)'!C37</f>
        <v>7</v>
      </c>
    </row>
    <row r="37" spans="2:3">
      <c r="B37" s="82" t="s">
        <v>65</v>
      </c>
      <c r="C37" s="15">
        <f>'RSI_AF (18)'!I38-'RSI_AF (18)'!C38</f>
        <v>23</v>
      </c>
    </row>
    <row r="38" spans="2:3">
      <c r="B38" s="82" t="s">
        <v>66</v>
      </c>
      <c r="C38" s="18">
        <f>'RSI_AF (18)'!I39-'RSI_AF (18)'!C39</f>
        <v>-1</v>
      </c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7142857142857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272</v>
      </c>
      <c r="B5" s="4" t="s">
        <v>389</v>
      </c>
    </row>
    <row r="6" s="1" customFormat="1" ht="12" customHeight="1" spans="1:2">
      <c r="A6" s="3"/>
      <c r="B6" s="5" t="s">
        <v>67</v>
      </c>
    </row>
    <row r="7" customHeight="1"/>
    <row r="8" ht="50.25" customHeight="1" spans="2:3">
      <c r="B8" s="6"/>
      <c r="C8" s="63" t="s">
        <v>391</v>
      </c>
    </row>
    <row r="9" ht="24.95" customHeight="1" spans="2:3">
      <c r="B9" s="8"/>
      <c r="C9" s="65" t="s">
        <v>292</v>
      </c>
    </row>
    <row r="10" spans="2:3">
      <c r="B10" s="68" t="s">
        <v>68</v>
      </c>
      <c r="C10" s="69"/>
    </row>
    <row r="11" spans="2:3">
      <c r="B11" s="71" t="s">
        <v>39</v>
      </c>
      <c r="C11" s="292">
        <f>('RSI_AF (18)'!I12-'RSI_AF (18)'!C12)/'RSI_AF (18)'!C12</f>
        <v>-0.00731133808509075</v>
      </c>
    </row>
    <row r="12" spans="2:3">
      <c r="B12" s="76" t="s">
        <v>40</v>
      </c>
      <c r="C12" s="293">
        <f>('RSI_AF (18)'!I13-'RSI_AF (18)'!C13)/'RSI_AF (18)'!C13</f>
        <v>0.0219922860109776</v>
      </c>
    </row>
    <row r="13" spans="2:3">
      <c r="B13" s="76" t="s">
        <v>41</v>
      </c>
      <c r="C13" s="293">
        <f>('RSI_AF (18)'!I14-'RSI_AF (18)'!C14)/'RSI_AF (18)'!C14</f>
        <v>0.0305016651688957</v>
      </c>
    </row>
    <row r="14" spans="2:3">
      <c r="B14" s="76" t="s">
        <v>42</v>
      </c>
      <c r="C14" s="294">
        <f>('RSI_AF (18)'!I15-'RSI_AF (18)'!C15)/'RSI_AF (18)'!C15</f>
        <v>0.0331556364581979</v>
      </c>
    </row>
    <row r="15" spans="2:3">
      <c r="B15" s="82" t="s">
        <v>43</v>
      </c>
      <c r="C15" s="292">
        <f>('RSI_AF (18)'!I16-'RSI_AF (18)'!C16)/'RSI_AF (18)'!C16</f>
        <v>0.0254545454545455</v>
      </c>
    </row>
    <row r="16" spans="2:3">
      <c r="B16" s="82" t="s">
        <v>44</v>
      </c>
      <c r="C16" s="293">
        <f>('RSI_AF (18)'!I17-'RSI_AF (18)'!C17)/'RSI_AF (18)'!C17</f>
        <v>0.0382978723404255</v>
      </c>
    </row>
    <row r="17" spans="2:3">
      <c r="B17" s="82" t="s">
        <v>45</v>
      </c>
      <c r="C17" s="293">
        <f>('RSI_AF (18)'!I18-'RSI_AF (18)'!C18)/'RSI_AF (18)'!C18</f>
        <v>0.0283018867924528</v>
      </c>
    </row>
    <row r="18" spans="2:3">
      <c r="B18" s="82" t="s">
        <v>46</v>
      </c>
      <c r="C18" s="293">
        <f>('RSI_AF (18)'!I19-'RSI_AF (18)'!C19)/'RSI_AF (18)'!C19</f>
        <v>0.0480769230769231</v>
      </c>
    </row>
    <row r="19" spans="2:3">
      <c r="B19" s="82" t="s">
        <v>47</v>
      </c>
      <c r="C19" s="293">
        <f>('RSI_AF (18)'!I20-'RSI_AF (18)'!C20)/'RSI_AF (18)'!C20</f>
        <v>0.00537634408602151</v>
      </c>
    </row>
    <row r="20" spans="2:3">
      <c r="B20" s="82" t="s">
        <v>48</v>
      </c>
      <c r="C20" s="293">
        <f>('RSI_AF (18)'!I21-'RSI_AF (18)'!C21)/'RSI_AF (18)'!C21</f>
        <v>0.0230769230769231</v>
      </c>
    </row>
    <row r="21" spans="2:3">
      <c r="B21" s="82" t="s">
        <v>49</v>
      </c>
      <c r="C21" s="293">
        <f>('RSI_AF (18)'!I22-'RSI_AF (18)'!C22)/'RSI_AF (18)'!C22</f>
        <v>-0.00564971751412429</v>
      </c>
    </row>
    <row r="22" spans="2:3">
      <c r="B22" s="82" t="s">
        <v>50</v>
      </c>
      <c r="C22" s="293">
        <f>('RSI_AF (18)'!I23-'RSI_AF (18)'!C23)/'RSI_AF (18)'!C23</f>
        <v>0</v>
      </c>
    </row>
    <row r="23" spans="2:3">
      <c r="B23" s="82" t="s">
        <v>51</v>
      </c>
      <c r="C23" s="293">
        <f>('RSI_AF (18)'!I24-'RSI_AF (18)'!C24)/'RSI_AF (18)'!C24</f>
        <v>-0.00544959128065395</v>
      </c>
    </row>
    <row r="24" spans="2:3">
      <c r="B24" s="82" t="s">
        <v>52</v>
      </c>
      <c r="C24" s="293">
        <f>('RSI_AF (18)'!I25-'RSI_AF (18)'!C25)/'RSI_AF (18)'!C25</f>
        <v>-0.00980392156862745</v>
      </c>
    </row>
    <row r="25" spans="2:3">
      <c r="B25" s="82" t="s">
        <v>53</v>
      </c>
      <c r="C25" s="293">
        <f>('RSI_AF (18)'!I26-'RSI_AF (18)'!C26)/'RSI_AF (18)'!C26</f>
        <v>0.0153061224489796</v>
      </c>
    </row>
    <row r="26" spans="2:3">
      <c r="B26" s="82" t="s">
        <v>54</v>
      </c>
      <c r="C26" s="293">
        <f>('RSI_AF (18)'!I27-'RSI_AF (18)'!C27)/'RSI_AF (18)'!C27</f>
        <v>-0.0247933884297521</v>
      </c>
    </row>
    <row r="27" spans="2:3">
      <c r="B27" s="82" t="s">
        <v>55</v>
      </c>
      <c r="C27" s="293">
        <f>('RSI_AF (18)'!I28-'RSI_AF (18)'!C28)/'RSI_AF (18)'!C28</f>
        <v>0.0137931034482759</v>
      </c>
    </row>
    <row r="28" spans="2:3">
      <c r="B28" s="82" t="s">
        <v>56</v>
      </c>
      <c r="C28" s="293">
        <f>('RSI_AF (18)'!I29-'RSI_AF (18)'!C29)/'RSI_AF (18)'!C29</f>
        <v>0.0386904761904762</v>
      </c>
    </row>
    <row r="29" spans="2:3">
      <c r="B29" s="82" t="s">
        <v>57</v>
      </c>
      <c r="C29" s="293">
        <f>('RSI_AF (18)'!I30-'RSI_AF (18)'!C30)/'RSI_AF (18)'!C30</f>
        <v>0.0100896860986547</v>
      </c>
    </row>
    <row r="30" spans="2:3">
      <c r="B30" s="82" t="s">
        <v>58</v>
      </c>
      <c r="C30" s="293">
        <f>('RSI_AF (18)'!I31-'RSI_AF (18)'!C31)/'RSI_AF (18)'!C31</f>
        <v>0.164179104477612</v>
      </c>
    </row>
    <row r="31" spans="2:3">
      <c r="B31" s="82" t="s">
        <v>59</v>
      </c>
      <c r="C31" s="293">
        <f>('RSI_AF (18)'!I32-'RSI_AF (18)'!C32)/'RSI_AF (18)'!C32</f>
        <v>0.0846325167037862</v>
      </c>
    </row>
    <row r="32" spans="2:3">
      <c r="B32" s="82" t="s">
        <v>60</v>
      </c>
      <c r="C32" s="293">
        <f>('RSI_AF (18)'!I33-'RSI_AF (18)'!C33)/'RSI_AF (18)'!C33</f>
        <v>0.00921658986175115</v>
      </c>
    </row>
    <row r="33" spans="2:3">
      <c r="B33" s="82" t="s">
        <v>61</v>
      </c>
      <c r="C33" s="293">
        <f>('RSI_AF (18)'!I34-'RSI_AF (18)'!C34)/'RSI_AF (18)'!C34</f>
        <v>0.0228136882129278</v>
      </c>
    </row>
    <row r="34" ht="12.75" customHeight="1" spans="2:3">
      <c r="B34" s="82" t="s">
        <v>62</v>
      </c>
      <c r="C34" s="293">
        <f>('RSI_AF (18)'!I35-'RSI_AF (18)'!C35)/'RSI_AF (18)'!C35</f>
        <v>0.0590762620837809</v>
      </c>
    </row>
    <row r="35" spans="2:3">
      <c r="B35" s="82" t="s">
        <v>63</v>
      </c>
      <c r="C35" s="293">
        <f>('RSI_AF (18)'!I36-'RSI_AF (18)'!C36)/'RSI_AF (18)'!C36</f>
        <v>0.0384615384615385</v>
      </c>
    </row>
    <row r="36" spans="2:3">
      <c r="B36" s="82" t="s">
        <v>64</v>
      </c>
      <c r="C36" s="293">
        <f>('RSI_AF (18)'!I37-'RSI_AF (18)'!C37)/'RSI_AF (18)'!C37</f>
        <v>0.0578512396694215</v>
      </c>
    </row>
    <row r="37" spans="2:3">
      <c r="B37" s="82" t="s">
        <v>65</v>
      </c>
      <c r="C37" s="293">
        <f>('RSI_AF (18)'!I38-'RSI_AF (18)'!C38)/'RSI_AF (18)'!C38</f>
        <v>0.156462585034014</v>
      </c>
    </row>
    <row r="38" spans="2:3">
      <c r="B38" s="82" t="s">
        <v>66</v>
      </c>
      <c r="C38" s="295">
        <f>('RSI_AF (18)'!I39-'RSI_AF (18)'!C39)/'RSI_AF (18)'!C39</f>
        <v>-0.00395256916996047</v>
      </c>
    </row>
    <row r="39" spans="2:3">
      <c r="B39" s="19"/>
      <c r="C39" s="354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93"/>
  <sheetViews>
    <sheetView showGridLines="0" showRowColHeaders="0" workbookViewId="0">
      <selection activeCell="C9" sqref="C9:K9"/>
    </sheetView>
  </sheetViews>
  <sheetFormatPr defaultColWidth="12" defaultRowHeight="12.75"/>
  <cols>
    <col min="1" max="1" width="12" style="2"/>
    <col min="2" max="2" width="38" style="2" customWidth="1"/>
    <col min="3" max="3" width="14.2857142857143" style="2" customWidth="1"/>
    <col min="4" max="4" width="1.28571428571429" style="61" customWidth="1"/>
    <col min="5" max="5" width="15.1428571428571" style="2" customWidth="1"/>
    <col min="6" max="6" width="1.28571428571429" style="2" customWidth="1"/>
    <col min="7" max="7" width="15.2857142857143" style="2" customWidth="1"/>
    <col min="8" max="8" width="1.28571428571429" style="2" customWidth="1"/>
    <col min="9" max="9" width="15.2857142857143" style="2" customWidth="1"/>
    <col min="10" max="10" width="1.28571428571429" style="2" customWidth="1"/>
    <col min="11" max="16384" width="12" style="2"/>
  </cols>
  <sheetData>
    <row r="1" s="1" customFormat="1" ht="16.5" customHeight="1" spans="4:4">
      <c r="D1" s="62"/>
    </row>
    <row r="2" s="1" customFormat="1" ht="16.5" customHeight="1" spans="4:4">
      <c r="D2" s="62"/>
    </row>
    <row r="3" s="1" customFormat="1" ht="16.5" customHeight="1" spans="4:4">
      <c r="D3" s="62"/>
    </row>
    <row r="4" s="1" customFormat="1" ht="16.5" customHeight="1" spans="4:4">
      <c r="D4" s="62"/>
    </row>
    <row r="5" s="1" customFormat="1" ht="16.5" customHeight="1" spans="1:2">
      <c r="A5" s="23" t="s">
        <v>274</v>
      </c>
      <c r="B5" s="24" t="s">
        <v>392</v>
      </c>
    </row>
    <row r="6" s="1" customFormat="1" ht="12" customHeight="1" spans="1:2">
      <c r="A6" s="23"/>
      <c r="B6" s="5" t="s">
        <v>393</v>
      </c>
    </row>
    <row r="7" s="1" customFormat="1" ht="12" customHeight="1" spans="1:2">
      <c r="A7" s="23"/>
      <c r="B7" s="5"/>
    </row>
    <row r="8" s="1" customFormat="1" ht="16.5" customHeight="1"/>
    <row r="9" s="1" customFormat="1" ht="24.75" customHeight="1" spans="2:11">
      <c r="B9" s="6"/>
      <c r="C9" s="63" t="s">
        <v>394</v>
      </c>
      <c r="D9" s="63"/>
      <c r="E9" s="63"/>
      <c r="F9" s="63"/>
      <c r="G9" s="63"/>
      <c r="H9" s="63"/>
      <c r="I9" s="63"/>
      <c r="J9" s="63"/>
      <c r="K9" s="63"/>
    </row>
    <row r="10" s="1" customFormat="1" ht="24.75" customHeight="1" spans="2:11">
      <c r="B10" s="6"/>
      <c r="C10" s="64" t="s">
        <v>286</v>
      </c>
      <c r="D10" s="27"/>
      <c r="E10" s="65" t="s">
        <v>287</v>
      </c>
      <c r="F10" s="66"/>
      <c r="G10" s="65" t="s">
        <v>288</v>
      </c>
      <c r="H10" s="67"/>
      <c r="I10" s="65" t="s">
        <v>289</v>
      </c>
      <c r="K10" s="87" t="s">
        <v>290</v>
      </c>
    </row>
    <row r="11" s="1" customFormat="1" ht="14.25" customHeight="1" spans="2:11">
      <c r="B11" s="68" t="s">
        <v>35</v>
      </c>
      <c r="C11" s="69" t="s">
        <v>38</v>
      </c>
      <c r="D11" s="67"/>
      <c r="E11" s="69" t="s">
        <v>38</v>
      </c>
      <c r="F11" s="70"/>
      <c r="G11" s="69" t="s">
        <v>38</v>
      </c>
      <c r="H11" s="67"/>
      <c r="I11" s="69" t="s">
        <v>38</v>
      </c>
      <c r="K11" s="69" t="s">
        <v>38</v>
      </c>
    </row>
    <row r="12" s="1" customFormat="1" ht="14.25" customHeight="1" spans="2:11">
      <c r="B12" s="71" t="s">
        <v>39</v>
      </c>
      <c r="C12" s="31" t="s">
        <v>395</v>
      </c>
      <c r="D12" s="73"/>
      <c r="E12" s="31" t="s">
        <v>395</v>
      </c>
      <c r="F12" s="349"/>
      <c r="G12" s="31" t="s">
        <v>395</v>
      </c>
      <c r="H12" s="350"/>
      <c r="I12" s="31" t="s">
        <v>395</v>
      </c>
      <c r="J12" s="50"/>
      <c r="K12" s="31" t="s">
        <v>395</v>
      </c>
    </row>
    <row r="13" s="1" customFormat="1" ht="14.25" customHeight="1" spans="2:11">
      <c r="B13" s="76" t="s">
        <v>40</v>
      </c>
      <c r="C13" s="35" t="s">
        <v>395</v>
      </c>
      <c r="D13" s="73"/>
      <c r="E13" s="35" t="s">
        <v>395</v>
      </c>
      <c r="F13" s="349"/>
      <c r="G13" s="35" t="s">
        <v>395</v>
      </c>
      <c r="H13" s="350"/>
      <c r="I13" s="35" t="s">
        <v>395</v>
      </c>
      <c r="J13" s="50"/>
      <c r="K13" s="35" t="s">
        <v>395</v>
      </c>
    </row>
    <row r="14" s="1" customFormat="1" ht="14.25" customHeight="1" spans="2:11">
      <c r="B14" s="76" t="s">
        <v>41</v>
      </c>
      <c r="C14" s="35" t="s">
        <v>395</v>
      </c>
      <c r="D14" s="73"/>
      <c r="E14" s="35" t="s">
        <v>395</v>
      </c>
      <c r="F14" s="349"/>
      <c r="G14" s="35" t="s">
        <v>395</v>
      </c>
      <c r="H14" s="350"/>
      <c r="I14" s="35" t="s">
        <v>395</v>
      </c>
      <c r="J14" s="50"/>
      <c r="K14" s="35" t="s">
        <v>395</v>
      </c>
    </row>
    <row r="15" s="1" customFormat="1" ht="14.25" customHeight="1" spans="2:12">
      <c r="B15" s="76" t="s">
        <v>42</v>
      </c>
      <c r="C15" s="36" t="s">
        <v>395</v>
      </c>
      <c r="D15" s="79"/>
      <c r="E15" s="36" t="s">
        <v>395</v>
      </c>
      <c r="F15" s="351"/>
      <c r="G15" s="36" t="s">
        <v>395</v>
      </c>
      <c r="H15" s="352"/>
      <c r="I15" s="36" t="s">
        <v>395</v>
      </c>
      <c r="J15" s="51"/>
      <c r="K15" s="36" t="s">
        <v>395</v>
      </c>
      <c r="L15" s="52"/>
    </row>
    <row r="16" s="1" customFormat="1" ht="14.25" customHeight="1" spans="2:11">
      <c r="B16" s="82" t="s">
        <v>43</v>
      </c>
      <c r="C16" s="35" t="s">
        <v>395</v>
      </c>
      <c r="D16" s="83"/>
      <c r="E16" s="35" t="s">
        <v>395</v>
      </c>
      <c r="F16" s="74"/>
      <c r="G16" s="35" t="s">
        <v>395</v>
      </c>
      <c r="H16" s="350"/>
      <c r="I16" s="35" t="s">
        <v>395</v>
      </c>
      <c r="J16" s="50"/>
      <c r="K16" s="35" t="s">
        <v>395</v>
      </c>
    </row>
    <row r="17" s="1" customFormat="1" ht="14.25" customHeight="1" spans="2:11">
      <c r="B17" s="82" t="s">
        <v>44</v>
      </c>
      <c r="C17" s="35" t="s">
        <v>395</v>
      </c>
      <c r="D17" s="83"/>
      <c r="E17" s="35" t="s">
        <v>395</v>
      </c>
      <c r="F17" s="74"/>
      <c r="G17" s="35" t="s">
        <v>395</v>
      </c>
      <c r="H17" s="350"/>
      <c r="I17" s="35" t="s">
        <v>395</v>
      </c>
      <c r="J17" s="50"/>
      <c r="K17" s="35" t="s">
        <v>395</v>
      </c>
    </row>
    <row r="18" s="1" customFormat="1" ht="14.25" customHeight="1" spans="2:11">
      <c r="B18" s="82" t="s">
        <v>45</v>
      </c>
      <c r="C18" s="35" t="s">
        <v>395</v>
      </c>
      <c r="D18" s="83"/>
      <c r="E18" s="35" t="s">
        <v>395</v>
      </c>
      <c r="F18" s="74"/>
      <c r="G18" s="35" t="s">
        <v>395</v>
      </c>
      <c r="H18" s="350"/>
      <c r="I18" s="35" t="s">
        <v>395</v>
      </c>
      <c r="J18" s="50"/>
      <c r="K18" s="35" t="s">
        <v>395</v>
      </c>
    </row>
    <row r="19" s="1" customFormat="1" ht="14.25" customHeight="1" spans="2:11">
      <c r="B19" s="82" t="s">
        <v>46</v>
      </c>
      <c r="C19" s="35" t="s">
        <v>395</v>
      </c>
      <c r="D19" s="83"/>
      <c r="E19" s="35" t="s">
        <v>395</v>
      </c>
      <c r="F19" s="74"/>
      <c r="G19" s="35" t="s">
        <v>395</v>
      </c>
      <c r="H19" s="350"/>
      <c r="I19" s="35" t="s">
        <v>395</v>
      </c>
      <c r="J19" s="50"/>
      <c r="K19" s="35" t="s">
        <v>395</v>
      </c>
    </row>
    <row r="20" s="1" customFormat="1" ht="14.25" customHeight="1" spans="2:11">
      <c r="B20" s="82" t="s">
        <v>47</v>
      </c>
      <c r="C20" s="35" t="s">
        <v>395</v>
      </c>
      <c r="D20" s="83"/>
      <c r="E20" s="35" t="s">
        <v>395</v>
      </c>
      <c r="F20" s="74"/>
      <c r="G20" s="35" t="s">
        <v>395</v>
      </c>
      <c r="H20" s="350"/>
      <c r="I20" s="35" t="s">
        <v>395</v>
      </c>
      <c r="J20" s="50"/>
      <c r="K20" s="35" t="s">
        <v>395</v>
      </c>
    </row>
    <row r="21" s="1" customFormat="1" ht="14.25" customHeight="1" spans="2:11">
      <c r="B21" s="82" t="s">
        <v>48</v>
      </c>
      <c r="C21" s="35" t="s">
        <v>395</v>
      </c>
      <c r="D21" s="83"/>
      <c r="E21" s="35" t="s">
        <v>395</v>
      </c>
      <c r="F21" s="74"/>
      <c r="G21" s="35" t="s">
        <v>395</v>
      </c>
      <c r="H21" s="350"/>
      <c r="I21" s="35" t="s">
        <v>395</v>
      </c>
      <c r="J21" s="50"/>
      <c r="K21" s="35" t="s">
        <v>395</v>
      </c>
    </row>
    <row r="22" s="1" customFormat="1" ht="14.25" customHeight="1" spans="2:11">
      <c r="B22" s="82" t="s">
        <v>49</v>
      </c>
      <c r="C22" s="35" t="s">
        <v>395</v>
      </c>
      <c r="D22" s="83"/>
      <c r="E22" s="35" t="s">
        <v>395</v>
      </c>
      <c r="F22" s="74"/>
      <c r="G22" s="35" t="s">
        <v>395</v>
      </c>
      <c r="H22" s="350"/>
      <c r="I22" s="35" t="s">
        <v>395</v>
      </c>
      <c r="J22" s="50"/>
      <c r="K22" s="35" t="s">
        <v>395</v>
      </c>
    </row>
    <row r="23" s="1" customFormat="1" ht="14.25" customHeight="1" spans="2:11">
      <c r="B23" s="82" t="s">
        <v>50</v>
      </c>
      <c r="C23" s="35" t="s">
        <v>395</v>
      </c>
      <c r="D23" s="83"/>
      <c r="E23" s="35" t="s">
        <v>395</v>
      </c>
      <c r="F23" s="74"/>
      <c r="G23" s="35" t="s">
        <v>395</v>
      </c>
      <c r="H23" s="350"/>
      <c r="I23" s="35" t="s">
        <v>395</v>
      </c>
      <c r="J23" s="50"/>
      <c r="K23" s="35" t="s">
        <v>395</v>
      </c>
    </row>
    <row r="24" s="1" customFormat="1" ht="14.25" customHeight="1" spans="2:11">
      <c r="B24" s="82" t="s">
        <v>51</v>
      </c>
      <c r="C24" s="35" t="s">
        <v>395</v>
      </c>
      <c r="D24" s="83"/>
      <c r="E24" s="35" t="s">
        <v>395</v>
      </c>
      <c r="F24" s="74"/>
      <c r="G24" s="35" t="s">
        <v>395</v>
      </c>
      <c r="H24" s="350"/>
      <c r="I24" s="35" t="s">
        <v>395</v>
      </c>
      <c r="J24" s="50"/>
      <c r="K24" s="35" t="s">
        <v>395</v>
      </c>
    </row>
    <row r="25" s="1" customFormat="1" ht="14.25" customHeight="1" spans="2:11">
      <c r="B25" s="82" t="s">
        <v>52</v>
      </c>
      <c r="C25" s="35" t="s">
        <v>395</v>
      </c>
      <c r="D25" s="83"/>
      <c r="E25" s="35" t="s">
        <v>395</v>
      </c>
      <c r="F25" s="74"/>
      <c r="G25" s="35" t="s">
        <v>395</v>
      </c>
      <c r="H25" s="350"/>
      <c r="I25" s="35" t="s">
        <v>395</v>
      </c>
      <c r="J25" s="50"/>
      <c r="K25" s="35" t="s">
        <v>395</v>
      </c>
    </row>
    <row r="26" s="1" customFormat="1" ht="14.25" customHeight="1" spans="2:11">
      <c r="B26" s="82" t="s">
        <v>53</v>
      </c>
      <c r="C26" s="35" t="s">
        <v>395</v>
      </c>
      <c r="D26" s="83"/>
      <c r="E26" s="35" t="s">
        <v>395</v>
      </c>
      <c r="F26" s="74"/>
      <c r="G26" s="35" t="s">
        <v>395</v>
      </c>
      <c r="H26" s="350"/>
      <c r="I26" s="35" t="s">
        <v>395</v>
      </c>
      <c r="J26" s="50"/>
      <c r="K26" s="35" t="s">
        <v>395</v>
      </c>
    </row>
    <row r="27" s="1" customFormat="1" ht="14.25" customHeight="1" spans="2:11">
      <c r="B27" s="82" t="s">
        <v>54</v>
      </c>
      <c r="C27" s="35" t="s">
        <v>395</v>
      </c>
      <c r="D27" s="83"/>
      <c r="E27" s="35" t="s">
        <v>395</v>
      </c>
      <c r="F27" s="74"/>
      <c r="G27" s="35" t="s">
        <v>395</v>
      </c>
      <c r="H27" s="350"/>
      <c r="I27" s="35" t="s">
        <v>395</v>
      </c>
      <c r="J27" s="50"/>
      <c r="K27" s="35" t="s">
        <v>395</v>
      </c>
    </row>
    <row r="28" s="1" customFormat="1" ht="14.25" customHeight="1" spans="2:11">
      <c r="B28" s="82" t="s">
        <v>55</v>
      </c>
      <c r="C28" s="35" t="s">
        <v>395</v>
      </c>
      <c r="D28" s="83"/>
      <c r="E28" s="35" t="s">
        <v>395</v>
      </c>
      <c r="F28" s="74"/>
      <c r="G28" s="35" t="s">
        <v>395</v>
      </c>
      <c r="H28" s="350"/>
      <c r="I28" s="35" t="s">
        <v>395</v>
      </c>
      <c r="J28" s="50"/>
      <c r="K28" s="35" t="s">
        <v>395</v>
      </c>
    </row>
    <row r="29" s="1" customFormat="1" ht="14.25" customHeight="1" spans="2:11">
      <c r="B29" s="82" t="s">
        <v>56</v>
      </c>
      <c r="C29" s="35" t="s">
        <v>395</v>
      </c>
      <c r="D29" s="83"/>
      <c r="E29" s="35" t="s">
        <v>395</v>
      </c>
      <c r="F29" s="74"/>
      <c r="G29" s="35" t="s">
        <v>395</v>
      </c>
      <c r="H29" s="350"/>
      <c r="I29" s="35" t="s">
        <v>395</v>
      </c>
      <c r="J29" s="50"/>
      <c r="K29" s="35" t="s">
        <v>395</v>
      </c>
    </row>
    <row r="30" s="1" customFormat="1" ht="14.25" customHeight="1" spans="2:11">
      <c r="B30" s="82" t="s">
        <v>57</v>
      </c>
      <c r="C30" s="35" t="s">
        <v>395</v>
      </c>
      <c r="D30" s="83"/>
      <c r="E30" s="35" t="s">
        <v>395</v>
      </c>
      <c r="F30" s="74"/>
      <c r="G30" s="35" t="s">
        <v>395</v>
      </c>
      <c r="H30" s="350"/>
      <c r="I30" s="35" t="s">
        <v>395</v>
      </c>
      <c r="J30" s="50"/>
      <c r="K30" s="35" t="s">
        <v>395</v>
      </c>
    </row>
    <row r="31" s="1" customFormat="1" ht="14.25" customHeight="1" spans="2:11">
      <c r="B31" s="82" t="s">
        <v>58</v>
      </c>
      <c r="C31" s="35" t="s">
        <v>395</v>
      </c>
      <c r="D31" s="83"/>
      <c r="E31" s="35" t="s">
        <v>395</v>
      </c>
      <c r="F31" s="74"/>
      <c r="G31" s="35" t="s">
        <v>395</v>
      </c>
      <c r="H31" s="350"/>
      <c r="I31" s="35" t="s">
        <v>395</v>
      </c>
      <c r="J31" s="50"/>
      <c r="K31" s="35" t="s">
        <v>395</v>
      </c>
    </row>
    <row r="32" s="1" customFormat="1" ht="14.25" customHeight="1" spans="2:11">
      <c r="B32" s="82" t="s">
        <v>59</v>
      </c>
      <c r="C32" s="35" t="s">
        <v>395</v>
      </c>
      <c r="D32" s="83"/>
      <c r="E32" s="35" t="s">
        <v>395</v>
      </c>
      <c r="F32" s="74"/>
      <c r="G32" s="35" t="s">
        <v>395</v>
      </c>
      <c r="H32" s="350"/>
      <c r="I32" s="35" t="s">
        <v>395</v>
      </c>
      <c r="J32" s="50"/>
      <c r="K32" s="35" t="s">
        <v>395</v>
      </c>
    </row>
    <row r="33" s="1" customFormat="1" ht="14.25" customHeight="1" spans="2:11">
      <c r="B33" s="82" t="s">
        <v>60</v>
      </c>
      <c r="C33" s="35" t="s">
        <v>395</v>
      </c>
      <c r="D33" s="83"/>
      <c r="E33" s="35" t="s">
        <v>395</v>
      </c>
      <c r="F33" s="74"/>
      <c r="G33" s="35" t="s">
        <v>395</v>
      </c>
      <c r="H33" s="350"/>
      <c r="I33" s="35" t="s">
        <v>395</v>
      </c>
      <c r="J33" s="50"/>
      <c r="K33" s="35" t="s">
        <v>395</v>
      </c>
    </row>
    <row r="34" s="1" customFormat="1" ht="14.25" customHeight="1" spans="2:11">
      <c r="B34" s="82" t="s">
        <v>61</v>
      </c>
      <c r="C34" s="35" t="s">
        <v>395</v>
      </c>
      <c r="D34" s="83"/>
      <c r="E34" s="35" t="s">
        <v>395</v>
      </c>
      <c r="F34" s="74"/>
      <c r="G34" s="35" t="s">
        <v>395</v>
      </c>
      <c r="H34" s="350"/>
      <c r="I34" s="35" t="s">
        <v>395</v>
      </c>
      <c r="J34" s="50"/>
      <c r="K34" s="35" t="s">
        <v>395</v>
      </c>
    </row>
    <row r="35" s="1" customFormat="1" ht="14.25" customHeight="1" spans="2:11">
      <c r="B35" s="82" t="s">
        <v>62</v>
      </c>
      <c r="C35" s="35" t="s">
        <v>395</v>
      </c>
      <c r="D35" s="83"/>
      <c r="E35" s="35" t="s">
        <v>395</v>
      </c>
      <c r="F35" s="74"/>
      <c r="G35" s="35" t="s">
        <v>395</v>
      </c>
      <c r="H35" s="350"/>
      <c r="I35" s="35" t="s">
        <v>395</v>
      </c>
      <c r="J35" s="50"/>
      <c r="K35" s="35" t="s">
        <v>395</v>
      </c>
    </row>
    <row r="36" s="1" customFormat="1" ht="14.25" customHeight="1" spans="2:11">
      <c r="B36" s="82" t="s">
        <v>63</v>
      </c>
      <c r="C36" s="35" t="s">
        <v>395</v>
      </c>
      <c r="D36" s="83"/>
      <c r="E36" s="35" t="s">
        <v>395</v>
      </c>
      <c r="F36" s="74"/>
      <c r="G36" s="35" t="s">
        <v>395</v>
      </c>
      <c r="H36" s="350"/>
      <c r="I36" s="35" t="s">
        <v>395</v>
      </c>
      <c r="J36" s="50"/>
      <c r="K36" s="35" t="s">
        <v>395</v>
      </c>
    </row>
    <row r="37" s="1" customFormat="1" ht="14.25" customHeight="1" spans="2:11">
      <c r="B37" s="82" t="s">
        <v>64</v>
      </c>
      <c r="C37" s="35" t="s">
        <v>395</v>
      </c>
      <c r="D37" s="83"/>
      <c r="E37" s="35" t="s">
        <v>395</v>
      </c>
      <c r="F37" s="74"/>
      <c r="G37" s="35" t="s">
        <v>395</v>
      </c>
      <c r="H37" s="350"/>
      <c r="I37" s="35" t="s">
        <v>395</v>
      </c>
      <c r="J37" s="50"/>
      <c r="K37" s="35" t="s">
        <v>395</v>
      </c>
    </row>
    <row r="38" s="1" customFormat="1" ht="14.25" customHeight="1" spans="2:11">
      <c r="B38" s="82" t="s">
        <v>65</v>
      </c>
      <c r="C38" s="35" t="s">
        <v>395</v>
      </c>
      <c r="D38" s="83"/>
      <c r="E38" s="35" t="s">
        <v>395</v>
      </c>
      <c r="F38" s="74"/>
      <c r="G38" s="35" t="s">
        <v>395</v>
      </c>
      <c r="H38" s="350"/>
      <c r="I38" s="35" t="s">
        <v>395</v>
      </c>
      <c r="J38" s="50"/>
      <c r="K38" s="35" t="s">
        <v>395</v>
      </c>
    </row>
    <row r="39" s="1" customFormat="1" ht="14.25" customHeight="1" spans="2:11">
      <c r="B39" s="82" t="s">
        <v>66</v>
      </c>
      <c r="C39" s="42" t="s">
        <v>395</v>
      </c>
      <c r="D39" s="83"/>
      <c r="E39" s="42" t="s">
        <v>395</v>
      </c>
      <c r="F39" s="349"/>
      <c r="G39" s="42" t="s">
        <v>395</v>
      </c>
      <c r="H39" s="350"/>
      <c r="I39" s="42" t="s">
        <v>395</v>
      </c>
      <c r="J39" s="50"/>
      <c r="K39" s="42" t="s">
        <v>395</v>
      </c>
    </row>
    <row r="40" s="22" customFormat="1" ht="15" spans="2:9">
      <c r="B40" s="19"/>
      <c r="C40"/>
      <c r="D40" s="85"/>
      <c r="E40" s="85"/>
      <c r="F40" s="85"/>
      <c r="G40" s="353"/>
      <c r="H40" s="85"/>
      <c r="I40" s="85"/>
    </row>
    <row r="41" ht="15" spans="2:8">
      <c r="B41" s="19"/>
      <c r="C41"/>
      <c r="E41" s="61"/>
      <c r="F41" s="61"/>
      <c r="G41" s="61"/>
      <c r="H41" s="61"/>
    </row>
    <row r="42" spans="5:8">
      <c r="E42" s="61"/>
      <c r="F42" s="61"/>
      <c r="G42" s="61"/>
      <c r="H42" s="61"/>
    </row>
    <row r="43" spans="5:8">
      <c r="E43" s="61"/>
      <c r="F43" s="61"/>
      <c r="G43" s="61"/>
      <c r="H43" s="61"/>
    </row>
    <row r="44" spans="5:8">
      <c r="E44" s="61"/>
      <c r="F44" s="61"/>
      <c r="G44" s="61"/>
      <c r="H44" s="61"/>
    </row>
    <row r="45" spans="5:8">
      <c r="E45" s="61"/>
      <c r="F45" s="61"/>
      <c r="G45" s="61"/>
      <c r="H45" s="61"/>
    </row>
    <row r="46" spans="5:8">
      <c r="E46" s="61"/>
      <c r="F46" s="61"/>
      <c r="G46" s="61"/>
      <c r="H46" s="61"/>
    </row>
    <row r="47" spans="5:8">
      <c r="E47" s="61"/>
      <c r="F47" s="61"/>
      <c r="G47" s="61"/>
      <c r="H47" s="61"/>
    </row>
    <row r="48" spans="5:8">
      <c r="E48" s="61"/>
      <c r="F48" s="61"/>
      <c r="G48" s="61"/>
      <c r="H48" s="61"/>
    </row>
    <row r="49" spans="5:8">
      <c r="E49" s="61"/>
      <c r="F49" s="61"/>
      <c r="G49" s="61"/>
      <c r="H49" s="61"/>
    </row>
    <row r="50" spans="5:8">
      <c r="E50" s="61"/>
      <c r="F50" s="61"/>
      <c r="G50" s="61"/>
      <c r="H50" s="61"/>
    </row>
    <row r="51" spans="5:8">
      <c r="E51" s="61"/>
      <c r="F51" s="61"/>
      <c r="G51" s="61"/>
      <c r="H51" s="61"/>
    </row>
    <row r="52" spans="5:8">
      <c r="E52" s="61"/>
      <c r="F52" s="61"/>
      <c r="G52" s="61"/>
      <c r="H52" s="61"/>
    </row>
    <row r="53" spans="5:8">
      <c r="E53" s="61"/>
      <c r="F53" s="61"/>
      <c r="G53" s="61"/>
      <c r="H53" s="61"/>
    </row>
    <row r="54" spans="5:8">
      <c r="E54" s="61"/>
      <c r="F54" s="61"/>
      <c r="G54" s="61"/>
      <c r="H54" s="61"/>
    </row>
    <row r="55" spans="5:8">
      <c r="E55" s="61"/>
      <c r="F55" s="61"/>
      <c r="G55" s="61"/>
      <c r="H55" s="61"/>
    </row>
    <row r="56" spans="5:8">
      <c r="E56" s="61"/>
      <c r="F56" s="61"/>
      <c r="G56" s="61"/>
      <c r="H56" s="61"/>
    </row>
    <row r="57" spans="5:8">
      <c r="E57" s="61"/>
      <c r="F57" s="61"/>
      <c r="G57" s="61"/>
      <c r="H57" s="61"/>
    </row>
    <row r="58" spans="5:8">
      <c r="E58" s="61"/>
      <c r="F58" s="61"/>
      <c r="G58" s="61"/>
      <c r="H58" s="61"/>
    </row>
    <row r="59" spans="5:8">
      <c r="E59" s="61"/>
      <c r="F59" s="61"/>
      <c r="G59" s="61"/>
      <c r="H59" s="61"/>
    </row>
    <row r="60" spans="5:8">
      <c r="E60" s="61"/>
      <c r="F60" s="61"/>
      <c r="G60" s="61"/>
      <c r="H60" s="61"/>
    </row>
    <row r="61" spans="5:8">
      <c r="E61" s="61"/>
      <c r="F61" s="61"/>
      <c r="G61" s="61"/>
      <c r="H61" s="61"/>
    </row>
    <row r="62" spans="5:8">
      <c r="E62" s="61"/>
      <c r="F62" s="61"/>
      <c r="G62" s="61"/>
      <c r="H62" s="61"/>
    </row>
    <row r="63" spans="5:8">
      <c r="E63" s="61"/>
      <c r="F63" s="61"/>
      <c r="G63" s="61"/>
      <c r="H63" s="61"/>
    </row>
    <row r="64" spans="5:8">
      <c r="E64" s="61"/>
      <c r="F64" s="61"/>
      <c r="G64" s="61"/>
      <c r="H64" s="61"/>
    </row>
    <row r="65" spans="5:8">
      <c r="E65" s="61"/>
      <c r="F65" s="61"/>
      <c r="G65" s="61"/>
      <c r="H65" s="61"/>
    </row>
    <row r="66" spans="5:8">
      <c r="E66" s="61"/>
      <c r="F66" s="61"/>
      <c r="G66" s="61"/>
      <c r="H66" s="61"/>
    </row>
    <row r="67" spans="5:8">
      <c r="E67" s="61"/>
      <c r="F67" s="61"/>
      <c r="G67" s="61"/>
      <c r="H67" s="61"/>
    </row>
    <row r="68" spans="5:8">
      <c r="E68" s="61"/>
      <c r="F68" s="61"/>
      <c r="G68" s="61"/>
      <c r="H68" s="61"/>
    </row>
    <row r="69" spans="5:8">
      <c r="E69" s="61"/>
      <c r="F69" s="61"/>
      <c r="G69" s="61"/>
      <c r="H69" s="61"/>
    </row>
    <row r="70" spans="5:8">
      <c r="E70" s="61"/>
      <c r="F70" s="61"/>
      <c r="G70" s="61"/>
      <c r="H70" s="61"/>
    </row>
    <row r="71" spans="5:8">
      <c r="E71" s="61"/>
      <c r="F71" s="61"/>
      <c r="G71" s="61"/>
      <c r="H71" s="61"/>
    </row>
    <row r="72" spans="5:8">
      <c r="E72" s="61"/>
      <c r="F72" s="61"/>
      <c r="G72" s="61"/>
      <c r="H72" s="61"/>
    </row>
    <row r="73" spans="5:8">
      <c r="E73" s="61"/>
      <c r="F73" s="61"/>
      <c r="G73" s="61"/>
      <c r="H73" s="61"/>
    </row>
    <row r="74" spans="5:8">
      <c r="E74" s="61"/>
      <c r="F74" s="61"/>
      <c r="G74" s="61"/>
      <c r="H74" s="61"/>
    </row>
    <row r="75" spans="5:8">
      <c r="E75" s="61"/>
      <c r="F75" s="61"/>
      <c r="G75" s="61"/>
      <c r="H75" s="61"/>
    </row>
    <row r="76" spans="5:8">
      <c r="E76" s="61"/>
      <c r="F76" s="61"/>
      <c r="G76" s="61"/>
      <c r="H76" s="61"/>
    </row>
    <row r="77" spans="5:8">
      <c r="E77" s="61"/>
      <c r="F77" s="61"/>
      <c r="G77" s="61"/>
      <c r="H77" s="61"/>
    </row>
    <row r="78" spans="5:8">
      <c r="E78" s="61"/>
      <c r="F78" s="61"/>
      <c r="G78" s="61"/>
      <c r="H78" s="61"/>
    </row>
    <row r="79" spans="5:8">
      <c r="E79" s="61"/>
      <c r="F79" s="61"/>
      <c r="G79" s="61"/>
      <c r="H79" s="61"/>
    </row>
    <row r="80" spans="5:8">
      <c r="E80" s="61"/>
      <c r="F80" s="61"/>
      <c r="G80" s="61"/>
      <c r="H80" s="61"/>
    </row>
    <row r="81" spans="5:8">
      <c r="E81" s="61"/>
      <c r="F81" s="61"/>
      <c r="G81" s="61"/>
      <c r="H81" s="61"/>
    </row>
    <row r="82" spans="5:8">
      <c r="E82" s="61"/>
      <c r="F82" s="61"/>
      <c r="G82" s="61"/>
      <c r="H82" s="61"/>
    </row>
    <row r="83" spans="5:8">
      <c r="E83" s="61"/>
      <c r="F83" s="61"/>
      <c r="G83" s="61"/>
      <c r="H83" s="61"/>
    </row>
    <row r="84" spans="5:8">
      <c r="E84" s="61"/>
      <c r="F84" s="61"/>
      <c r="G84" s="61"/>
      <c r="H84" s="61"/>
    </row>
    <row r="85" spans="5:8">
      <c r="E85" s="61"/>
      <c r="F85" s="61"/>
      <c r="G85" s="61"/>
      <c r="H85" s="61"/>
    </row>
    <row r="86" spans="5:8">
      <c r="E86" s="61"/>
      <c r="F86" s="61"/>
      <c r="G86" s="61"/>
      <c r="H86" s="61"/>
    </row>
    <row r="87" spans="5:8">
      <c r="E87" s="61"/>
      <c r="F87" s="61"/>
      <c r="G87" s="61"/>
      <c r="H87" s="61"/>
    </row>
    <row r="88" spans="5:8">
      <c r="E88" s="61"/>
      <c r="F88" s="61"/>
      <c r="G88" s="61"/>
      <c r="H88" s="61"/>
    </row>
    <row r="89" spans="5:8">
      <c r="E89" s="61"/>
      <c r="F89" s="61"/>
      <c r="G89" s="61"/>
      <c r="H89" s="61"/>
    </row>
    <row r="90" spans="5:8">
      <c r="E90" s="61"/>
      <c r="F90" s="61"/>
      <c r="G90" s="61"/>
      <c r="H90" s="61"/>
    </row>
    <row r="91" spans="5:8">
      <c r="E91" s="61"/>
      <c r="F91" s="61"/>
      <c r="G91" s="61"/>
      <c r="H91" s="61"/>
    </row>
    <row r="92" spans="5:8">
      <c r="E92" s="61"/>
      <c r="F92" s="61"/>
      <c r="G92" s="61"/>
      <c r="H92" s="61"/>
    </row>
    <row r="93" spans="5:8">
      <c r="E93" s="61"/>
      <c r="F93" s="61"/>
      <c r="G93" s="61"/>
      <c r="H93" s="61"/>
    </row>
    <row r="94" spans="5:8">
      <c r="E94" s="61"/>
      <c r="F94" s="61"/>
      <c r="G94" s="61"/>
      <c r="H94" s="61"/>
    </row>
    <row r="95" spans="5:8">
      <c r="E95" s="61"/>
      <c r="F95" s="61"/>
      <c r="G95" s="61"/>
      <c r="H95" s="61"/>
    </row>
    <row r="96" spans="5:8">
      <c r="E96" s="61"/>
      <c r="F96" s="61"/>
      <c r="G96" s="61"/>
      <c r="H96" s="61"/>
    </row>
    <row r="97" spans="5:8">
      <c r="E97" s="61"/>
      <c r="F97" s="61"/>
      <c r="G97" s="61"/>
      <c r="H97" s="61"/>
    </row>
    <row r="98" spans="5:8">
      <c r="E98" s="61"/>
      <c r="F98" s="61"/>
      <c r="G98" s="61"/>
      <c r="H98" s="61"/>
    </row>
    <row r="99" spans="5:8">
      <c r="E99" s="61"/>
      <c r="F99" s="61"/>
      <c r="G99" s="61"/>
      <c r="H99" s="61"/>
    </row>
    <row r="100" spans="5:8">
      <c r="E100" s="61"/>
      <c r="F100" s="61"/>
      <c r="G100" s="61"/>
      <c r="H100" s="61"/>
    </row>
    <row r="101" spans="5:8">
      <c r="E101" s="61"/>
      <c r="F101" s="61"/>
      <c r="G101" s="61"/>
      <c r="H101" s="61"/>
    </row>
    <row r="102" spans="5:8">
      <c r="E102" s="61"/>
      <c r="F102" s="61"/>
      <c r="G102" s="61"/>
      <c r="H102" s="61"/>
    </row>
    <row r="103" spans="5:8">
      <c r="E103" s="61"/>
      <c r="F103" s="61"/>
      <c r="G103" s="61"/>
      <c r="H103" s="61"/>
    </row>
    <row r="104" spans="5:8">
      <c r="E104" s="61"/>
      <c r="F104" s="61"/>
      <c r="G104" s="61"/>
      <c r="H104" s="61"/>
    </row>
    <row r="105" spans="5:8">
      <c r="E105" s="61"/>
      <c r="F105" s="61"/>
      <c r="G105" s="61"/>
      <c r="H105" s="61"/>
    </row>
    <row r="106" spans="5:8">
      <c r="E106" s="61"/>
      <c r="F106" s="61"/>
      <c r="G106" s="61"/>
      <c r="H106" s="61"/>
    </row>
    <row r="107" spans="5:8">
      <c r="E107" s="61"/>
      <c r="F107" s="61"/>
      <c r="G107" s="61"/>
      <c r="H107" s="61"/>
    </row>
    <row r="108" spans="5:8">
      <c r="E108" s="61"/>
      <c r="F108" s="61"/>
      <c r="G108" s="61"/>
      <c r="H108" s="61"/>
    </row>
    <row r="109" spans="5:8">
      <c r="E109" s="61"/>
      <c r="F109" s="61"/>
      <c r="G109" s="61"/>
      <c r="H109" s="61"/>
    </row>
    <row r="110" spans="5:8">
      <c r="E110" s="61"/>
      <c r="F110" s="61"/>
      <c r="G110" s="61"/>
      <c r="H110" s="61"/>
    </row>
    <row r="111" spans="5:8">
      <c r="E111" s="61"/>
      <c r="F111" s="61"/>
      <c r="G111" s="61"/>
      <c r="H111" s="61"/>
    </row>
    <row r="112" spans="5:8">
      <c r="E112" s="61"/>
      <c r="F112" s="61"/>
      <c r="G112" s="61"/>
      <c r="H112" s="61"/>
    </row>
    <row r="113" spans="5:8">
      <c r="E113" s="61"/>
      <c r="F113" s="61"/>
      <c r="G113" s="61"/>
      <c r="H113" s="61"/>
    </row>
    <row r="114" spans="5:8">
      <c r="E114" s="61"/>
      <c r="F114" s="61"/>
      <c r="G114" s="61"/>
      <c r="H114" s="61"/>
    </row>
    <row r="115" spans="5:8">
      <c r="E115" s="61"/>
      <c r="F115" s="61"/>
      <c r="G115" s="61"/>
      <c r="H115" s="61"/>
    </row>
    <row r="116" spans="5:8">
      <c r="E116" s="61"/>
      <c r="F116" s="61"/>
      <c r="G116" s="61"/>
      <c r="H116" s="61"/>
    </row>
    <row r="117" spans="5:8">
      <c r="E117" s="61"/>
      <c r="F117" s="61"/>
      <c r="G117" s="61"/>
      <c r="H117" s="61"/>
    </row>
    <row r="118" spans="5:8">
      <c r="E118" s="61"/>
      <c r="F118" s="61"/>
      <c r="G118" s="61"/>
      <c r="H118" s="61"/>
    </row>
    <row r="119" spans="5:8">
      <c r="E119" s="61"/>
      <c r="F119" s="61"/>
      <c r="G119" s="61"/>
      <c r="H119" s="61"/>
    </row>
    <row r="120" spans="5:8">
      <c r="E120" s="61"/>
      <c r="F120" s="61"/>
      <c r="G120" s="61"/>
      <c r="H120" s="61"/>
    </row>
    <row r="121" spans="5:8">
      <c r="E121" s="61"/>
      <c r="F121" s="61"/>
      <c r="G121" s="61"/>
      <c r="H121" s="61"/>
    </row>
    <row r="122" spans="5:8">
      <c r="E122" s="61"/>
      <c r="F122" s="61"/>
      <c r="G122" s="61"/>
      <c r="H122" s="61"/>
    </row>
    <row r="123" spans="5:8">
      <c r="E123" s="61"/>
      <c r="F123" s="61"/>
      <c r="G123" s="61"/>
      <c r="H123" s="61"/>
    </row>
    <row r="124" spans="5:8">
      <c r="E124" s="61"/>
      <c r="F124" s="61"/>
      <c r="G124" s="61"/>
      <c r="H124" s="61"/>
    </row>
    <row r="125" spans="5:8">
      <c r="E125" s="61"/>
      <c r="F125" s="61"/>
      <c r="G125" s="61"/>
      <c r="H125" s="61"/>
    </row>
    <row r="126" spans="5:8">
      <c r="E126" s="61"/>
      <c r="F126" s="61"/>
      <c r="G126" s="61"/>
      <c r="H126" s="61"/>
    </row>
    <row r="127" spans="5:8">
      <c r="E127" s="61"/>
      <c r="F127" s="61"/>
      <c r="G127" s="61"/>
      <c r="H127" s="61"/>
    </row>
    <row r="128" spans="5:8">
      <c r="E128" s="61"/>
      <c r="F128" s="61"/>
      <c r="G128" s="61"/>
      <c r="H128" s="61"/>
    </row>
    <row r="129" spans="5:8">
      <c r="E129" s="61"/>
      <c r="F129" s="61"/>
      <c r="G129" s="61"/>
      <c r="H129" s="61"/>
    </row>
    <row r="130" spans="5:8">
      <c r="E130" s="61"/>
      <c r="F130" s="61"/>
      <c r="G130" s="61"/>
      <c r="H130" s="61"/>
    </row>
    <row r="131" spans="5:8">
      <c r="E131" s="61"/>
      <c r="F131" s="61"/>
      <c r="G131" s="61"/>
      <c r="H131" s="61"/>
    </row>
    <row r="132" spans="5:8">
      <c r="E132" s="61"/>
      <c r="F132" s="61"/>
      <c r="G132" s="61"/>
      <c r="H132" s="61"/>
    </row>
    <row r="133" spans="5:8">
      <c r="E133" s="61"/>
      <c r="F133" s="61"/>
      <c r="G133" s="61"/>
      <c r="H133" s="61"/>
    </row>
    <row r="134" spans="5:8">
      <c r="E134" s="61"/>
      <c r="F134" s="61"/>
      <c r="G134" s="61"/>
      <c r="H134" s="61"/>
    </row>
    <row r="135" spans="5:8">
      <c r="E135" s="61"/>
      <c r="F135" s="61"/>
      <c r="G135" s="61"/>
      <c r="H135" s="61"/>
    </row>
    <row r="136" spans="5:8">
      <c r="E136" s="61"/>
      <c r="F136" s="61"/>
      <c r="G136" s="61"/>
      <c r="H136" s="61"/>
    </row>
    <row r="137" spans="5:8">
      <c r="E137" s="61"/>
      <c r="F137" s="61"/>
      <c r="G137" s="61"/>
      <c r="H137" s="61"/>
    </row>
    <row r="138" spans="5:8">
      <c r="E138" s="61"/>
      <c r="F138" s="61"/>
      <c r="G138" s="61"/>
      <c r="H138" s="61"/>
    </row>
    <row r="139" spans="5:8">
      <c r="E139" s="61"/>
      <c r="F139" s="61"/>
      <c r="G139" s="61"/>
      <c r="H139" s="61"/>
    </row>
    <row r="140" spans="5:8">
      <c r="E140" s="61"/>
      <c r="F140" s="61"/>
      <c r="G140" s="61"/>
      <c r="H140" s="61"/>
    </row>
    <row r="141" spans="5:8">
      <c r="E141" s="61"/>
      <c r="F141" s="61"/>
      <c r="G141" s="61"/>
      <c r="H141" s="61"/>
    </row>
    <row r="142" spans="5:8">
      <c r="E142" s="61"/>
      <c r="F142" s="61"/>
      <c r="G142" s="61"/>
      <c r="H142" s="61"/>
    </row>
    <row r="143" spans="5:8">
      <c r="E143" s="61"/>
      <c r="F143" s="61"/>
      <c r="G143" s="61"/>
      <c r="H143" s="61"/>
    </row>
    <row r="144" spans="5:8">
      <c r="E144" s="61"/>
      <c r="F144" s="61"/>
      <c r="G144" s="61"/>
      <c r="H144" s="61"/>
    </row>
    <row r="145" spans="5:8">
      <c r="E145" s="61"/>
      <c r="F145" s="61"/>
      <c r="G145" s="61"/>
      <c r="H145" s="61"/>
    </row>
    <row r="146" spans="5:8">
      <c r="E146" s="61"/>
      <c r="F146" s="61"/>
      <c r="G146" s="61"/>
      <c r="H146" s="61"/>
    </row>
    <row r="147" spans="5:8">
      <c r="E147" s="61"/>
      <c r="F147" s="61"/>
      <c r="G147" s="61"/>
      <c r="H147" s="61"/>
    </row>
    <row r="148" spans="5:8">
      <c r="E148" s="61"/>
      <c r="F148" s="61"/>
      <c r="G148" s="61"/>
      <c r="H148" s="61"/>
    </row>
    <row r="149" spans="5:8">
      <c r="E149" s="61"/>
      <c r="F149" s="61"/>
      <c r="G149" s="61"/>
      <c r="H149" s="61"/>
    </row>
    <row r="150" spans="5:8">
      <c r="E150" s="61"/>
      <c r="F150" s="61"/>
      <c r="G150" s="61"/>
      <c r="H150" s="61"/>
    </row>
    <row r="151" spans="5:8">
      <c r="E151" s="61"/>
      <c r="F151" s="61"/>
      <c r="G151" s="61"/>
      <c r="H151" s="61"/>
    </row>
    <row r="152" spans="5:8">
      <c r="E152" s="61"/>
      <c r="F152" s="61"/>
      <c r="G152" s="61"/>
      <c r="H152" s="61"/>
    </row>
    <row r="153" spans="5:8">
      <c r="E153" s="61"/>
      <c r="F153" s="61"/>
      <c r="G153" s="61"/>
      <c r="H153" s="61"/>
    </row>
    <row r="154" spans="5:8">
      <c r="E154" s="61"/>
      <c r="F154" s="61"/>
      <c r="G154" s="61"/>
      <c r="H154" s="61"/>
    </row>
    <row r="155" spans="5:8">
      <c r="E155" s="61"/>
      <c r="F155" s="61"/>
      <c r="G155" s="61"/>
      <c r="H155" s="61"/>
    </row>
    <row r="156" spans="5:8">
      <c r="E156" s="61"/>
      <c r="F156" s="61"/>
      <c r="G156" s="61"/>
      <c r="H156" s="61"/>
    </row>
    <row r="157" spans="5:8">
      <c r="E157" s="61"/>
      <c r="F157" s="61"/>
      <c r="G157" s="61"/>
      <c r="H157" s="61"/>
    </row>
    <row r="158" spans="5:8">
      <c r="E158" s="61"/>
      <c r="F158" s="61"/>
      <c r="G158" s="61"/>
      <c r="H158" s="61"/>
    </row>
    <row r="159" spans="5:8">
      <c r="E159" s="61"/>
      <c r="F159" s="61"/>
      <c r="G159" s="61"/>
      <c r="H159" s="61"/>
    </row>
    <row r="160" spans="5:8">
      <c r="E160" s="61"/>
      <c r="F160" s="61"/>
      <c r="G160" s="61"/>
      <c r="H160" s="61"/>
    </row>
    <row r="161" spans="5:8">
      <c r="E161" s="61"/>
      <c r="F161" s="61"/>
      <c r="G161" s="61"/>
      <c r="H161" s="61"/>
    </row>
    <row r="162" spans="5:8">
      <c r="E162" s="61"/>
      <c r="F162" s="61"/>
      <c r="G162" s="61"/>
      <c r="H162" s="61"/>
    </row>
    <row r="163" spans="5:8">
      <c r="E163" s="61"/>
      <c r="F163" s="61"/>
      <c r="G163" s="61"/>
      <c r="H163" s="61"/>
    </row>
    <row r="164" spans="5:8">
      <c r="E164" s="61"/>
      <c r="F164" s="61"/>
      <c r="G164" s="61"/>
      <c r="H164" s="61"/>
    </row>
    <row r="165" spans="5:8">
      <c r="E165" s="61"/>
      <c r="F165" s="61"/>
      <c r="G165" s="61"/>
      <c r="H165" s="61"/>
    </row>
    <row r="166" spans="5:8">
      <c r="E166" s="61"/>
      <c r="F166" s="61"/>
      <c r="G166" s="61"/>
      <c r="H166" s="61"/>
    </row>
    <row r="167" spans="5:8">
      <c r="E167" s="61"/>
      <c r="F167" s="61"/>
      <c r="G167" s="61"/>
      <c r="H167" s="61"/>
    </row>
    <row r="168" spans="5:8">
      <c r="E168" s="61"/>
      <c r="F168" s="61"/>
      <c r="G168" s="61"/>
      <c r="H168" s="61"/>
    </row>
    <row r="169" spans="5:8">
      <c r="E169" s="61"/>
      <c r="F169" s="61"/>
      <c r="G169" s="61"/>
      <c r="H169" s="61"/>
    </row>
    <row r="170" spans="5:8">
      <c r="E170" s="61"/>
      <c r="F170" s="61"/>
      <c r="G170" s="61"/>
      <c r="H170" s="61"/>
    </row>
    <row r="171" spans="5:8">
      <c r="E171" s="61"/>
      <c r="F171" s="61"/>
      <c r="G171" s="61"/>
      <c r="H171" s="61"/>
    </row>
    <row r="172" spans="5:8">
      <c r="E172" s="61"/>
      <c r="F172" s="61"/>
      <c r="G172" s="61"/>
      <c r="H172" s="61"/>
    </row>
    <row r="173" spans="5:8">
      <c r="E173" s="61"/>
      <c r="F173" s="61"/>
      <c r="G173" s="61"/>
      <c r="H173" s="61"/>
    </row>
    <row r="174" spans="5:8">
      <c r="E174" s="61"/>
      <c r="F174" s="61"/>
      <c r="G174" s="61"/>
      <c r="H174" s="61"/>
    </row>
    <row r="175" spans="5:8">
      <c r="E175" s="61"/>
      <c r="F175" s="61"/>
      <c r="G175" s="61"/>
      <c r="H175" s="61"/>
    </row>
    <row r="176" spans="5:8">
      <c r="E176" s="61"/>
      <c r="F176" s="61"/>
      <c r="G176" s="61"/>
      <c r="H176" s="61"/>
    </row>
    <row r="177" spans="5:8">
      <c r="E177" s="61"/>
      <c r="F177" s="61"/>
      <c r="G177" s="61"/>
      <c r="H177" s="61"/>
    </row>
    <row r="178" spans="5:8">
      <c r="E178" s="61"/>
      <c r="F178" s="61"/>
      <c r="G178" s="61"/>
      <c r="H178" s="61"/>
    </row>
    <row r="179" spans="5:8">
      <c r="E179" s="61"/>
      <c r="F179" s="61"/>
      <c r="G179" s="61"/>
      <c r="H179" s="61"/>
    </row>
    <row r="180" spans="5:8">
      <c r="E180" s="61"/>
      <c r="F180" s="61"/>
      <c r="G180" s="61"/>
      <c r="H180" s="61"/>
    </row>
    <row r="181" spans="5:8">
      <c r="E181" s="61"/>
      <c r="F181" s="61"/>
      <c r="G181" s="61"/>
      <c r="H181" s="61"/>
    </row>
    <row r="182" spans="5:8">
      <c r="E182" s="61"/>
      <c r="F182" s="61"/>
      <c r="G182" s="61"/>
      <c r="H182" s="61"/>
    </row>
    <row r="183" spans="5:8">
      <c r="E183" s="61"/>
      <c r="F183" s="61"/>
      <c r="G183" s="61"/>
      <c r="H183" s="61"/>
    </row>
    <row r="184" spans="5:8">
      <c r="E184" s="61"/>
      <c r="F184" s="61"/>
      <c r="G184" s="61"/>
      <c r="H184" s="61"/>
    </row>
    <row r="185" spans="5:8">
      <c r="E185" s="61"/>
      <c r="F185" s="61"/>
      <c r="G185" s="61"/>
      <c r="H185" s="61"/>
    </row>
    <row r="186" spans="5:8">
      <c r="E186" s="61"/>
      <c r="F186" s="61"/>
      <c r="G186" s="61"/>
      <c r="H186" s="61"/>
    </row>
    <row r="187" spans="5:8">
      <c r="E187" s="61"/>
      <c r="F187" s="61"/>
      <c r="G187" s="61"/>
      <c r="H187" s="61"/>
    </row>
    <row r="188" spans="5:8">
      <c r="E188" s="61"/>
      <c r="F188" s="61"/>
      <c r="G188" s="61"/>
      <c r="H188" s="61"/>
    </row>
    <row r="189" spans="5:8">
      <c r="E189" s="61"/>
      <c r="F189" s="61"/>
      <c r="G189" s="61"/>
      <c r="H189" s="61"/>
    </row>
    <row r="190" spans="5:8">
      <c r="E190" s="61"/>
      <c r="F190" s="61"/>
      <c r="G190" s="61"/>
      <c r="H190" s="61"/>
    </row>
    <row r="191" spans="5:8">
      <c r="E191" s="61"/>
      <c r="F191" s="61"/>
      <c r="G191" s="61"/>
      <c r="H191" s="61"/>
    </row>
    <row r="192" spans="5:8">
      <c r="E192" s="61"/>
      <c r="F192" s="61"/>
      <c r="G192" s="61"/>
      <c r="H192" s="61"/>
    </row>
    <row r="193" spans="5:8">
      <c r="E193" s="61"/>
      <c r="F193" s="61"/>
      <c r="G193" s="61"/>
      <c r="H193" s="61"/>
    </row>
    <row r="194" spans="5:8">
      <c r="E194" s="61"/>
      <c r="F194" s="61"/>
      <c r="G194" s="61"/>
      <c r="H194" s="61"/>
    </row>
    <row r="195" spans="5:8">
      <c r="E195" s="61"/>
      <c r="F195" s="61"/>
      <c r="G195" s="61"/>
      <c r="H195" s="61"/>
    </row>
    <row r="196" spans="5:8">
      <c r="E196" s="61"/>
      <c r="F196" s="61"/>
      <c r="G196" s="61"/>
      <c r="H196" s="61"/>
    </row>
    <row r="197" spans="5:8">
      <c r="E197" s="61"/>
      <c r="F197" s="61"/>
      <c r="G197" s="61"/>
      <c r="H197" s="61"/>
    </row>
    <row r="198" spans="5:8">
      <c r="E198" s="61"/>
      <c r="F198" s="61"/>
      <c r="G198" s="61"/>
      <c r="H198" s="61"/>
    </row>
    <row r="199" spans="5:8">
      <c r="E199" s="61"/>
      <c r="F199" s="61"/>
      <c r="G199" s="61"/>
      <c r="H199" s="61"/>
    </row>
    <row r="200" spans="5:8">
      <c r="E200" s="61"/>
      <c r="F200" s="61"/>
      <c r="G200" s="61"/>
      <c r="H200" s="61"/>
    </row>
    <row r="201" spans="5:8">
      <c r="E201" s="61"/>
      <c r="F201" s="61"/>
      <c r="G201" s="61"/>
      <c r="H201" s="61"/>
    </row>
    <row r="202" spans="5:8">
      <c r="E202" s="61"/>
      <c r="F202" s="61"/>
      <c r="G202" s="61"/>
      <c r="H202" s="61"/>
    </row>
    <row r="203" spans="5:8">
      <c r="E203" s="61"/>
      <c r="F203" s="61"/>
      <c r="G203" s="61"/>
      <c r="H203" s="61"/>
    </row>
    <row r="204" spans="5:8">
      <c r="E204" s="61"/>
      <c r="F204" s="61"/>
      <c r="G204" s="61"/>
      <c r="H204" s="61"/>
    </row>
    <row r="205" spans="5:8">
      <c r="E205" s="61"/>
      <c r="F205" s="61"/>
      <c r="G205" s="61"/>
      <c r="H205" s="61"/>
    </row>
    <row r="206" spans="5:8">
      <c r="E206" s="61"/>
      <c r="F206" s="61"/>
      <c r="G206" s="61"/>
      <c r="H206" s="61"/>
    </row>
    <row r="207" spans="5:8">
      <c r="E207" s="61"/>
      <c r="F207" s="61"/>
      <c r="G207" s="61"/>
      <c r="H207" s="61"/>
    </row>
    <row r="208" spans="5:8">
      <c r="E208" s="61"/>
      <c r="F208" s="61"/>
      <c r="G208" s="61"/>
      <c r="H208" s="61"/>
    </row>
    <row r="209" spans="5:8">
      <c r="E209" s="61"/>
      <c r="F209" s="61"/>
      <c r="G209" s="61"/>
      <c r="H209" s="61"/>
    </row>
    <row r="210" spans="5:8">
      <c r="E210" s="61"/>
      <c r="F210" s="61"/>
      <c r="G210" s="61"/>
      <c r="H210" s="61"/>
    </row>
    <row r="211" spans="5:8">
      <c r="E211" s="61"/>
      <c r="F211" s="61"/>
      <c r="G211" s="61"/>
      <c r="H211" s="61"/>
    </row>
    <row r="212" spans="5:8">
      <c r="E212" s="61"/>
      <c r="F212" s="61"/>
      <c r="G212" s="61"/>
      <c r="H212" s="61"/>
    </row>
    <row r="213" spans="5:8">
      <c r="E213" s="61"/>
      <c r="F213" s="61"/>
      <c r="G213" s="61"/>
      <c r="H213" s="61"/>
    </row>
    <row r="214" spans="5:8">
      <c r="E214" s="61"/>
      <c r="F214" s="61"/>
      <c r="G214" s="61"/>
      <c r="H214" s="61"/>
    </row>
    <row r="215" spans="5:8">
      <c r="E215" s="61"/>
      <c r="F215" s="61"/>
      <c r="G215" s="61"/>
      <c r="H215" s="61"/>
    </row>
    <row r="216" spans="5:8">
      <c r="E216" s="61"/>
      <c r="F216" s="61"/>
      <c r="G216" s="61"/>
      <c r="H216" s="61"/>
    </row>
    <row r="217" spans="5:8">
      <c r="E217" s="61"/>
      <c r="F217" s="61"/>
      <c r="G217" s="61"/>
      <c r="H217" s="61"/>
    </row>
    <row r="218" spans="5:8">
      <c r="E218" s="61"/>
      <c r="F218" s="61"/>
      <c r="G218" s="61"/>
      <c r="H218" s="61"/>
    </row>
    <row r="219" spans="5:8">
      <c r="E219" s="61"/>
      <c r="F219" s="61"/>
      <c r="G219" s="61"/>
      <c r="H219" s="61"/>
    </row>
    <row r="220" spans="5:8">
      <c r="E220" s="61"/>
      <c r="F220" s="61"/>
      <c r="G220" s="61"/>
      <c r="H220" s="61"/>
    </row>
    <row r="221" spans="5:8">
      <c r="E221" s="61"/>
      <c r="F221" s="61"/>
      <c r="G221" s="61"/>
      <c r="H221" s="61"/>
    </row>
    <row r="222" spans="5:8">
      <c r="E222" s="61"/>
      <c r="F222" s="61"/>
      <c r="G222" s="61"/>
      <c r="H222" s="61"/>
    </row>
    <row r="223" spans="5:8">
      <c r="E223" s="61"/>
      <c r="F223" s="61"/>
      <c r="G223" s="61"/>
      <c r="H223" s="61"/>
    </row>
    <row r="224" spans="5:8">
      <c r="E224" s="61"/>
      <c r="F224" s="61"/>
      <c r="G224" s="61"/>
      <c r="H224" s="61"/>
    </row>
    <row r="225" spans="5:8">
      <c r="E225" s="61"/>
      <c r="F225" s="61"/>
      <c r="G225" s="61"/>
      <c r="H225" s="61"/>
    </row>
    <row r="226" spans="5:8">
      <c r="E226" s="61"/>
      <c r="F226" s="61"/>
      <c r="G226" s="61"/>
      <c r="H226" s="61"/>
    </row>
    <row r="227" spans="5:8">
      <c r="E227" s="61"/>
      <c r="F227" s="61"/>
      <c r="G227" s="61"/>
      <c r="H227" s="61"/>
    </row>
    <row r="228" spans="5:8">
      <c r="E228" s="61"/>
      <c r="F228" s="61"/>
      <c r="G228" s="61"/>
      <c r="H228" s="61"/>
    </row>
    <row r="229" spans="5:8">
      <c r="E229" s="61"/>
      <c r="F229" s="61"/>
      <c r="G229" s="61"/>
      <c r="H229" s="61"/>
    </row>
    <row r="230" spans="5:8">
      <c r="E230" s="61"/>
      <c r="F230" s="61"/>
      <c r="G230" s="61"/>
      <c r="H230" s="61"/>
    </row>
    <row r="231" spans="5:8">
      <c r="E231" s="61"/>
      <c r="F231" s="61"/>
      <c r="G231" s="61"/>
      <c r="H231" s="61"/>
    </row>
    <row r="232" spans="5:8">
      <c r="E232" s="61"/>
      <c r="F232" s="61"/>
      <c r="G232" s="61"/>
      <c r="H232" s="61"/>
    </row>
    <row r="233" spans="5:8">
      <c r="E233" s="61"/>
      <c r="F233" s="61"/>
      <c r="G233" s="61"/>
      <c r="H233" s="61"/>
    </row>
    <row r="234" spans="5:8">
      <c r="E234" s="61"/>
      <c r="F234" s="61"/>
      <c r="G234" s="61"/>
      <c r="H234" s="61"/>
    </row>
    <row r="235" spans="5:8">
      <c r="E235" s="61"/>
      <c r="F235" s="61"/>
      <c r="G235" s="61"/>
      <c r="H235" s="61"/>
    </row>
    <row r="236" spans="5:8">
      <c r="E236" s="61"/>
      <c r="F236" s="61"/>
      <c r="G236" s="61"/>
      <c r="H236" s="61"/>
    </row>
    <row r="237" spans="5:8">
      <c r="E237" s="61"/>
      <c r="F237" s="61"/>
      <c r="G237" s="61"/>
      <c r="H237" s="61"/>
    </row>
    <row r="238" spans="5:8">
      <c r="E238" s="61"/>
      <c r="F238" s="61"/>
      <c r="G238" s="61"/>
      <c r="H238" s="61"/>
    </row>
    <row r="239" spans="5:8">
      <c r="E239" s="61"/>
      <c r="F239" s="61"/>
      <c r="G239" s="61"/>
      <c r="H239" s="61"/>
    </row>
    <row r="240" spans="5:8">
      <c r="E240" s="61"/>
      <c r="F240" s="61"/>
      <c r="G240" s="61"/>
      <c r="H240" s="61"/>
    </row>
    <row r="241" spans="5:8">
      <c r="E241" s="61"/>
      <c r="F241" s="61"/>
      <c r="G241" s="61"/>
      <c r="H241" s="61"/>
    </row>
    <row r="242" spans="5:8">
      <c r="E242" s="61"/>
      <c r="F242" s="61"/>
      <c r="G242" s="61"/>
      <c r="H242" s="61"/>
    </row>
    <row r="243" spans="5:8">
      <c r="E243" s="61"/>
      <c r="F243" s="61"/>
      <c r="G243" s="61"/>
      <c r="H243" s="61"/>
    </row>
    <row r="244" spans="5:8">
      <c r="E244" s="61"/>
      <c r="F244" s="61"/>
      <c r="G244" s="61"/>
      <c r="H244" s="61"/>
    </row>
    <row r="245" spans="5:8">
      <c r="E245" s="61"/>
      <c r="F245" s="61"/>
      <c r="G245" s="61"/>
      <c r="H245" s="61"/>
    </row>
    <row r="246" spans="5:8">
      <c r="E246" s="61"/>
      <c r="F246" s="61"/>
      <c r="G246" s="61"/>
      <c r="H246" s="61"/>
    </row>
    <row r="247" spans="5:8">
      <c r="E247" s="61"/>
      <c r="F247" s="61"/>
      <c r="G247" s="61"/>
      <c r="H247" s="61"/>
    </row>
    <row r="248" spans="5:8">
      <c r="E248" s="61"/>
      <c r="F248" s="61"/>
      <c r="G248" s="61"/>
      <c r="H248" s="61"/>
    </row>
    <row r="249" spans="5:8">
      <c r="E249" s="61"/>
      <c r="F249" s="61"/>
      <c r="G249" s="61"/>
      <c r="H249" s="61"/>
    </row>
    <row r="250" spans="5:8">
      <c r="E250" s="61"/>
      <c r="F250" s="61"/>
      <c r="G250" s="61"/>
      <c r="H250" s="61"/>
    </row>
    <row r="251" spans="5:8">
      <c r="E251" s="61"/>
      <c r="F251" s="61"/>
      <c r="G251" s="61"/>
      <c r="H251" s="61"/>
    </row>
    <row r="252" spans="5:8">
      <c r="E252" s="61"/>
      <c r="F252" s="61"/>
      <c r="G252" s="61"/>
      <c r="H252" s="61"/>
    </row>
    <row r="253" spans="5:8">
      <c r="E253" s="61"/>
      <c r="F253" s="61"/>
      <c r="G253" s="61"/>
      <c r="H253" s="61"/>
    </row>
    <row r="254" spans="5:8">
      <c r="E254" s="61"/>
      <c r="F254" s="61"/>
      <c r="G254" s="61"/>
      <c r="H254" s="61"/>
    </row>
    <row r="255" spans="5:8">
      <c r="E255" s="61"/>
      <c r="F255" s="61"/>
      <c r="G255" s="61"/>
      <c r="H255" s="61"/>
    </row>
    <row r="256" spans="5:8">
      <c r="E256" s="61"/>
      <c r="F256" s="61"/>
      <c r="G256" s="61"/>
      <c r="H256" s="61"/>
    </row>
    <row r="257" spans="5:8">
      <c r="E257" s="61"/>
      <c r="F257" s="61"/>
      <c r="G257" s="61"/>
      <c r="H257" s="61"/>
    </row>
    <row r="258" spans="5:8">
      <c r="E258" s="61"/>
      <c r="F258" s="61"/>
      <c r="G258" s="61"/>
      <c r="H258" s="61"/>
    </row>
    <row r="259" spans="5:8">
      <c r="E259" s="61"/>
      <c r="F259" s="61"/>
      <c r="G259" s="61"/>
      <c r="H259" s="61"/>
    </row>
    <row r="260" spans="5:8">
      <c r="E260" s="61"/>
      <c r="F260" s="61"/>
      <c r="G260" s="61"/>
      <c r="H260" s="61"/>
    </row>
    <row r="261" spans="5:8">
      <c r="E261" s="61"/>
      <c r="F261" s="61"/>
      <c r="G261" s="61"/>
      <c r="H261" s="61"/>
    </row>
    <row r="262" spans="5:8">
      <c r="E262" s="61"/>
      <c r="F262" s="61"/>
      <c r="G262" s="61"/>
      <c r="H262" s="61"/>
    </row>
    <row r="263" spans="5:8">
      <c r="E263" s="61"/>
      <c r="F263" s="61"/>
      <c r="G263" s="61"/>
      <c r="H263" s="61"/>
    </row>
    <row r="264" spans="5:8">
      <c r="E264" s="61"/>
      <c r="F264" s="61"/>
      <c r="G264" s="61"/>
      <c r="H264" s="61"/>
    </row>
    <row r="265" spans="5:8">
      <c r="E265" s="61"/>
      <c r="F265" s="61"/>
      <c r="G265" s="61"/>
      <c r="H265" s="61"/>
    </row>
    <row r="266" spans="5:8">
      <c r="E266" s="61"/>
      <c r="F266" s="61"/>
      <c r="G266" s="61"/>
      <c r="H266" s="61"/>
    </row>
    <row r="267" spans="5:8">
      <c r="E267" s="61"/>
      <c r="F267" s="61"/>
      <c r="G267" s="61"/>
      <c r="H267" s="61"/>
    </row>
    <row r="268" spans="5:8">
      <c r="E268" s="61"/>
      <c r="F268" s="61"/>
      <c r="G268" s="61"/>
      <c r="H268" s="61"/>
    </row>
    <row r="269" spans="5:8">
      <c r="E269" s="61"/>
      <c r="F269" s="61"/>
      <c r="G269" s="61"/>
      <c r="H269" s="61"/>
    </row>
    <row r="270" spans="5:8">
      <c r="E270" s="61"/>
      <c r="F270" s="61"/>
      <c r="G270" s="61"/>
      <c r="H270" s="61"/>
    </row>
    <row r="271" spans="5:8">
      <c r="E271" s="61"/>
      <c r="F271" s="61"/>
      <c r="G271" s="61"/>
      <c r="H271" s="61"/>
    </row>
    <row r="272" spans="5:8">
      <c r="E272" s="61"/>
      <c r="F272" s="61"/>
      <c r="G272" s="61"/>
      <c r="H272" s="61"/>
    </row>
    <row r="273" spans="5:8">
      <c r="E273" s="61"/>
      <c r="F273" s="61"/>
      <c r="G273" s="61"/>
      <c r="H273" s="61"/>
    </row>
    <row r="274" spans="5:8">
      <c r="E274" s="61"/>
      <c r="F274" s="61"/>
      <c r="G274" s="61"/>
      <c r="H274" s="61"/>
    </row>
    <row r="275" spans="5:8">
      <c r="E275" s="61"/>
      <c r="F275" s="61"/>
      <c r="G275" s="61"/>
      <c r="H275" s="61"/>
    </row>
    <row r="276" spans="5:8">
      <c r="E276" s="61"/>
      <c r="F276" s="61"/>
      <c r="G276" s="61"/>
      <c r="H276" s="61"/>
    </row>
    <row r="277" spans="5:8">
      <c r="E277" s="61"/>
      <c r="F277" s="61"/>
      <c r="G277" s="61"/>
      <c r="H277" s="61"/>
    </row>
    <row r="278" spans="5:8">
      <c r="E278" s="61"/>
      <c r="F278" s="61"/>
      <c r="G278" s="61"/>
      <c r="H278" s="61"/>
    </row>
    <row r="279" spans="5:8">
      <c r="E279" s="61"/>
      <c r="F279" s="61"/>
      <c r="G279" s="61"/>
      <c r="H279" s="61"/>
    </row>
    <row r="280" spans="5:8">
      <c r="E280" s="61"/>
      <c r="F280" s="61"/>
      <c r="G280" s="61"/>
      <c r="H280" s="61"/>
    </row>
    <row r="281" spans="5:8">
      <c r="E281" s="61"/>
      <c r="F281" s="61"/>
      <c r="G281" s="61"/>
      <c r="H281" s="61"/>
    </row>
    <row r="282" spans="5:8">
      <c r="E282" s="61"/>
      <c r="F282" s="61"/>
      <c r="G282" s="61"/>
      <c r="H282" s="61"/>
    </row>
    <row r="283" spans="5:8">
      <c r="E283" s="61"/>
      <c r="F283" s="61"/>
      <c r="G283" s="61"/>
      <c r="H283" s="61"/>
    </row>
    <row r="284" spans="5:8">
      <c r="E284" s="61"/>
      <c r="F284" s="61"/>
      <c r="G284" s="61"/>
      <c r="H284" s="61"/>
    </row>
    <row r="285" spans="5:8">
      <c r="E285" s="61"/>
      <c r="F285" s="61"/>
      <c r="G285" s="61"/>
      <c r="H285" s="61"/>
    </row>
    <row r="286" spans="5:8">
      <c r="E286" s="61"/>
      <c r="F286" s="61"/>
      <c r="G286" s="61"/>
      <c r="H286" s="61"/>
    </row>
    <row r="287" spans="5:8">
      <c r="E287" s="61"/>
      <c r="F287" s="61"/>
      <c r="G287" s="61"/>
      <c r="H287" s="61"/>
    </row>
    <row r="288" spans="5:8">
      <c r="E288" s="61"/>
      <c r="F288" s="61"/>
      <c r="G288" s="61"/>
      <c r="H288" s="61"/>
    </row>
    <row r="289" spans="5:8">
      <c r="E289" s="61"/>
      <c r="F289" s="61"/>
      <c r="G289" s="61"/>
      <c r="H289" s="61"/>
    </row>
    <row r="290" spans="5:8">
      <c r="E290" s="61"/>
      <c r="F290" s="61"/>
      <c r="G290" s="61"/>
      <c r="H290" s="61"/>
    </row>
    <row r="291" spans="5:8">
      <c r="E291" s="61"/>
      <c r="F291" s="61"/>
      <c r="G291" s="61"/>
      <c r="H291" s="61"/>
    </row>
    <row r="292" spans="5:8">
      <c r="E292" s="61"/>
      <c r="F292" s="61"/>
      <c r="G292" s="61"/>
      <c r="H292" s="61"/>
    </row>
    <row r="293" spans="5:8">
      <c r="E293" s="61"/>
      <c r="F293" s="61"/>
      <c r="G293" s="61"/>
      <c r="H293" s="61"/>
    </row>
  </sheetData>
  <mergeCells count="1">
    <mergeCell ref="C9:K9"/>
  </mergeCells>
  <conditionalFormatting sqref="H23">
    <cfRule type="cellIs" dxfId="0" priority="12" operator="between">
      <formula>1</formula>
      <formula>2</formula>
    </cfRule>
  </conditionalFormatting>
  <conditionalFormatting sqref="C12:C39">
    <cfRule type="cellIs" dxfId="0" priority="5" operator="between">
      <formula>1</formula>
      <formula>2</formula>
    </cfRule>
  </conditionalFormatting>
  <conditionalFormatting sqref="E12:E39">
    <cfRule type="cellIs" dxfId="0" priority="4" operator="between">
      <formula>1</formula>
      <formula>2</formula>
    </cfRule>
  </conditionalFormatting>
  <conditionalFormatting sqref="G12:G39">
    <cfRule type="cellIs" dxfId="0" priority="3" operator="between">
      <formula>1</formula>
      <formula>2</formula>
    </cfRule>
  </conditionalFormatting>
  <conditionalFormatting sqref="I12:I39">
    <cfRule type="cellIs" dxfId="0" priority="2" operator="between">
      <formula>1</formula>
      <formula>2</formula>
    </cfRule>
  </conditionalFormatting>
  <conditionalFormatting sqref="K12:K39">
    <cfRule type="cellIs" dxfId="0" priority="1" operator="between">
      <formula>1</formula>
      <formula>2</formula>
    </cfRule>
  </conditionalFormatting>
  <conditionalFormatting sqref="H12:H22;H24:H39">
    <cfRule type="cellIs" dxfId="0" priority="1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276</v>
      </c>
      <c r="B5" s="4" t="s">
        <v>396</v>
      </c>
    </row>
    <row r="6" s="346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63" t="s">
        <v>397</v>
      </c>
    </row>
    <row r="9" ht="24.95" customHeight="1" spans="2:3">
      <c r="B9" s="8"/>
      <c r="C9" s="65" t="s">
        <v>297</v>
      </c>
    </row>
    <row r="10" customHeight="1" spans="2:3">
      <c r="B10" s="68" t="s">
        <v>35</v>
      </c>
      <c r="C10" s="69"/>
    </row>
    <row r="11" spans="2:3">
      <c r="B11" s="71" t="s">
        <v>39</v>
      </c>
      <c r="C11" s="13" t="s">
        <v>398</v>
      </c>
    </row>
    <row r="12" spans="2:3">
      <c r="B12" s="76" t="s">
        <v>40</v>
      </c>
      <c r="C12" s="15" t="s">
        <v>398</v>
      </c>
    </row>
    <row r="13" spans="2:3">
      <c r="B13" s="76" t="s">
        <v>41</v>
      </c>
      <c r="C13" s="15" t="s">
        <v>398</v>
      </c>
    </row>
    <row r="14" spans="2:3">
      <c r="B14" s="76" t="s">
        <v>42</v>
      </c>
      <c r="C14" s="16" t="s">
        <v>398</v>
      </c>
    </row>
    <row r="15" spans="2:3">
      <c r="B15" s="82" t="s">
        <v>43</v>
      </c>
      <c r="C15" s="13" t="s">
        <v>398</v>
      </c>
    </row>
    <row r="16" spans="2:3">
      <c r="B16" s="82" t="s">
        <v>44</v>
      </c>
      <c r="C16" s="15" t="s">
        <v>398</v>
      </c>
    </row>
    <row r="17" spans="2:3">
      <c r="B17" s="82" t="s">
        <v>45</v>
      </c>
      <c r="C17" s="15" t="s">
        <v>398</v>
      </c>
    </row>
    <row r="18" spans="2:3">
      <c r="B18" s="82" t="s">
        <v>46</v>
      </c>
      <c r="C18" s="15" t="s">
        <v>398</v>
      </c>
    </row>
    <row r="19" spans="2:3">
      <c r="B19" s="82" t="s">
        <v>47</v>
      </c>
      <c r="C19" s="15" t="s">
        <v>398</v>
      </c>
    </row>
    <row r="20" spans="2:3">
      <c r="B20" s="82" t="s">
        <v>48</v>
      </c>
      <c r="C20" s="15" t="s">
        <v>398</v>
      </c>
    </row>
    <row r="21" spans="2:3">
      <c r="B21" s="82" t="s">
        <v>49</v>
      </c>
      <c r="C21" s="15" t="s">
        <v>398</v>
      </c>
    </row>
    <row r="22" spans="2:3">
      <c r="B22" s="82" t="s">
        <v>50</v>
      </c>
      <c r="C22" s="15" t="s">
        <v>398</v>
      </c>
    </row>
    <row r="23" spans="2:3">
      <c r="B23" s="82" t="s">
        <v>51</v>
      </c>
      <c r="C23" s="15" t="s">
        <v>398</v>
      </c>
    </row>
    <row r="24" spans="2:3">
      <c r="B24" s="82" t="s">
        <v>52</v>
      </c>
      <c r="C24" s="15" t="s">
        <v>398</v>
      </c>
    </row>
    <row r="25" spans="2:3">
      <c r="B25" s="82" t="s">
        <v>53</v>
      </c>
      <c r="C25" s="15" t="s">
        <v>398</v>
      </c>
    </row>
    <row r="26" spans="2:3">
      <c r="B26" s="82" t="s">
        <v>54</v>
      </c>
      <c r="C26" s="15" t="s">
        <v>398</v>
      </c>
    </row>
    <row r="27" spans="2:3">
      <c r="B27" s="82" t="s">
        <v>55</v>
      </c>
      <c r="C27" s="15" t="s">
        <v>398</v>
      </c>
    </row>
    <row r="28" spans="2:3">
      <c r="B28" s="82" t="s">
        <v>56</v>
      </c>
      <c r="C28" s="15" t="s">
        <v>398</v>
      </c>
    </row>
    <row r="29" spans="2:3">
      <c r="B29" s="82" t="s">
        <v>57</v>
      </c>
      <c r="C29" s="15" t="s">
        <v>398</v>
      </c>
    </row>
    <row r="30" spans="2:3">
      <c r="B30" s="82" t="s">
        <v>58</v>
      </c>
      <c r="C30" s="15" t="s">
        <v>398</v>
      </c>
    </row>
    <row r="31" spans="2:3">
      <c r="B31" s="82" t="s">
        <v>59</v>
      </c>
      <c r="C31" s="15" t="s">
        <v>398</v>
      </c>
    </row>
    <row r="32" spans="2:3">
      <c r="B32" s="82" t="s">
        <v>60</v>
      </c>
      <c r="C32" s="15" t="s">
        <v>398</v>
      </c>
    </row>
    <row r="33" spans="2:3">
      <c r="B33" s="82" t="s">
        <v>61</v>
      </c>
      <c r="C33" s="15" t="s">
        <v>398</v>
      </c>
    </row>
    <row r="34" ht="12.75" customHeight="1" spans="2:3">
      <c r="B34" s="82" t="s">
        <v>62</v>
      </c>
      <c r="C34" s="15" t="s">
        <v>398</v>
      </c>
    </row>
    <row r="35" spans="2:3">
      <c r="B35" s="82" t="s">
        <v>63</v>
      </c>
      <c r="C35" s="15" t="s">
        <v>398</v>
      </c>
    </row>
    <row r="36" spans="2:3">
      <c r="B36" s="82" t="s">
        <v>64</v>
      </c>
      <c r="C36" s="15" t="s">
        <v>398</v>
      </c>
    </row>
    <row r="37" spans="2:3">
      <c r="B37" s="82" t="s">
        <v>65</v>
      </c>
      <c r="C37" s="15" t="s">
        <v>398</v>
      </c>
    </row>
    <row r="38" spans="2:3">
      <c r="B38" s="82" t="s">
        <v>66</v>
      </c>
      <c r="C38" s="18" t="s">
        <v>398</v>
      </c>
    </row>
    <row r="39" spans="2:3">
      <c r="B39" s="19"/>
      <c r="C39" s="49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278</v>
      </c>
      <c r="B5" s="4" t="s">
        <v>399</v>
      </c>
    </row>
    <row r="6" s="346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63" t="s">
        <v>397</v>
      </c>
    </row>
    <row r="9" ht="24.95" customHeight="1" spans="2:3">
      <c r="B9" s="8"/>
      <c r="C9" s="65" t="s">
        <v>297</v>
      </c>
    </row>
    <row r="10" customHeight="1" spans="2:3">
      <c r="B10" s="68" t="s">
        <v>68</v>
      </c>
      <c r="C10" s="69"/>
    </row>
    <row r="11" spans="2:3">
      <c r="B11" s="71" t="s">
        <v>39</v>
      </c>
      <c r="C11" s="13" t="s">
        <v>398</v>
      </c>
    </row>
    <row r="12" spans="2:3">
      <c r="B12" s="76" t="s">
        <v>40</v>
      </c>
      <c r="C12" s="15" t="s">
        <v>398</v>
      </c>
    </row>
    <row r="13" spans="2:3">
      <c r="B13" s="76" t="s">
        <v>41</v>
      </c>
      <c r="C13" s="15" t="s">
        <v>398</v>
      </c>
    </row>
    <row r="14" spans="2:3">
      <c r="B14" s="76" t="s">
        <v>42</v>
      </c>
      <c r="C14" s="16" t="s">
        <v>398</v>
      </c>
    </row>
    <row r="15" spans="2:3">
      <c r="B15" s="82" t="s">
        <v>43</v>
      </c>
      <c r="C15" s="13" t="s">
        <v>398</v>
      </c>
    </row>
    <row r="16" spans="2:3">
      <c r="B16" s="82" t="s">
        <v>44</v>
      </c>
      <c r="C16" s="15" t="s">
        <v>398</v>
      </c>
    </row>
    <row r="17" spans="2:3">
      <c r="B17" s="82" t="s">
        <v>45</v>
      </c>
      <c r="C17" s="15" t="s">
        <v>398</v>
      </c>
    </row>
    <row r="18" spans="2:3">
      <c r="B18" s="82" t="s">
        <v>46</v>
      </c>
      <c r="C18" s="15" t="s">
        <v>398</v>
      </c>
    </row>
    <row r="19" spans="2:3">
      <c r="B19" s="82" t="s">
        <v>47</v>
      </c>
      <c r="C19" s="15" t="s">
        <v>398</v>
      </c>
    </row>
    <row r="20" spans="2:3">
      <c r="B20" s="82" t="s">
        <v>48</v>
      </c>
      <c r="C20" s="15" t="s">
        <v>398</v>
      </c>
    </row>
    <row r="21" spans="2:3">
      <c r="B21" s="82" t="s">
        <v>49</v>
      </c>
      <c r="C21" s="15" t="s">
        <v>398</v>
      </c>
    </row>
    <row r="22" spans="2:3">
      <c r="B22" s="82" t="s">
        <v>50</v>
      </c>
      <c r="C22" s="15" t="s">
        <v>398</v>
      </c>
    </row>
    <row r="23" spans="2:3">
      <c r="B23" s="82" t="s">
        <v>51</v>
      </c>
      <c r="C23" s="15" t="s">
        <v>398</v>
      </c>
    </row>
    <row r="24" spans="2:3">
      <c r="B24" s="82" t="s">
        <v>52</v>
      </c>
      <c r="C24" s="15" t="s">
        <v>398</v>
      </c>
    </row>
    <row r="25" spans="2:3">
      <c r="B25" s="82" t="s">
        <v>53</v>
      </c>
      <c r="C25" s="15" t="s">
        <v>398</v>
      </c>
    </row>
    <row r="26" spans="2:3">
      <c r="B26" s="82" t="s">
        <v>54</v>
      </c>
      <c r="C26" s="15" t="s">
        <v>398</v>
      </c>
    </row>
    <row r="27" spans="2:3">
      <c r="B27" s="82" t="s">
        <v>55</v>
      </c>
      <c r="C27" s="15" t="s">
        <v>398</v>
      </c>
    </row>
    <row r="28" spans="2:3">
      <c r="B28" s="82" t="s">
        <v>56</v>
      </c>
      <c r="C28" s="15" t="s">
        <v>398</v>
      </c>
    </row>
    <row r="29" spans="2:3">
      <c r="B29" s="82" t="s">
        <v>57</v>
      </c>
      <c r="C29" s="15" t="s">
        <v>398</v>
      </c>
    </row>
    <row r="30" spans="2:3">
      <c r="B30" s="82" t="s">
        <v>58</v>
      </c>
      <c r="C30" s="15" t="s">
        <v>398</v>
      </c>
    </row>
    <row r="31" spans="2:3">
      <c r="B31" s="82" t="s">
        <v>59</v>
      </c>
      <c r="C31" s="15" t="s">
        <v>398</v>
      </c>
    </row>
    <row r="32" spans="2:3">
      <c r="B32" s="82" t="s">
        <v>60</v>
      </c>
      <c r="C32" s="15" t="s">
        <v>398</v>
      </c>
    </row>
    <row r="33" spans="2:3">
      <c r="B33" s="82" t="s">
        <v>61</v>
      </c>
      <c r="C33" s="15" t="s">
        <v>398</v>
      </c>
    </row>
    <row r="34" ht="12.75" customHeight="1" spans="2:3">
      <c r="B34" s="82" t="s">
        <v>62</v>
      </c>
      <c r="C34" s="15" t="s">
        <v>398</v>
      </c>
    </row>
    <row r="35" spans="2:3">
      <c r="B35" s="82" t="s">
        <v>63</v>
      </c>
      <c r="C35" s="15" t="s">
        <v>398</v>
      </c>
    </row>
    <row r="36" spans="2:3">
      <c r="B36" s="82" t="s">
        <v>64</v>
      </c>
      <c r="C36" s="15" t="s">
        <v>398</v>
      </c>
    </row>
    <row r="37" spans="2:3">
      <c r="B37" s="82" t="s">
        <v>65</v>
      </c>
      <c r="C37" s="15" t="s">
        <v>398</v>
      </c>
    </row>
    <row r="38" spans="2:3">
      <c r="B38" s="82" t="s">
        <v>66</v>
      </c>
      <c r="C38" s="18" t="s">
        <v>398</v>
      </c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93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3" width="14.7142857142857" style="2" customWidth="1"/>
    <col min="4" max="4" width="1.28571428571429" style="61" customWidth="1"/>
    <col min="5" max="5" width="14.7142857142857" style="2" customWidth="1"/>
    <col min="6" max="6" width="1.28571428571429" style="2" customWidth="1"/>
    <col min="7" max="7" width="14.7142857142857" style="2" customWidth="1"/>
    <col min="8" max="8" width="1.28571428571429" style="2" customWidth="1"/>
    <col min="9" max="9" width="14.7142857142857" style="2" customWidth="1"/>
    <col min="10" max="10" width="1.28571428571429" style="2" customWidth="1"/>
    <col min="11" max="16384" width="12" style="2"/>
  </cols>
  <sheetData>
    <row r="1" s="1" customFormat="1" ht="16.5" customHeight="1" spans="4:4">
      <c r="D1" s="62"/>
    </row>
    <row r="2" s="1" customFormat="1" ht="16.5" customHeight="1" spans="4:4">
      <c r="D2" s="62"/>
    </row>
    <row r="3" s="1" customFormat="1" ht="16.5" customHeight="1" spans="4:4">
      <c r="D3" s="62"/>
    </row>
    <row r="4" s="1" customFormat="1" ht="16.5" customHeight="1" spans="4:4">
      <c r="D4" s="62"/>
    </row>
    <row r="5" s="1" customFormat="1" ht="16.5" customHeight="1" spans="1:2">
      <c r="A5" s="23" t="s">
        <v>280</v>
      </c>
      <c r="B5" s="24" t="s">
        <v>400</v>
      </c>
    </row>
    <row r="6" s="1" customFormat="1" ht="12" customHeight="1" spans="1:11">
      <c r="A6" s="23"/>
      <c r="B6" s="25" t="s">
        <v>34</v>
      </c>
      <c r="K6" s="44"/>
    </row>
    <row r="7" s="1" customFormat="1" ht="12" customHeight="1" spans="1:2">
      <c r="A7" s="23"/>
      <c r="B7" s="5"/>
    </row>
    <row r="8" s="1" customFormat="1" ht="16.5" customHeight="1"/>
    <row r="9" s="1" customFormat="1" ht="24.75" customHeight="1" spans="2:11">
      <c r="B9" s="6"/>
      <c r="C9" s="63" t="s">
        <v>400</v>
      </c>
      <c r="D9" s="63"/>
      <c r="E9" s="63"/>
      <c r="F9" s="63"/>
      <c r="G9" s="63"/>
      <c r="H9" s="63"/>
      <c r="I9" s="63"/>
      <c r="J9" s="63"/>
      <c r="K9" s="63"/>
    </row>
    <row r="10" s="1" customFormat="1" ht="24.75" customHeight="1" spans="2:11">
      <c r="B10" s="6"/>
      <c r="C10" s="64" t="s">
        <v>286</v>
      </c>
      <c r="D10" s="27"/>
      <c r="E10" s="65" t="s">
        <v>287</v>
      </c>
      <c r="F10" s="66"/>
      <c r="G10" s="65" t="s">
        <v>288</v>
      </c>
      <c r="H10" s="67"/>
      <c r="I10" s="65" t="s">
        <v>289</v>
      </c>
      <c r="K10" s="87" t="s">
        <v>290</v>
      </c>
    </row>
    <row r="11" s="1" customFormat="1" ht="14.25" customHeight="1" spans="2:11">
      <c r="B11" s="68" t="s">
        <v>35</v>
      </c>
      <c r="C11" s="69" t="s">
        <v>38</v>
      </c>
      <c r="D11" s="67"/>
      <c r="E11" s="69" t="s">
        <v>38</v>
      </c>
      <c r="F11" s="70"/>
      <c r="G11" s="69" t="s">
        <v>38</v>
      </c>
      <c r="H11" s="67"/>
      <c r="I11" s="69" t="s">
        <v>38</v>
      </c>
      <c r="K11" s="69" t="s">
        <v>38</v>
      </c>
    </row>
    <row r="12" s="1" customFormat="1" ht="14.25" customHeight="1" spans="2:11">
      <c r="B12" s="71" t="s">
        <v>39</v>
      </c>
      <c r="C12" s="31" t="s">
        <v>395</v>
      </c>
      <c r="D12" s="73"/>
      <c r="E12" s="31" t="s">
        <v>395</v>
      </c>
      <c r="F12" s="349"/>
      <c r="G12" s="31" t="s">
        <v>395</v>
      </c>
      <c r="H12" s="350"/>
      <c r="I12" s="31" t="s">
        <v>395</v>
      </c>
      <c r="J12" s="46"/>
      <c r="K12" s="31" t="s">
        <v>395</v>
      </c>
    </row>
    <row r="13" s="1" customFormat="1" ht="14.25" customHeight="1" spans="2:11">
      <c r="B13" s="76" t="s">
        <v>40</v>
      </c>
      <c r="C13" s="35" t="s">
        <v>395</v>
      </c>
      <c r="D13" s="73"/>
      <c r="E13" s="35" t="s">
        <v>395</v>
      </c>
      <c r="F13" s="349"/>
      <c r="G13" s="35" t="s">
        <v>395</v>
      </c>
      <c r="H13" s="350"/>
      <c r="I13" s="35" t="s">
        <v>395</v>
      </c>
      <c r="J13" s="46"/>
      <c r="K13" s="35" t="s">
        <v>395</v>
      </c>
    </row>
    <row r="14" s="1" customFormat="1" ht="14.25" customHeight="1" spans="2:11">
      <c r="B14" s="76" t="s">
        <v>41</v>
      </c>
      <c r="C14" s="35" t="s">
        <v>395</v>
      </c>
      <c r="D14" s="73"/>
      <c r="E14" s="35" t="s">
        <v>395</v>
      </c>
      <c r="F14" s="349"/>
      <c r="G14" s="35" t="s">
        <v>395</v>
      </c>
      <c r="H14" s="350"/>
      <c r="I14" s="35" t="s">
        <v>395</v>
      </c>
      <c r="J14" s="46"/>
      <c r="K14" s="35" t="s">
        <v>395</v>
      </c>
    </row>
    <row r="15" s="1" customFormat="1" ht="14.25" customHeight="1" spans="2:12">
      <c r="B15" s="76" t="s">
        <v>42</v>
      </c>
      <c r="C15" s="36" t="s">
        <v>395</v>
      </c>
      <c r="D15" s="79"/>
      <c r="E15" s="36" t="s">
        <v>395</v>
      </c>
      <c r="F15" s="351"/>
      <c r="G15" s="36" t="s">
        <v>395</v>
      </c>
      <c r="H15" s="352"/>
      <c r="I15" s="36" t="s">
        <v>395</v>
      </c>
      <c r="J15" s="47"/>
      <c r="K15" s="36" t="s">
        <v>395</v>
      </c>
      <c r="L15" s="44"/>
    </row>
    <row r="16" s="1" customFormat="1" ht="14.25" customHeight="1" spans="2:11">
      <c r="B16" s="82" t="s">
        <v>43</v>
      </c>
      <c r="C16" s="35" t="s">
        <v>395</v>
      </c>
      <c r="D16" s="83"/>
      <c r="E16" s="35" t="s">
        <v>395</v>
      </c>
      <c r="F16" s="74"/>
      <c r="G16" s="35" t="s">
        <v>395</v>
      </c>
      <c r="H16" s="350"/>
      <c r="I16" s="35" t="s">
        <v>395</v>
      </c>
      <c r="J16" s="46"/>
      <c r="K16" s="35" t="s">
        <v>395</v>
      </c>
    </row>
    <row r="17" s="1" customFormat="1" ht="14.25" customHeight="1" spans="2:11">
      <c r="B17" s="82" t="s">
        <v>44</v>
      </c>
      <c r="C17" s="35" t="s">
        <v>395</v>
      </c>
      <c r="D17" s="83"/>
      <c r="E17" s="35" t="s">
        <v>395</v>
      </c>
      <c r="F17" s="74"/>
      <c r="G17" s="35" t="s">
        <v>395</v>
      </c>
      <c r="H17" s="350"/>
      <c r="I17" s="35" t="s">
        <v>395</v>
      </c>
      <c r="J17" s="46"/>
      <c r="K17" s="35" t="s">
        <v>395</v>
      </c>
    </row>
    <row r="18" s="1" customFormat="1" ht="14.25" customHeight="1" spans="2:11">
      <c r="B18" s="82" t="s">
        <v>45</v>
      </c>
      <c r="C18" s="35" t="s">
        <v>395</v>
      </c>
      <c r="D18" s="83"/>
      <c r="E18" s="35" t="s">
        <v>395</v>
      </c>
      <c r="F18" s="74"/>
      <c r="G18" s="35" t="s">
        <v>395</v>
      </c>
      <c r="H18" s="350"/>
      <c r="I18" s="35" t="s">
        <v>395</v>
      </c>
      <c r="J18" s="46"/>
      <c r="K18" s="35" t="s">
        <v>395</v>
      </c>
    </row>
    <row r="19" s="1" customFormat="1" ht="14.25" customHeight="1" spans="2:11">
      <c r="B19" s="82" t="s">
        <v>46</v>
      </c>
      <c r="C19" s="35" t="s">
        <v>395</v>
      </c>
      <c r="D19" s="83"/>
      <c r="E19" s="35" t="s">
        <v>395</v>
      </c>
      <c r="F19" s="74"/>
      <c r="G19" s="35" t="s">
        <v>395</v>
      </c>
      <c r="H19" s="350"/>
      <c r="I19" s="35" t="s">
        <v>395</v>
      </c>
      <c r="J19" s="46"/>
      <c r="K19" s="35" t="s">
        <v>395</v>
      </c>
    </row>
    <row r="20" s="1" customFormat="1" ht="14.25" customHeight="1" spans="2:11">
      <c r="B20" s="82" t="s">
        <v>47</v>
      </c>
      <c r="C20" s="35" t="s">
        <v>395</v>
      </c>
      <c r="D20" s="83"/>
      <c r="E20" s="35" t="s">
        <v>395</v>
      </c>
      <c r="F20" s="74"/>
      <c r="G20" s="35" t="s">
        <v>395</v>
      </c>
      <c r="H20" s="350"/>
      <c r="I20" s="35" t="s">
        <v>395</v>
      </c>
      <c r="J20" s="46"/>
      <c r="K20" s="35" t="s">
        <v>395</v>
      </c>
    </row>
    <row r="21" s="1" customFormat="1" ht="14.25" customHeight="1" spans="2:11">
      <c r="B21" s="82" t="s">
        <v>48</v>
      </c>
      <c r="C21" s="35" t="s">
        <v>395</v>
      </c>
      <c r="D21" s="83"/>
      <c r="E21" s="35" t="s">
        <v>395</v>
      </c>
      <c r="F21" s="74"/>
      <c r="G21" s="35" t="s">
        <v>395</v>
      </c>
      <c r="H21" s="350"/>
      <c r="I21" s="35" t="s">
        <v>395</v>
      </c>
      <c r="J21" s="46"/>
      <c r="K21" s="35" t="s">
        <v>395</v>
      </c>
    </row>
    <row r="22" s="1" customFormat="1" ht="14.25" customHeight="1" spans="2:11">
      <c r="B22" s="82" t="s">
        <v>49</v>
      </c>
      <c r="C22" s="35" t="s">
        <v>395</v>
      </c>
      <c r="D22" s="83"/>
      <c r="E22" s="35" t="s">
        <v>395</v>
      </c>
      <c r="F22" s="74"/>
      <c r="G22" s="35" t="s">
        <v>395</v>
      </c>
      <c r="H22" s="350"/>
      <c r="I22" s="35" t="s">
        <v>395</v>
      </c>
      <c r="J22" s="46"/>
      <c r="K22" s="35" t="s">
        <v>395</v>
      </c>
    </row>
    <row r="23" s="1" customFormat="1" ht="14.25" customHeight="1" spans="2:11">
      <c r="B23" s="82" t="s">
        <v>50</v>
      </c>
      <c r="C23" s="35" t="s">
        <v>395</v>
      </c>
      <c r="D23" s="83"/>
      <c r="E23" s="35" t="s">
        <v>395</v>
      </c>
      <c r="F23" s="74"/>
      <c r="G23" s="35" t="s">
        <v>395</v>
      </c>
      <c r="H23" s="350"/>
      <c r="I23" s="35" t="s">
        <v>395</v>
      </c>
      <c r="J23" s="46"/>
      <c r="K23" s="35" t="s">
        <v>395</v>
      </c>
    </row>
    <row r="24" s="1" customFormat="1" ht="14.25" customHeight="1" spans="2:11">
      <c r="B24" s="82" t="s">
        <v>51</v>
      </c>
      <c r="C24" s="35" t="s">
        <v>395</v>
      </c>
      <c r="D24" s="83"/>
      <c r="E24" s="35" t="s">
        <v>395</v>
      </c>
      <c r="F24" s="74"/>
      <c r="G24" s="35" t="s">
        <v>395</v>
      </c>
      <c r="H24" s="350"/>
      <c r="I24" s="35" t="s">
        <v>395</v>
      </c>
      <c r="J24" s="46"/>
      <c r="K24" s="35" t="s">
        <v>395</v>
      </c>
    </row>
    <row r="25" s="1" customFormat="1" ht="14.25" customHeight="1" spans="2:11">
      <c r="B25" s="82" t="s">
        <v>52</v>
      </c>
      <c r="C25" s="35" t="s">
        <v>395</v>
      </c>
      <c r="D25" s="83"/>
      <c r="E25" s="35" t="s">
        <v>395</v>
      </c>
      <c r="F25" s="74"/>
      <c r="G25" s="35" t="s">
        <v>395</v>
      </c>
      <c r="H25" s="350"/>
      <c r="I25" s="35" t="s">
        <v>395</v>
      </c>
      <c r="J25" s="46"/>
      <c r="K25" s="35" t="s">
        <v>395</v>
      </c>
    </row>
    <row r="26" s="1" customFormat="1" ht="14.25" customHeight="1" spans="2:11">
      <c r="B26" s="82" t="s">
        <v>53</v>
      </c>
      <c r="C26" s="35" t="s">
        <v>395</v>
      </c>
      <c r="D26" s="83"/>
      <c r="E26" s="35" t="s">
        <v>395</v>
      </c>
      <c r="F26" s="74"/>
      <c r="G26" s="35" t="s">
        <v>395</v>
      </c>
      <c r="H26" s="350"/>
      <c r="I26" s="35" t="s">
        <v>395</v>
      </c>
      <c r="J26" s="46"/>
      <c r="K26" s="35" t="s">
        <v>395</v>
      </c>
    </row>
    <row r="27" s="1" customFormat="1" ht="14.25" customHeight="1" spans="2:11">
      <c r="B27" s="82" t="s">
        <v>54</v>
      </c>
      <c r="C27" s="35" t="s">
        <v>395</v>
      </c>
      <c r="D27" s="83"/>
      <c r="E27" s="35" t="s">
        <v>395</v>
      </c>
      <c r="F27" s="74"/>
      <c r="G27" s="35" t="s">
        <v>395</v>
      </c>
      <c r="H27" s="350"/>
      <c r="I27" s="35" t="s">
        <v>395</v>
      </c>
      <c r="J27" s="46"/>
      <c r="K27" s="35" t="s">
        <v>395</v>
      </c>
    </row>
    <row r="28" s="1" customFormat="1" ht="14.25" customHeight="1" spans="2:11">
      <c r="B28" s="82" t="s">
        <v>55</v>
      </c>
      <c r="C28" s="35" t="s">
        <v>395</v>
      </c>
      <c r="D28" s="83"/>
      <c r="E28" s="35" t="s">
        <v>395</v>
      </c>
      <c r="F28" s="74"/>
      <c r="G28" s="35" t="s">
        <v>395</v>
      </c>
      <c r="H28" s="350"/>
      <c r="I28" s="35" t="s">
        <v>395</v>
      </c>
      <c r="J28" s="46"/>
      <c r="K28" s="35" t="s">
        <v>395</v>
      </c>
    </row>
    <row r="29" s="1" customFormat="1" ht="14.25" customHeight="1" spans="2:11">
      <c r="B29" s="82" t="s">
        <v>56</v>
      </c>
      <c r="C29" s="35" t="s">
        <v>395</v>
      </c>
      <c r="D29" s="83"/>
      <c r="E29" s="35" t="s">
        <v>395</v>
      </c>
      <c r="F29" s="74"/>
      <c r="G29" s="35" t="s">
        <v>395</v>
      </c>
      <c r="H29" s="350"/>
      <c r="I29" s="35" t="s">
        <v>395</v>
      </c>
      <c r="J29" s="46"/>
      <c r="K29" s="35" t="s">
        <v>395</v>
      </c>
    </row>
    <row r="30" s="1" customFormat="1" ht="14.25" customHeight="1" spans="2:11">
      <c r="B30" s="82" t="s">
        <v>57</v>
      </c>
      <c r="C30" s="35" t="s">
        <v>395</v>
      </c>
      <c r="D30" s="83"/>
      <c r="E30" s="35" t="s">
        <v>395</v>
      </c>
      <c r="F30" s="74"/>
      <c r="G30" s="35" t="s">
        <v>395</v>
      </c>
      <c r="H30" s="350"/>
      <c r="I30" s="35" t="s">
        <v>395</v>
      </c>
      <c r="J30" s="46"/>
      <c r="K30" s="35" t="s">
        <v>395</v>
      </c>
    </row>
    <row r="31" s="1" customFormat="1" ht="14.25" customHeight="1" spans="2:11">
      <c r="B31" s="82" t="s">
        <v>58</v>
      </c>
      <c r="C31" s="35" t="s">
        <v>395</v>
      </c>
      <c r="D31" s="83"/>
      <c r="E31" s="35" t="s">
        <v>395</v>
      </c>
      <c r="F31" s="74"/>
      <c r="G31" s="35" t="s">
        <v>395</v>
      </c>
      <c r="H31" s="350"/>
      <c r="I31" s="35" t="s">
        <v>395</v>
      </c>
      <c r="J31" s="46"/>
      <c r="K31" s="35" t="s">
        <v>395</v>
      </c>
    </row>
    <row r="32" s="1" customFormat="1" ht="14.25" customHeight="1" spans="2:11">
      <c r="B32" s="82" t="s">
        <v>59</v>
      </c>
      <c r="C32" s="35" t="s">
        <v>395</v>
      </c>
      <c r="D32" s="83"/>
      <c r="E32" s="35" t="s">
        <v>395</v>
      </c>
      <c r="F32" s="74"/>
      <c r="G32" s="35" t="s">
        <v>395</v>
      </c>
      <c r="H32" s="350"/>
      <c r="I32" s="35" t="s">
        <v>395</v>
      </c>
      <c r="J32" s="46"/>
      <c r="K32" s="35" t="s">
        <v>395</v>
      </c>
    </row>
    <row r="33" s="1" customFormat="1" ht="14.25" customHeight="1" spans="2:11">
      <c r="B33" s="82" t="s">
        <v>60</v>
      </c>
      <c r="C33" s="35" t="s">
        <v>395</v>
      </c>
      <c r="D33" s="83"/>
      <c r="E33" s="35" t="s">
        <v>395</v>
      </c>
      <c r="F33" s="74"/>
      <c r="G33" s="35" t="s">
        <v>395</v>
      </c>
      <c r="H33" s="350"/>
      <c r="I33" s="35" t="s">
        <v>395</v>
      </c>
      <c r="J33" s="46"/>
      <c r="K33" s="35" t="s">
        <v>395</v>
      </c>
    </row>
    <row r="34" s="1" customFormat="1" ht="14.25" customHeight="1" spans="2:11">
      <c r="B34" s="82" t="s">
        <v>61</v>
      </c>
      <c r="C34" s="35" t="s">
        <v>395</v>
      </c>
      <c r="D34" s="83"/>
      <c r="E34" s="35" t="s">
        <v>395</v>
      </c>
      <c r="F34" s="74"/>
      <c r="G34" s="35" t="s">
        <v>395</v>
      </c>
      <c r="H34" s="350"/>
      <c r="I34" s="35" t="s">
        <v>395</v>
      </c>
      <c r="J34" s="46"/>
      <c r="K34" s="35" t="s">
        <v>395</v>
      </c>
    </row>
    <row r="35" s="1" customFormat="1" ht="14.25" customHeight="1" spans="2:11">
      <c r="B35" s="82" t="s">
        <v>62</v>
      </c>
      <c r="C35" s="35" t="s">
        <v>395</v>
      </c>
      <c r="D35" s="83"/>
      <c r="E35" s="35" t="s">
        <v>395</v>
      </c>
      <c r="F35" s="74"/>
      <c r="G35" s="35" t="s">
        <v>395</v>
      </c>
      <c r="H35" s="350"/>
      <c r="I35" s="35" t="s">
        <v>395</v>
      </c>
      <c r="J35" s="46"/>
      <c r="K35" s="35" t="s">
        <v>395</v>
      </c>
    </row>
    <row r="36" s="1" customFormat="1" ht="14.25" customHeight="1" spans="2:11">
      <c r="B36" s="82" t="s">
        <v>63</v>
      </c>
      <c r="C36" s="35" t="s">
        <v>395</v>
      </c>
      <c r="D36" s="83"/>
      <c r="E36" s="35" t="s">
        <v>395</v>
      </c>
      <c r="F36" s="74"/>
      <c r="G36" s="35" t="s">
        <v>395</v>
      </c>
      <c r="H36" s="350"/>
      <c r="I36" s="35" t="s">
        <v>395</v>
      </c>
      <c r="J36" s="46"/>
      <c r="K36" s="35" t="s">
        <v>395</v>
      </c>
    </row>
    <row r="37" s="1" customFormat="1" ht="14.25" customHeight="1" spans="2:11">
      <c r="B37" s="82" t="s">
        <v>64</v>
      </c>
      <c r="C37" s="35" t="s">
        <v>395</v>
      </c>
      <c r="D37" s="83"/>
      <c r="E37" s="35" t="s">
        <v>395</v>
      </c>
      <c r="F37" s="74"/>
      <c r="G37" s="35" t="s">
        <v>395</v>
      </c>
      <c r="H37" s="350"/>
      <c r="I37" s="35" t="s">
        <v>395</v>
      </c>
      <c r="J37" s="46"/>
      <c r="K37" s="35" t="s">
        <v>395</v>
      </c>
    </row>
    <row r="38" s="1" customFormat="1" ht="14.25" customHeight="1" spans="2:11">
      <c r="B38" s="82" t="s">
        <v>65</v>
      </c>
      <c r="C38" s="35" t="s">
        <v>395</v>
      </c>
      <c r="D38" s="83"/>
      <c r="E38" s="35" t="s">
        <v>395</v>
      </c>
      <c r="F38" s="74"/>
      <c r="G38" s="35" t="s">
        <v>395</v>
      </c>
      <c r="H38" s="350"/>
      <c r="I38" s="35" t="s">
        <v>395</v>
      </c>
      <c r="J38" s="46"/>
      <c r="K38" s="35" t="s">
        <v>395</v>
      </c>
    </row>
    <row r="39" s="1" customFormat="1" ht="14.25" customHeight="1" spans="2:11">
      <c r="B39" s="82" t="s">
        <v>66</v>
      </c>
      <c r="C39" s="42" t="s">
        <v>395</v>
      </c>
      <c r="D39" s="83"/>
      <c r="E39" s="42" t="s">
        <v>395</v>
      </c>
      <c r="F39" s="349"/>
      <c r="G39" s="42" t="s">
        <v>395</v>
      </c>
      <c r="H39" s="350"/>
      <c r="I39" s="42" t="s">
        <v>395</v>
      </c>
      <c r="J39" s="46"/>
      <c r="K39" s="42" t="s">
        <v>395</v>
      </c>
    </row>
    <row r="40" s="22" customFormat="1" ht="15" spans="2:9">
      <c r="B40" s="19"/>
      <c r="C40"/>
      <c r="D40" s="85"/>
      <c r="E40" s="350"/>
      <c r="F40" s="85"/>
      <c r="G40" s="353"/>
      <c r="H40" s="85"/>
      <c r="I40" s="48"/>
    </row>
    <row r="41" ht="15" spans="2:8">
      <c r="B41" s="19"/>
      <c r="C41"/>
      <c r="E41" s="61"/>
      <c r="F41" s="61"/>
      <c r="G41" s="61"/>
      <c r="H41" s="61"/>
    </row>
    <row r="42" spans="5:8">
      <c r="E42" s="61"/>
      <c r="F42" s="61"/>
      <c r="G42" s="61"/>
      <c r="H42" s="61"/>
    </row>
    <row r="43" spans="5:8">
      <c r="E43" s="61"/>
      <c r="F43" s="61"/>
      <c r="G43" s="61"/>
      <c r="H43" s="61"/>
    </row>
    <row r="44" spans="5:8">
      <c r="E44" s="61"/>
      <c r="F44" s="61"/>
      <c r="G44" s="61"/>
      <c r="H44" s="61"/>
    </row>
    <row r="45" spans="5:8">
      <c r="E45" s="61"/>
      <c r="F45" s="61"/>
      <c r="G45" s="61"/>
      <c r="H45" s="61"/>
    </row>
    <row r="46" spans="5:8">
      <c r="E46" s="61"/>
      <c r="F46" s="61"/>
      <c r="G46" s="61"/>
      <c r="H46" s="61"/>
    </row>
    <row r="47" spans="5:8">
      <c r="E47" s="61"/>
      <c r="F47" s="61"/>
      <c r="G47" s="61"/>
      <c r="H47" s="61"/>
    </row>
    <row r="48" spans="5:8">
      <c r="E48" s="61"/>
      <c r="F48" s="61"/>
      <c r="G48" s="61"/>
      <c r="H48" s="61"/>
    </row>
    <row r="49" spans="5:8">
      <c r="E49" s="61"/>
      <c r="F49" s="61"/>
      <c r="G49" s="61"/>
      <c r="H49" s="61"/>
    </row>
    <row r="50" spans="5:8">
      <c r="E50" s="61"/>
      <c r="F50" s="61"/>
      <c r="G50" s="61"/>
      <c r="H50" s="61"/>
    </row>
    <row r="51" spans="5:8">
      <c r="E51" s="61"/>
      <c r="F51" s="61"/>
      <c r="G51" s="61"/>
      <c r="H51" s="61"/>
    </row>
    <row r="52" spans="5:8">
      <c r="E52" s="61"/>
      <c r="F52" s="61"/>
      <c r="G52" s="61"/>
      <c r="H52" s="61"/>
    </row>
    <row r="53" spans="5:8">
      <c r="E53" s="61"/>
      <c r="F53" s="61"/>
      <c r="G53" s="61"/>
      <c r="H53" s="61"/>
    </row>
    <row r="54" spans="5:8">
      <c r="E54" s="61"/>
      <c r="F54" s="61"/>
      <c r="G54" s="61"/>
      <c r="H54" s="61"/>
    </row>
    <row r="55" spans="5:8">
      <c r="E55" s="61"/>
      <c r="F55" s="61"/>
      <c r="G55" s="61"/>
      <c r="H55" s="61"/>
    </row>
    <row r="56" spans="5:8">
      <c r="E56" s="61"/>
      <c r="F56" s="61"/>
      <c r="G56" s="61"/>
      <c r="H56" s="61"/>
    </row>
    <row r="57" spans="5:8">
      <c r="E57" s="61"/>
      <c r="F57" s="61"/>
      <c r="G57" s="61"/>
      <c r="H57" s="61"/>
    </row>
    <row r="58" spans="5:8">
      <c r="E58" s="61"/>
      <c r="F58" s="61"/>
      <c r="G58" s="61"/>
      <c r="H58" s="61"/>
    </row>
    <row r="59" spans="5:8">
      <c r="E59" s="61"/>
      <c r="F59" s="61"/>
      <c r="G59" s="61"/>
      <c r="H59" s="61"/>
    </row>
    <row r="60" spans="5:8">
      <c r="E60" s="61"/>
      <c r="F60" s="61"/>
      <c r="G60" s="61"/>
      <c r="H60" s="61"/>
    </row>
    <row r="61" spans="5:8">
      <c r="E61" s="61"/>
      <c r="F61" s="61"/>
      <c r="G61" s="61"/>
      <c r="H61" s="61"/>
    </row>
    <row r="62" spans="5:8">
      <c r="E62" s="61"/>
      <c r="F62" s="61"/>
      <c r="G62" s="61"/>
      <c r="H62" s="61"/>
    </row>
    <row r="63" spans="5:8">
      <c r="E63" s="61"/>
      <c r="F63" s="61"/>
      <c r="G63" s="61"/>
      <c r="H63" s="61"/>
    </row>
    <row r="64" spans="5:8">
      <c r="E64" s="61"/>
      <c r="F64" s="61"/>
      <c r="G64" s="61"/>
      <c r="H64" s="61"/>
    </row>
    <row r="65" spans="5:8">
      <c r="E65" s="61"/>
      <c r="F65" s="61"/>
      <c r="G65" s="61"/>
      <c r="H65" s="61"/>
    </row>
    <row r="66" spans="5:8">
      <c r="E66" s="61"/>
      <c r="F66" s="61"/>
      <c r="G66" s="61"/>
      <c r="H66" s="61"/>
    </row>
    <row r="67" spans="5:8">
      <c r="E67" s="61"/>
      <c r="F67" s="61"/>
      <c r="G67" s="61"/>
      <c r="H67" s="61"/>
    </row>
    <row r="68" spans="5:8">
      <c r="E68" s="61"/>
      <c r="F68" s="61"/>
      <c r="G68" s="61"/>
      <c r="H68" s="61"/>
    </row>
    <row r="69" spans="5:8">
      <c r="E69" s="61"/>
      <c r="F69" s="61"/>
      <c r="G69" s="61"/>
      <c r="H69" s="61"/>
    </row>
    <row r="70" spans="5:8">
      <c r="E70" s="61"/>
      <c r="F70" s="61"/>
      <c r="G70" s="61"/>
      <c r="H70" s="61"/>
    </row>
    <row r="71" spans="5:8">
      <c r="E71" s="61"/>
      <c r="F71" s="61"/>
      <c r="G71" s="61"/>
      <c r="H71" s="61"/>
    </row>
    <row r="72" spans="5:8">
      <c r="E72" s="61"/>
      <c r="F72" s="61"/>
      <c r="G72" s="61"/>
      <c r="H72" s="61"/>
    </row>
    <row r="73" spans="5:8">
      <c r="E73" s="61"/>
      <c r="F73" s="61"/>
      <c r="G73" s="61"/>
      <c r="H73" s="61"/>
    </row>
    <row r="74" spans="5:8">
      <c r="E74" s="61"/>
      <c r="F74" s="61"/>
      <c r="G74" s="61"/>
      <c r="H74" s="61"/>
    </row>
    <row r="75" spans="5:8">
      <c r="E75" s="61"/>
      <c r="F75" s="61"/>
      <c r="G75" s="61"/>
      <c r="H75" s="61"/>
    </row>
    <row r="76" spans="5:8">
      <c r="E76" s="61"/>
      <c r="F76" s="61"/>
      <c r="G76" s="61"/>
      <c r="H76" s="61"/>
    </row>
    <row r="77" spans="5:8">
      <c r="E77" s="61"/>
      <c r="F77" s="61"/>
      <c r="G77" s="61"/>
      <c r="H77" s="61"/>
    </row>
    <row r="78" spans="5:8">
      <c r="E78" s="61"/>
      <c r="F78" s="61"/>
      <c r="G78" s="61"/>
      <c r="H78" s="61"/>
    </row>
    <row r="79" spans="5:8">
      <c r="E79" s="61"/>
      <c r="F79" s="61"/>
      <c r="G79" s="61"/>
      <c r="H79" s="61"/>
    </row>
    <row r="80" spans="5:8">
      <c r="E80" s="61"/>
      <c r="F80" s="61"/>
      <c r="G80" s="61"/>
      <c r="H80" s="61"/>
    </row>
    <row r="81" spans="5:8">
      <c r="E81" s="61"/>
      <c r="F81" s="61"/>
      <c r="G81" s="61"/>
      <c r="H81" s="61"/>
    </row>
    <row r="82" spans="5:8">
      <c r="E82" s="61"/>
      <c r="F82" s="61"/>
      <c r="G82" s="61"/>
      <c r="H82" s="61"/>
    </row>
    <row r="83" spans="5:8">
      <c r="E83" s="61"/>
      <c r="F83" s="61"/>
      <c r="G83" s="61"/>
      <c r="H83" s="61"/>
    </row>
    <row r="84" spans="5:8">
      <c r="E84" s="61"/>
      <c r="F84" s="61"/>
      <c r="G84" s="61"/>
      <c r="H84" s="61"/>
    </row>
    <row r="85" spans="5:8">
      <c r="E85" s="61"/>
      <c r="F85" s="61"/>
      <c r="G85" s="61"/>
      <c r="H85" s="61"/>
    </row>
    <row r="86" spans="5:8">
      <c r="E86" s="61"/>
      <c r="F86" s="61"/>
      <c r="G86" s="61"/>
      <c r="H86" s="61"/>
    </row>
    <row r="87" spans="5:8">
      <c r="E87" s="61"/>
      <c r="F87" s="61"/>
      <c r="G87" s="61"/>
      <c r="H87" s="61"/>
    </row>
    <row r="88" spans="5:8">
      <c r="E88" s="61"/>
      <c r="F88" s="61"/>
      <c r="G88" s="61"/>
      <c r="H88" s="61"/>
    </row>
    <row r="89" spans="5:8">
      <c r="E89" s="61"/>
      <c r="F89" s="61"/>
      <c r="G89" s="61"/>
      <c r="H89" s="61"/>
    </row>
    <row r="90" spans="5:8">
      <c r="E90" s="61"/>
      <c r="F90" s="61"/>
      <c r="G90" s="61"/>
      <c r="H90" s="61"/>
    </row>
    <row r="91" spans="5:8">
      <c r="E91" s="61"/>
      <c r="F91" s="61"/>
      <c r="G91" s="61"/>
      <c r="H91" s="61"/>
    </row>
    <row r="92" spans="5:8">
      <c r="E92" s="61"/>
      <c r="F92" s="61"/>
      <c r="G92" s="61"/>
      <c r="H92" s="61"/>
    </row>
    <row r="93" spans="5:8">
      <c r="E93" s="61"/>
      <c r="F93" s="61"/>
      <c r="G93" s="61"/>
      <c r="H93" s="61"/>
    </row>
    <row r="94" spans="5:8">
      <c r="E94" s="61"/>
      <c r="F94" s="61"/>
      <c r="G94" s="61"/>
      <c r="H94" s="61"/>
    </row>
    <row r="95" spans="5:8">
      <c r="E95" s="61"/>
      <c r="F95" s="61"/>
      <c r="G95" s="61"/>
      <c r="H95" s="61"/>
    </row>
    <row r="96" spans="5:8">
      <c r="E96" s="61"/>
      <c r="F96" s="61"/>
      <c r="G96" s="61"/>
      <c r="H96" s="61"/>
    </row>
    <row r="97" spans="5:8">
      <c r="E97" s="61"/>
      <c r="F97" s="61"/>
      <c r="G97" s="61"/>
      <c r="H97" s="61"/>
    </row>
    <row r="98" spans="5:8">
      <c r="E98" s="61"/>
      <c r="F98" s="61"/>
      <c r="G98" s="61"/>
      <c r="H98" s="61"/>
    </row>
    <row r="99" spans="5:8">
      <c r="E99" s="61"/>
      <c r="F99" s="61"/>
      <c r="G99" s="61"/>
      <c r="H99" s="61"/>
    </row>
    <row r="100" spans="5:8">
      <c r="E100" s="61"/>
      <c r="F100" s="61"/>
      <c r="G100" s="61"/>
      <c r="H100" s="61"/>
    </row>
    <row r="101" spans="5:8">
      <c r="E101" s="61"/>
      <c r="F101" s="61"/>
      <c r="G101" s="61"/>
      <c r="H101" s="61"/>
    </row>
    <row r="102" spans="5:8">
      <c r="E102" s="61"/>
      <c r="F102" s="61"/>
      <c r="G102" s="61"/>
      <c r="H102" s="61"/>
    </row>
    <row r="103" spans="5:8">
      <c r="E103" s="61"/>
      <c r="F103" s="61"/>
      <c r="G103" s="61"/>
      <c r="H103" s="61"/>
    </row>
    <row r="104" spans="5:8">
      <c r="E104" s="61"/>
      <c r="F104" s="61"/>
      <c r="G104" s="61"/>
      <c r="H104" s="61"/>
    </row>
    <row r="105" spans="5:8">
      <c r="E105" s="61"/>
      <c r="F105" s="61"/>
      <c r="G105" s="61"/>
      <c r="H105" s="61"/>
    </row>
    <row r="106" spans="5:8">
      <c r="E106" s="61"/>
      <c r="F106" s="61"/>
      <c r="G106" s="61"/>
      <c r="H106" s="61"/>
    </row>
    <row r="107" spans="5:8">
      <c r="E107" s="61"/>
      <c r="F107" s="61"/>
      <c r="G107" s="61"/>
      <c r="H107" s="61"/>
    </row>
    <row r="108" spans="5:8">
      <c r="E108" s="61"/>
      <c r="F108" s="61"/>
      <c r="G108" s="61"/>
      <c r="H108" s="61"/>
    </row>
    <row r="109" spans="5:8">
      <c r="E109" s="61"/>
      <c r="F109" s="61"/>
      <c r="G109" s="61"/>
      <c r="H109" s="61"/>
    </row>
    <row r="110" spans="5:8">
      <c r="E110" s="61"/>
      <c r="F110" s="61"/>
      <c r="G110" s="61"/>
      <c r="H110" s="61"/>
    </row>
    <row r="111" spans="5:8">
      <c r="E111" s="61"/>
      <c r="F111" s="61"/>
      <c r="G111" s="61"/>
      <c r="H111" s="61"/>
    </row>
    <row r="112" spans="5:8">
      <c r="E112" s="61"/>
      <c r="F112" s="61"/>
      <c r="G112" s="61"/>
      <c r="H112" s="61"/>
    </row>
    <row r="113" spans="5:8">
      <c r="E113" s="61"/>
      <c r="F113" s="61"/>
      <c r="G113" s="61"/>
      <c r="H113" s="61"/>
    </row>
    <row r="114" spans="5:8">
      <c r="E114" s="61"/>
      <c r="F114" s="61"/>
      <c r="G114" s="61"/>
      <c r="H114" s="61"/>
    </row>
    <row r="115" spans="5:8">
      <c r="E115" s="61"/>
      <c r="F115" s="61"/>
      <c r="G115" s="61"/>
      <c r="H115" s="61"/>
    </row>
    <row r="116" spans="5:8">
      <c r="E116" s="61"/>
      <c r="F116" s="61"/>
      <c r="G116" s="61"/>
      <c r="H116" s="61"/>
    </row>
    <row r="117" spans="5:8">
      <c r="E117" s="61"/>
      <c r="F117" s="61"/>
      <c r="G117" s="61"/>
      <c r="H117" s="61"/>
    </row>
    <row r="118" spans="5:8">
      <c r="E118" s="61"/>
      <c r="F118" s="61"/>
      <c r="G118" s="61"/>
      <c r="H118" s="61"/>
    </row>
    <row r="119" spans="5:8">
      <c r="E119" s="61"/>
      <c r="F119" s="61"/>
      <c r="G119" s="61"/>
      <c r="H119" s="61"/>
    </row>
    <row r="120" spans="5:8">
      <c r="E120" s="61"/>
      <c r="F120" s="61"/>
      <c r="G120" s="61"/>
      <c r="H120" s="61"/>
    </row>
    <row r="121" spans="5:8">
      <c r="E121" s="61"/>
      <c r="F121" s="61"/>
      <c r="G121" s="61"/>
      <c r="H121" s="61"/>
    </row>
    <row r="122" spans="5:8">
      <c r="E122" s="61"/>
      <c r="F122" s="61"/>
      <c r="G122" s="61"/>
      <c r="H122" s="61"/>
    </row>
    <row r="123" spans="5:8">
      <c r="E123" s="61"/>
      <c r="F123" s="61"/>
      <c r="G123" s="61"/>
      <c r="H123" s="61"/>
    </row>
    <row r="124" spans="5:8">
      <c r="E124" s="61"/>
      <c r="F124" s="61"/>
      <c r="G124" s="61"/>
      <c r="H124" s="61"/>
    </row>
    <row r="125" spans="5:8">
      <c r="E125" s="61"/>
      <c r="F125" s="61"/>
      <c r="G125" s="61"/>
      <c r="H125" s="61"/>
    </row>
    <row r="126" spans="5:8">
      <c r="E126" s="61"/>
      <c r="F126" s="61"/>
      <c r="G126" s="61"/>
      <c r="H126" s="61"/>
    </row>
    <row r="127" spans="5:8">
      <c r="E127" s="61"/>
      <c r="F127" s="61"/>
      <c r="G127" s="61"/>
      <c r="H127" s="61"/>
    </row>
    <row r="128" spans="5:8">
      <c r="E128" s="61"/>
      <c r="F128" s="61"/>
      <c r="G128" s="61"/>
      <c r="H128" s="61"/>
    </row>
    <row r="129" spans="5:8">
      <c r="E129" s="61"/>
      <c r="F129" s="61"/>
      <c r="G129" s="61"/>
      <c r="H129" s="61"/>
    </row>
    <row r="130" spans="5:8">
      <c r="E130" s="61"/>
      <c r="F130" s="61"/>
      <c r="G130" s="61"/>
      <c r="H130" s="61"/>
    </row>
    <row r="131" spans="5:8">
      <c r="E131" s="61"/>
      <c r="F131" s="61"/>
      <c r="G131" s="61"/>
      <c r="H131" s="61"/>
    </row>
    <row r="132" spans="5:8">
      <c r="E132" s="61"/>
      <c r="F132" s="61"/>
      <c r="G132" s="61"/>
      <c r="H132" s="61"/>
    </row>
    <row r="133" spans="5:8">
      <c r="E133" s="61"/>
      <c r="F133" s="61"/>
      <c r="G133" s="61"/>
      <c r="H133" s="61"/>
    </row>
    <row r="134" spans="5:8">
      <c r="E134" s="61"/>
      <c r="F134" s="61"/>
      <c r="G134" s="61"/>
      <c r="H134" s="61"/>
    </row>
    <row r="135" spans="5:8">
      <c r="E135" s="61"/>
      <c r="F135" s="61"/>
      <c r="G135" s="61"/>
      <c r="H135" s="61"/>
    </row>
    <row r="136" spans="5:8">
      <c r="E136" s="61"/>
      <c r="F136" s="61"/>
      <c r="G136" s="61"/>
      <c r="H136" s="61"/>
    </row>
    <row r="137" spans="5:8">
      <c r="E137" s="61"/>
      <c r="F137" s="61"/>
      <c r="G137" s="61"/>
      <c r="H137" s="61"/>
    </row>
    <row r="138" spans="5:8">
      <c r="E138" s="61"/>
      <c r="F138" s="61"/>
      <c r="G138" s="61"/>
      <c r="H138" s="61"/>
    </row>
    <row r="139" spans="5:8">
      <c r="E139" s="61"/>
      <c r="F139" s="61"/>
      <c r="G139" s="61"/>
      <c r="H139" s="61"/>
    </row>
    <row r="140" spans="5:8">
      <c r="E140" s="61"/>
      <c r="F140" s="61"/>
      <c r="G140" s="61"/>
      <c r="H140" s="61"/>
    </row>
    <row r="141" spans="5:8">
      <c r="E141" s="61"/>
      <c r="F141" s="61"/>
      <c r="G141" s="61"/>
      <c r="H141" s="61"/>
    </row>
    <row r="142" spans="5:8">
      <c r="E142" s="61"/>
      <c r="F142" s="61"/>
      <c r="G142" s="61"/>
      <c r="H142" s="61"/>
    </row>
    <row r="143" spans="5:8">
      <c r="E143" s="61"/>
      <c r="F143" s="61"/>
      <c r="G143" s="61"/>
      <c r="H143" s="61"/>
    </row>
    <row r="144" spans="5:8">
      <c r="E144" s="61"/>
      <c r="F144" s="61"/>
      <c r="G144" s="61"/>
      <c r="H144" s="61"/>
    </row>
    <row r="145" spans="5:8">
      <c r="E145" s="61"/>
      <c r="F145" s="61"/>
      <c r="G145" s="61"/>
      <c r="H145" s="61"/>
    </row>
    <row r="146" spans="5:8">
      <c r="E146" s="61"/>
      <c r="F146" s="61"/>
      <c r="G146" s="61"/>
      <c r="H146" s="61"/>
    </row>
    <row r="147" spans="5:8">
      <c r="E147" s="61"/>
      <c r="F147" s="61"/>
      <c r="G147" s="61"/>
      <c r="H147" s="61"/>
    </row>
    <row r="148" spans="5:8">
      <c r="E148" s="61"/>
      <c r="F148" s="61"/>
      <c r="G148" s="61"/>
      <c r="H148" s="61"/>
    </row>
    <row r="149" spans="5:8">
      <c r="E149" s="61"/>
      <c r="F149" s="61"/>
      <c r="G149" s="61"/>
      <c r="H149" s="61"/>
    </row>
    <row r="150" spans="5:8">
      <c r="E150" s="61"/>
      <c r="F150" s="61"/>
      <c r="G150" s="61"/>
      <c r="H150" s="61"/>
    </row>
    <row r="151" spans="5:8">
      <c r="E151" s="61"/>
      <c r="F151" s="61"/>
      <c r="G151" s="61"/>
      <c r="H151" s="61"/>
    </row>
    <row r="152" spans="5:8">
      <c r="E152" s="61"/>
      <c r="F152" s="61"/>
      <c r="G152" s="61"/>
      <c r="H152" s="61"/>
    </row>
    <row r="153" spans="5:8">
      <c r="E153" s="61"/>
      <c r="F153" s="61"/>
      <c r="G153" s="61"/>
      <c r="H153" s="61"/>
    </row>
    <row r="154" spans="5:8">
      <c r="E154" s="61"/>
      <c r="F154" s="61"/>
      <c r="G154" s="61"/>
      <c r="H154" s="61"/>
    </row>
    <row r="155" spans="5:8">
      <c r="E155" s="61"/>
      <c r="F155" s="61"/>
      <c r="G155" s="61"/>
      <c r="H155" s="61"/>
    </row>
    <row r="156" spans="5:8">
      <c r="E156" s="61"/>
      <c r="F156" s="61"/>
      <c r="G156" s="61"/>
      <c r="H156" s="61"/>
    </row>
    <row r="157" spans="5:8">
      <c r="E157" s="61"/>
      <c r="F157" s="61"/>
      <c r="G157" s="61"/>
      <c r="H157" s="61"/>
    </row>
    <row r="158" spans="5:8">
      <c r="E158" s="61"/>
      <c r="F158" s="61"/>
      <c r="G158" s="61"/>
      <c r="H158" s="61"/>
    </row>
    <row r="159" spans="5:8">
      <c r="E159" s="61"/>
      <c r="F159" s="61"/>
      <c r="G159" s="61"/>
      <c r="H159" s="61"/>
    </row>
    <row r="160" spans="5:8">
      <c r="E160" s="61"/>
      <c r="F160" s="61"/>
      <c r="G160" s="61"/>
      <c r="H160" s="61"/>
    </row>
    <row r="161" spans="5:8">
      <c r="E161" s="61"/>
      <c r="F161" s="61"/>
      <c r="G161" s="61"/>
      <c r="H161" s="61"/>
    </row>
    <row r="162" spans="5:8">
      <c r="E162" s="61"/>
      <c r="F162" s="61"/>
      <c r="G162" s="61"/>
      <c r="H162" s="61"/>
    </row>
    <row r="163" spans="5:8">
      <c r="E163" s="61"/>
      <c r="F163" s="61"/>
      <c r="G163" s="61"/>
      <c r="H163" s="61"/>
    </row>
    <row r="164" spans="5:8">
      <c r="E164" s="61"/>
      <c r="F164" s="61"/>
      <c r="G164" s="61"/>
      <c r="H164" s="61"/>
    </row>
    <row r="165" spans="5:8">
      <c r="E165" s="61"/>
      <c r="F165" s="61"/>
      <c r="G165" s="61"/>
      <c r="H165" s="61"/>
    </row>
    <row r="166" spans="5:8">
      <c r="E166" s="61"/>
      <c r="F166" s="61"/>
      <c r="G166" s="61"/>
      <c r="H166" s="61"/>
    </row>
    <row r="167" spans="5:8">
      <c r="E167" s="61"/>
      <c r="F167" s="61"/>
      <c r="G167" s="61"/>
      <c r="H167" s="61"/>
    </row>
    <row r="168" spans="5:8">
      <c r="E168" s="61"/>
      <c r="F168" s="61"/>
      <c r="G168" s="61"/>
      <c r="H168" s="61"/>
    </row>
    <row r="169" spans="5:8">
      <c r="E169" s="61"/>
      <c r="F169" s="61"/>
      <c r="G169" s="61"/>
      <c r="H169" s="61"/>
    </row>
    <row r="170" spans="5:8">
      <c r="E170" s="61"/>
      <c r="F170" s="61"/>
      <c r="G170" s="61"/>
      <c r="H170" s="61"/>
    </row>
    <row r="171" spans="5:8">
      <c r="E171" s="61"/>
      <c r="F171" s="61"/>
      <c r="G171" s="61"/>
      <c r="H171" s="61"/>
    </row>
    <row r="172" spans="5:8">
      <c r="E172" s="61"/>
      <c r="F172" s="61"/>
      <c r="G172" s="61"/>
      <c r="H172" s="61"/>
    </row>
    <row r="173" spans="5:8">
      <c r="E173" s="61"/>
      <c r="F173" s="61"/>
      <c r="G173" s="61"/>
      <c r="H173" s="61"/>
    </row>
    <row r="174" spans="5:8">
      <c r="E174" s="61"/>
      <c r="F174" s="61"/>
      <c r="G174" s="61"/>
      <c r="H174" s="61"/>
    </row>
    <row r="175" spans="5:8">
      <c r="E175" s="61"/>
      <c r="F175" s="61"/>
      <c r="G175" s="61"/>
      <c r="H175" s="61"/>
    </row>
    <row r="176" spans="5:8">
      <c r="E176" s="61"/>
      <c r="F176" s="61"/>
      <c r="G176" s="61"/>
      <c r="H176" s="61"/>
    </row>
    <row r="177" spans="5:8">
      <c r="E177" s="61"/>
      <c r="F177" s="61"/>
      <c r="G177" s="61"/>
      <c r="H177" s="61"/>
    </row>
    <row r="178" spans="5:8">
      <c r="E178" s="61"/>
      <c r="F178" s="61"/>
      <c r="G178" s="61"/>
      <c r="H178" s="61"/>
    </row>
    <row r="179" spans="5:8">
      <c r="E179" s="61"/>
      <c r="F179" s="61"/>
      <c r="G179" s="61"/>
      <c r="H179" s="61"/>
    </row>
    <row r="180" spans="5:8">
      <c r="E180" s="61"/>
      <c r="F180" s="61"/>
      <c r="G180" s="61"/>
      <c r="H180" s="61"/>
    </row>
    <row r="181" spans="5:8">
      <c r="E181" s="61"/>
      <c r="F181" s="61"/>
      <c r="G181" s="61"/>
      <c r="H181" s="61"/>
    </row>
    <row r="182" spans="5:8">
      <c r="E182" s="61"/>
      <c r="F182" s="61"/>
      <c r="G182" s="61"/>
      <c r="H182" s="61"/>
    </row>
    <row r="183" spans="5:8">
      <c r="E183" s="61"/>
      <c r="F183" s="61"/>
      <c r="G183" s="61"/>
      <c r="H183" s="61"/>
    </row>
    <row r="184" spans="5:8">
      <c r="E184" s="61"/>
      <c r="F184" s="61"/>
      <c r="G184" s="61"/>
      <c r="H184" s="61"/>
    </row>
    <row r="185" spans="5:8">
      <c r="E185" s="61"/>
      <c r="F185" s="61"/>
      <c r="G185" s="61"/>
      <c r="H185" s="61"/>
    </row>
    <row r="186" spans="5:8">
      <c r="E186" s="61"/>
      <c r="F186" s="61"/>
      <c r="G186" s="61"/>
      <c r="H186" s="61"/>
    </row>
    <row r="187" spans="5:8">
      <c r="E187" s="61"/>
      <c r="F187" s="61"/>
      <c r="G187" s="61"/>
      <c r="H187" s="61"/>
    </row>
    <row r="188" spans="5:8">
      <c r="E188" s="61"/>
      <c r="F188" s="61"/>
      <c r="G188" s="61"/>
      <c r="H188" s="61"/>
    </row>
    <row r="189" spans="5:8">
      <c r="E189" s="61"/>
      <c r="F189" s="61"/>
      <c r="G189" s="61"/>
      <c r="H189" s="61"/>
    </row>
    <row r="190" spans="5:8">
      <c r="E190" s="61"/>
      <c r="F190" s="61"/>
      <c r="G190" s="61"/>
      <c r="H190" s="61"/>
    </row>
    <row r="191" spans="5:8">
      <c r="E191" s="61"/>
      <c r="F191" s="61"/>
      <c r="G191" s="61"/>
      <c r="H191" s="61"/>
    </row>
    <row r="192" spans="5:8">
      <c r="E192" s="61"/>
      <c r="F192" s="61"/>
      <c r="G192" s="61"/>
      <c r="H192" s="61"/>
    </row>
    <row r="193" spans="5:8">
      <c r="E193" s="61"/>
      <c r="F193" s="61"/>
      <c r="G193" s="61"/>
      <c r="H193" s="61"/>
    </row>
    <row r="194" spans="5:8">
      <c r="E194" s="61"/>
      <c r="F194" s="61"/>
      <c r="G194" s="61"/>
      <c r="H194" s="61"/>
    </row>
    <row r="195" spans="5:8">
      <c r="E195" s="61"/>
      <c r="F195" s="61"/>
      <c r="G195" s="61"/>
      <c r="H195" s="61"/>
    </row>
    <row r="196" spans="5:8">
      <c r="E196" s="61"/>
      <c r="F196" s="61"/>
      <c r="G196" s="61"/>
      <c r="H196" s="61"/>
    </row>
    <row r="197" spans="5:8">
      <c r="E197" s="61"/>
      <c r="F197" s="61"/>
      <c r="G197" s="61"/>
      <c r="H197" s="61"/>
    </row>
    <row r="198" spans="5:8">
      <c r="E198" s="61"/>
      <c r="F198" s="61"/>
      <c r="G198" s="61"/>
      <c r="H198" s="61"/>
    </row>
    <row r="199" spans="5:8">
      <c r="E199" s="61"/>
      <c r="F199" s="61"/>
      <c r="G199" s="61"/>
      <c r="H199" s="61"/>
    </row>
    <row r="200" spans="5:8">
      <c r="E200" s="61"/>
      <c r="F200" s="61"/>
      <c r="G200" s="61"/>
      <c r="H200" s="61"/>
    </row>
    <row r="201" spans="5:8">
      <c r="E201" s="61"/>
      <c r="F201" s="61"/>
      <c r="G201" s="61"/>
      <c r="H201" s="61"/>
    </row>
    <row r="202" spans="5:8">
      <c r="E202" s="61"/>
      <c r="F202" s="61"/>
      <c r="G202" s="61"/>
      <c r="H202" s="61"/>
    </row>
    <row r="203" spans="5:8">
      <c r="E203" s="61"/>
      <c r="F203" s="61"/>
      <c r="G203" s="61"/>
      <c r="H203" s="61"/>
    </row>
    <row r="204" spans="5:8">
      <c r="E204" s="61"/>
      <c r="F204" s="61"/>
      <c r="G204" s="61"/>
      <c r="H204" s="61"/>
    </row>
    <row r="205" spans="5:8">
      <c r="E205" s="61"/>
      <c r="F205" s="61"/>
      <c r="G205" s="61"/>
      <c r="H205" s="61"/>
    </row>
    <row r="206" spans="5:8">
      <c r="E206" s="61"/>
      <c r="F206" s="61"/>
      <c r="G206" s="61"/>
      <c r="H206" s="61"/>
    </row>
    <row r="207" spans="5:8">
      <c r="E207" s="61"/>
      <c r="F207" s="61"/>
      <c r="G207" s="61"/>
      <c r="H207" s="61"/>
    </row>
    <row r="208" spans="5:8">
      <c r="E208" s="61"/>
      <c r="F208" s="61"/>
      <c r="G208" s="61"/>
      <c r="H208" s="61"/>
    </row>
    <row r="209" spans="5:8">
      <c r="E209" s="61"/>
      <c r="F209" s="61"/>
      <c r="G209" s="61"/>
      <c r="H209" s="61"/>
    </row>
    <row r="210" spans="5:8">
      <c r="E210" s="61"/>
      <c r="F210" s="61"/>
      <c r="G210" s="61"/>
      <c r="H210" s="61"/>
    </row>
    <row r="211" spans="5:8">
      <c r="E211" s="61"/>
      <c r="F211" s="61"/>
      <c r="G211" s="61"/>
      <c r="H211" s="61"/>
    </row>
    <row r="212" spans="5:8">
      <c r="E212" s="61"/>
      <c r="F212" s="61"/>
      <c r="G212" s="61"/>
      <c r="H212" s="61"/>
    </row>
    <row r="213" spans="5:8">
      <c r="E213" s="61"/>
      <c r="F213" s="61"/>
      <c r="G213" s="61"/>
      <c r="H213" s="61"/>
    </row>
    <row r="214" spans="5:8">
      <c r="E214" s="61"/>
      <c r="F214" s="61"/>
      <c r="G214" s="61"/>
      <c r="H214" s="61"/>
    </row>
    <row r="215" spans="5:8">
      <c r="E215" s="61"/>
      <c r="F215" s="61"/>
      <c r="G215" s="61"/>
      <c r="H215" s="61"/>
    </row>
    <row r="216" spans="5:8">
      <c r="E216" s="61"/>
      <c r="F216" s="61"/>
      <c r="G216" s="61"/>
      <c r="H216" s="61"/>
    </row>
    <row r="217" spans="5:8">
      <c r="E217" s="61"/>
      <c r="F217" s="61"/>
      <c r="G217" s="61"/>
      <c r="H217" s="61"/>
    </row>
    <row r="218" spans="5:8">
      <c r="E218" s="61"/>
      <c r="F218" s="61"/>
      <c r="G218" s="61"/>
      <c r="H218" s="61"/>
    </row>
    <row r="219" spans="5:8">
      <c r="E219" s="61"/>
      <c r="F219" s="61"/>
      <c r="G219" s="61"/>
      <c r="H219" s="61"/>
    </row>
    <row r="220" spans="5:8">
      <c r="E220" s="61"/>
      <c r="F220" s="61"/>
      <c r="G220" s="61"/>
      <c r="H220" s="61"/>
    </row>
    <row r="221" spans="5:8">
      <c r="E221" s="61"/>
      <c r="F221" s="61"/>
      <c r="G221" s="61"/>
      <c r="H221" s="61"/>
    </row>
    <row r="222" spans="5:8">
      <c r="E222" s="61"/>
      <c r="F222" s="61"/>
      <c r="G222" s="61"/>
      <c r="H222" s="61"/>
    </row>
    <row r="223" spans="5:8">
      <c r="E223" s="61"/>
      <c r="F223" s="61"/>
      <c r="G223" s="61"/>
      <c r="H223" s="61"/>
    </row>
    <row r="224" spans="5:8">
      <c r="E224" s="61"/>
      <c r="F224" s="61"/>
      <c r="G224" s="61"/>
      <c r="H224" s="61"/>
    </row>
    <row r="225" spans="5:8">
      <c r="E225" s="61"/>
      <c r="F225" s="61"/>
      <c r="G225" s="61"/>
      <c r="H225" s="61"/>
    </row>
    <row r="226" spans="5:8">
      <c r="E226" s="61"/>
      <c r="F226" s="61"/>
      <c r="G226" s="61"/>
      <c r="H226" s="61"/>
    </row>
    <row r="227" spans="5:8">
      <c r="E227" s="61"/>
      <c r="F227" s="61"/>
      <c r="G227" s="61"/>
      <c r="H227" s="61"/>
    </row>
    <row r="228" spans="5:8">
      <c r="E228" s="61"/>
      <c r="F228" s="61"/>
      <c r="G228" s="61"/>
      <c r="H228" s="61"/>
    </row>
    <row r="229" spans="5:8">
      <c r="E229" s="61"/>
      <c r="F229" s="61"/>
      <c r="G229" s="61"/>
      <c r="H229" s="61"/>
    </row>
    <row r="230" spans="5:8">
      <c r="E230" s="61"/>
      <c r="F230" s="61"/>
      <c r="G230" s="61"/>
      <c r="H230" s="61"/>
    </row>
    <row r="231" spans="5:8">
      <c r="E231" s="61"/>
      <c r="F231" s="61"/>
      <c r="G231" s="61"/>
      <c r="H231" s="61"/>
    </row>
    <row r="232" spans="5:8">
      <c r="E232" s="61"/>
      <c r="F232" s="61"/>
      <c r="G232" s="61"/>
      <c r="H232" s="61"/>
    </row>
    <row r="233" spans="5:8">
      <c r="E233" s="61"/>
      <c r="F233" s="61"/>
      <c r="G233" s="61"/>
      <c r="H233" s="61"/>
    </row>
    <row r="234" spans="5:8">
      <c r="E234" s="61"/>
      <c r="F234" s="61"/>
      <c r="G234" s="61"/>
      <c r="H234" s="61"/>
    </row>
    <row r="235" spans="5:8">
      <c r="E235" s="61"/>
      <c r="F235" s="61"/>
      <c r="G235" s="61"/>
      <c r="H235" s="61"/>
    </row>
    <row r="236" spans="5:8">
      <c r="E236" s="61"/>
      <c r="F236" s="61"/>
      <c r="G236" s="61"/>
      <c r="H236" s="61"/>
    </row>
    <row r="237" spans="5:8">
      <c r="E237" s="61"/>
      <c r="F237" s="61"/>
      <c r="G237" s="61"/>
      <c r="H237" s="61"/>
    </row>
    <row r="238" spans="5:8">
      <c r="E238" s="61"/>
      <c r="F238" s="61"/>
      <c r="G238" s="61"/>
      <c r="H238" s="61"/>
    </row>
    <row r="239" spans="5:8">
      <c r="E239" s="61"/>
      <c r="F239" s="61"/>
      <c r="G239" s="61"/>
      <c r="H239" s="61"/>
    </row>
    <row r="240" spans="5:8">
      <c r="E240" s="61"/>
      <c r="F240" s="61"/>
      <c r="G240" s="61"/>
      <c r="H240" s="61"/>
    </row>
    <row r="241" spans="5:8">
      <c r="E241" s="61"/>
      <c r="F241" s="61"/>
      <c r="G241" s="61"/>
      <c r="H241" s="61"/>
    </row>
    <row r="242" spans="5:8">
      <c r="E242" s="61"/>
      <c r="F242" s="61"/>
      <c r="G242" s="61"/>
      <c r="H242" s="61"/>
    </row>
    <row r="243" spans="5:8">
      <c r="E243" s="61"/>
      <c r="F243" s="61"/>
      <c r="G243" s="61"/>
      <c r="H243" s="61"/>
    </row>
    <row r="244" spans="5:8">
      <c r="E244" s="61"/>
      <c r="F244" s="61"/>
      <c r="G244" s="61"/>
      <c r="H244" s="61"/>
    </row>
    <row r="245" spans="5:8">
      <c r="E245" s="61"/>
      <c r="F245" s="61"/>
      <c r="G245" s="61"/>
      <c r="H245" s="61"/>
    </row>
    <row r="246" spans="5:8">
      <c r="E246" s="61"/>
      <c r="F246" s="61"/>
      <c r="G246" s="61"/>
      <c r="H246" s="61"/>
    </row>
    <row r="247" spans="5:8">
      <c r="E247" s="61"/>
      <c r="F247" s="61"/>
      <c r="G247" s="61"/>
      <c r="H247" s="61"/>
    </row>
    <row r="248" spans="5:8">
      <c r="E248" s="61"/>
      <c r="F248" s="61"/>
      <c r="G248" s="61"/>
      <c r="H248" s="61"/>
    </row>
    <row r="249" spans="5:8">
      <c r="E249" s="61"/>
      <c r="F249" s="61"/>
      <c r="G249" s="61"/>
      <c r="H249" s="61"/>
    </row>
    <row r="250" spans="5:8">
      <c r="E250" s="61"/>
      <c r="F250" s="61"/>
      <c r="G250" s="61"/>
      <c r="H250" s="61"/>
    </row>
    <row r="251" spans="5:8">
      <c r="E251" s="61"/>
      <c r="F251" s="61"/>
      <c r="G251" s="61"/>
      <c r="H251" s="61"/>
    </row>
    <row r="252" spans="5:8">
      <c r="E252" s="61"/>
      <c r="F252" s="61"/>
      <c r="G252" s="61"/>
      <c r="H252" s="61"/>
    </row>
    <row r="253" spans="5:8">
      <c r="E253" s="61"/>
      <c r="F253" s="61"/>
      <c r="G253" s="61"/>
      <c r="H253" s="61"/>
    </row>
    <row r="254" spans="5:8">
      <c r="E254" s="61"/>
      <c r="F254" s="61"/>
      <c r="G254" s="61"/>
      <c r="H254" s="61"/>
    </row>
    <row r="255" spans="5:8">
      <c r="E255" s="61"/>
      <c r="F255" s="61"/>
      <c r="G255" s="61"/>
      <c r="H255" s="61"/>
    </row>
    <row r="256" spans="5:8">
      <c r="E256" s="61"/>
      <c r="F256" s="61"/>
      <c r="G256" s="61"/>
      <c r="H256" s="61"/>
    </row>
    <row r="257" spans="5:8">
      <c r="E257" s="61"/>
      <c r="F257" s="61"/>
      <c r="G257" s="61"/>
      <c r="H257" s="61"/>
    </row>
    <row r="258" spans="5:8">
      <c r="E258" s="61"/>
      <c r="F258" s="61"/>
      <c r="G258" s="61"/>
      <c r="H258" s="61"/>
    </row>
    <row r="259" spans="5:8">
      <c r="E259" s="61"/>
      <c r="F259" s="61"/>
      <c r="G259" s="61"/>
      <c r="H259" s="61"/>
    </row>
    <row r="260" spans="5:8">
      <c r="E260" s="61"/>
      <c r="F260" s="61"/>
      <c r="G260" s="61"/>
      <c r="H260" s="61"/>
    </row>
    <row r="261" spans="5:8">
      <c r="E261" s="61"/>
      <c r="F261" s="61"/>
      <c r="G261" s="61"/>
      <c r="H261" s="61"/>
    </row>
    <row r="262" spans="5:8">
      <c r="E262" s="61"/>
      <c r="F262" s="61"/>
      <c r="G262" s="61"/>
      <c r="H262" s="61"/>
    </row>
    <row r="263" spans="5:8">
      <c r="E263" s="61"/>
      <c r="F263" s="61"/>
      <c r="G263" s="61"/>
      <c r="H263" s="61"/>
    </row>
    <row r="264" spans="5:8">
      <c r="E264" s="61"/>
      <c r="F264" s="61"/>
      <c r="G264" s="61"/>
      <c r="H264" s="61"/>
    </row>
    <row r="265" spans="5:8">
      <c r="E265" s="61"/>
      <c r="F265" s="61"/>
      <c r="G265" s="61"/>
      <c r="H265" s="61"/>
    </row>
    <row r="266" spans="5:8">
      <c r="E266" s="61"/>
      <c r="F266" s="61"/>
      <c r="G266" s="61"/>
      <c r="H266" s="61"/>
    </row>
    <row r="267" spans="5:8">
      <c r="E267" s="61"/>
      <c r="F267" s="61"/>
      <c r="G267" s="61"/>
      <c r="H267" s="61"/>
    </row>
    <row r="268" spans="5:8">
      <c r="E268" s="61"/>
      <c r="F268" s="61"/>
      <c r="G268" s="61"/>
      <c r="H268" s="61"/>
    </row>
    <row r="269" spans="5:8">
      <c r="E269" s="61"/>
      <c r="F269" s="61"/>
      <c r="G269" s="61"/>
      <c r="H269" s="61"/>
    </row>
    <row r="270" spans="5:8">
      <c r="E270" s="61"/>
      <c r="F270" s="61"/>
      <c r="G270" s="61"/>
      <c r="H270" s="61"/>
    </row>
    <row r="271" spans="5:8">
      <c r="E271" s="61"/>
      <c r="F271" s="61"/>
      <c r="G271" s="61"/>
      <c r="H271" s="61"/>
    </row>
    <row r="272" spans="5:8">
      <c r="E272" s="61"/>
      <c r="F272" s="61"/>
      <c r="G272" s="61"/>
      <c r="H272" s="61"/>
    </row>
    <row r="273" spans="5:8">
      <c r="E273" s="61"/>
      <c r="F273" s="61"/>
      <c r="G273" s="61"/>
      <c r="H273" s="61"/>
    </row>
    <row r="274" spans="5:8">
      <c r="E274" s="61"/>
      <c r="F274" s="61"/>
      <c r="G274" s="61"/>
      <c r="H274" s="61"/>
    </row>
    <row r="275" spans="5:8">
      <c r="E275" s="61"/>
      <c r="F275" s="61"/>
      <c r="G275" s="61"/>
      <c r="H275" s="61"/>
    </row>
    <row r="276" spans="5:8">
      <c r="E276" s="61"/>
      <c r="F276" s="61"/>
      <c r="G276" s="61"/>
      <c r="H276" s="61"/>
    </row>
    <row r="277" spans="5:8">
      <c r="E277" s="61"/>
      <c r="F277" s="61"/>
      <c r="G277" s="61"/>
      <c r="H277" s="61"/>
    </row>
    <row r="278" spans="5:8">
      <c r="E278" s="61"/>
      <c r="F278" s="61"/>
      <c r="G278" s="61"/>
      <c r="H278" s="61"/>
    </row>
    <row r="279" spans="5:8">
      <c r="E279" s="61"/>
      <c r="F279" s="61"/>
      <c r="G279" s="61"/>
      <c r="H279" s="61"/>
    </row>
    <row r="280" spans="5:8">
      <c r="E280" s="61"/>
      <c r="F280" s="61"/>
      <c r="G280" s="61"/>
      <c r="H280" s="61"/>
    </row>
    <row r="281" spans="5:8">
      <c r="E281" s="61"/>
      <c r="F281" s="61"/>
      <c r="G281" s="61"/>
      <c r="H281" s="61"/>
    </row>
    <row r="282" spans="5:8">
      <c r="E282" s="61"/>
      <c r="F282" s="61"/>
      <c r="G282" s="61"/>
      <c r="H282" s="61"/>
    </row>
    <row r="283" spans="5:8">
      <c r="E283" s="61"/>
      <c r="F283" s="61"/>
      <c r="G283" s="61"/>
      <c r="H283" s="61"/>
    </row>
    <row r="284" spans="5:8">
      <c r="E284" s="61"/>
      <c r="F284" s="61"/>
      <c r="G284" s="61"/>
      <c r="H284" s="61"/>
    </row>
    <row r="285" spans="5:8">
      <c r="E285" s="61"/>
      <c r="F285" s="61"/>
      <c r="G285" s="61"/>
      <c r="H285" s="61"/>
    </row>
    <row r="286" spans="5:8">
      <c r="E286" s="61"/>
      <c r="F286" s="61"/>
      <c r="G286" s="61"/>
      <c r="H286" s="61"/>
    </row>
    <row r="287" spans="5:8">
      <c r="E287" s="61"/>
      <c r="F287" s="61"/>
      <c r="G287" s="61"/>
      <c r="H287" s="61"/>
    </row>
    <row r="288" spans="5:8">
      <c r="E288" s="61"/>
      <c r="F288" s="61"/>
      <c r="G288" s="61"/>
      <c r="H288" s="61"/>
    </row>
    <row r="289" spans="5:8">
      <c r="E289" s="61"/>
      <c r="F289" s="61"/>
      <c r="G289" s="61"/>
      <c r="H289" s="61"/>
    </row>
    <row r="290" spans="5:8">
      <c r="E290" s="61"/>
      <c r="F290" s="61"/>
      <c r="G290" s="61"/>
      <c r="H290" s="61"/>
    </row>
    <row r="291" spans="5:8">
      <c r="E291" s="61"/>
      <c r="F291" s="61"/>
      <c r="G291" s="61"/>
      <c r="H291" s="61"/>
    </row>
    <row r="292" spans="5:8">
      <c r="E292" s="61"/>
      <c r="F292" s="61"/>
      <c r="G292" s="61"/>
      <c r="H292" s="61"/>
    </row>
    <row r="293" spans="5:8">
      <c r="E293" s="61"/>
      <c r="F293" s="61"/>
      <c r="G293" s="61"/>
      <c r="H293" s="61"/>
    </row>
  </sheetData>
  <mergeCells count="1">
    <mergeCell ref="C9:K9"/>
  </mergeCells>
  <conditionalFormatting sqref="H23">
    <cfRule type="cellIs" dxfId="0" priority="18" operator="between">
      <formula>1</formula>
      <formula>2</formula>
    </cfRule>
  </conditionalFormatting>
  <conditionalFormatting sqref="E40">
    <cfRule type="cellIs" dxfId="0" priority="17" operator="between">
      <formula>1</formula>
      <formula>2</formula>
    </cfRule>
  </conditionalFormatting>
  <conditionalFormatting sqref="I40">
    <cfRule type="cellIs" dxfId="0" priority="16" operator="between">
      <formula>1</formula>
      <formula>2</formula>
    </cfRule>
  </conditionalFormatting>
  <conditionalFormatting sqref="C12:C39">
    <cfRule type="cellIs" dxfId="0" priority="5" operator="between">
      <formula>1</formula>
      <formula>2</formula>
    </cfRule>
  </conditionalFormatting>
  <conditionalFormatting sqref="E12:E39">
    <cfRule type="cellIs" dxfId="0" priority="4" operator="between">
      <formula>1</formula>
      <formula>2</formula>
    </cfRule>
  </conditionalFormatting>
  <conditionalFormatting sqref="G12:G39">
    <cfRule type="cellIs" dxfId="0" priority="3" operator="between">
      <formula>1</formula>
      <formula>2</formula>
    </cfRule>
  </conditionalFormatting>
  <conditionalFormatting sqref="I12:I39">
    <cfRule type="cellIs" dxfId="0" priority="2" operator="between">
      <formula>1</formula>
      <formula>2</formula>
    </cfRule>
  </conditionalFormatting>
  <conditionalFormatting sqref="K12:K39">
    <cfRule type="cellIs" dxfId="0" priority="1" operator="between">
      <formula>1</formula>
      <formula>2</formula>
    </cfRule>
  </conditionalFormatting>
  <conditionalFormatting sqref="H12:H22;H24:H39">
    <cfRule type="cellIs" dxfId="0" priority="19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282</v>
      </c>
      <c r="B5" s="4" t="s">
        <v>401</v>
      </c>
    </row>
    <row r="6" s="346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63" t="s">
        <v>402</v>
      </c>
    </row>
    <row r="9" ht="24.95" customHeight="1" spans="2:3">
      <c r="B9" s="8"/>
      <c r="C9" s="65" t="s">
        <v>297</v>
      </c>
    </row>
    <row r="10" customHeight="1" spans="2:3">
      <c r="B10" s="68" t="s">
        <v>35</v>
      </c>
      <c r="C10" s="69"/>
    </row>
    <row r="11" spans="2:3">
      <c r="B11" s="71" t="s">
        <v>39</v>
      </c>
      <c r="C11" s="13" t="s">
        <v>398</v>
      </c>
    </row>
    <row r="12" spans="2:3">
      <c r="B12" s="76" t="s">
        <v>40</v>
      </c>
      <c r="C12" s="15" t="s">
        <v>398</v>
      </c>
    </row>
    <row r="13" spans="2:3">
      <c r="B13" s="76" t="s">
        <v>41</v>
      </c>
      <c r="C13" s="15" t="s">
        <v>398</v>
      </c>
    </row>
    <row r="14" spans="2:3">
      <c r="B14" s="76" t="s">
        <v>42</v>
      </c>
      <c r="C14" s="16" t="s">
        <v>398</v>
      </c>
    </row>
    <row r="15" spans="2:3">
      <c r="B15" s="82" t="s">
        <v>43</v>
      </c>
      <c r="C15" s="13" t="s">
        <v>398</v>
      </c>
    </row>
    <row r="16" spans="2:3">
      <c r="B16" s="82" t="s">
        <v>44</v>
      </c>
      <c r="C16" s="15" t="s">
        <v>398</v>
      </c>
    </row>
    <row r="17" spans="2:3">
      <c r="B17" s="82" t="s">
        <v>45</v>
      </c>
      <c r="C17" s="15" t="s">
        <v>398</v>
      </c>
    </row>
    <row r="18" spans="2:3">
      <c r="B18" s="82" t="s">
        <v>46</v>
      </c>
      <c r="C18" s="15" t="s">
        <v>398</v>
      </c>
    </row>
    <row r="19" spans="2:3">
      <c r="B19" s="82" t="s">
        <v>47</v>
      </c>
      <c r="C19" s="15" t="s">
        <v>398</v>
      </c>
    </row>
    <row r="20" spans="2:3">
      <c r="B20" s="82" t="s">
        <v>48</v>
      </c>
      <c r="C20" s="15" t="s">
        <v>398</v>
      </c>
    </row>
    <row r="21" spans="2:3">
      <c r="B21" s="82" t="s">
        <v>49</v>
      </c>
      <c r="C21" s="15" t="s">
        <v>398</v>
      </c>
    </row>
    <row r="22" spans="2:3">
      <c r="B22" s="82" t="s">
        <v>50</v>
      </c>
      <c r="C22" s="15" t="s">
        <v>398</v>
      </c>
    </row>
    <row r="23" spans="2:3">
      <c r="B23" s="82" t="s">
        <v>51</v>
      </c>
      <c r="C23" s="15" t="s">
        <v>398</v>
      </c>
    </row>
    <row r="24" spans="2:3">
      <c r="B24" s="82" t="s">
        <v>52</v>
      </c>
      <c r="C24" s="15" t="s">
        <v>398</v>
      </c>
    </row>
    <row r="25" spans="2:3">
      <c r="B25" s="82" t="s">
        <v>53</v>
      </c>
      <c r="C25" s="15" t="s">
        <v>398</v>
      </c>
    </row>
    <row r="26" spans="2:3">
      <c r="B26" s="82" t="s">
        <v>54</v>
      </c>
      <c r="C26" s="15" t="s">
        <v>398</v>
      </c>
    </row>
    <row r="27" spans="2:3">
      <c r="B27" s="82" t="s">
        <v>55</v>
      </c>
      <c r="C27" s="15" t="s">
        <v>398</v>
      </c>
    </row>
    <row r="28" spans="2:3">
      <c r="B28" s="82" t="s">
        <v>56</v>
      </c>
      <c r="C28" s="15" t="s">
        <v>398</v>
      </c>
    </row>
    <row r="29" spans="2:3">
      <c r="B29" s="82" t="s">
        <v>57</v>
      </c>
      <c r="C29" s="15" t="s">
        <v>398</v>
      </c>
    </row>
    <row r="30" spans="2:3">
      <c r="B30" s="82" t="s">
        <v>58</v>
      </c>
      <c r="C30" s="15" t="s">
        <v>398</v>
      </c>
    </row>
    <row r="31" spans="2:3">
      <c r="B31" s="82" t="s">
        <v>59</v>
      </c>
      <c r="C31" s="15" t="s">
        <v>398</v>
      </c>
    </row>
    <row r="32" spans="2:3">
      <c r="B32" s="82" t="s">
        <v>60</v>
      </c>
      <c r="C32" s="15" t="s">
        <v>398</v>
      </c>
    </row>
    <row r="33" spans="2:3">
      <c r="B33" s="82" t="s">
        <v>61</v>
      </c>
      <c r="C33" s="15" t="s">
        <v>398</v>
      </c>
    </row>
    <row r="34" ht="12.75" customHeight="1" spans="2:3">
      <c r="B34" s="82" t="s">
        <v>62</v>
      </c>
      <c r="C34" s="15" t="s">
        <v>398</v>
      </c>
    </row>
    <row r="35" spans="2:3">
      <c r="B35" s="82" t="s">
        <v>63</v>
      </c>
      <c r="C35" s="15" t="s">
        <v>398</v>
      </c>
    </row>
    <row r="36" spans="2:3">
      <c r="B36" s="82" t="s">
        <v>64</v>
      </c>
      <c r="C36" s="15" t="s">
        <v>398</v>
      </c>
    </row>
    <row r="37" spans="2:3">
      <c r="B37" s="82" t="s">
        <v>65</v>
      </c>
      <c r="C37" s="15" t="s">
        <v>398</v>
      </c>
    </row>
    <row r="38" spans="2:3">
      <c r="B38" s="82" t="s">
        <v>66</v>
      </c>
      <c r="C38" s="18" t="s">
        <v>398</v>
      </c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347" customWidth="1"/>
    <col min="3" max="3" width="38.8571428571429" style="347" customWidth="1"/>
    <col min="4" max="16384" width="12" style="347"/>
  </cols>
  <sheetData>
    <row r="1" s="346" customFormat="1" ht="16.5" customHeight="1" spans="1:1">
      <c r="A1"/>
    </row>
    <row r="2" s="346" customFormat="1" ht="16.5" customHeight="1" spans="1:1">
      <c r="A2"/>
    </row>
    <row r="3" s="346" customFormat="1" ht="16.5" customHeight="1" spans="1:1">
      <c r="A3"/>
    </row>
    <row r="4" s="346" customFormat="1" ht="16.5" customHeight="1" spans="1:1">
      <c r="A4"/>
    </row>
    <row r="5" s="346" customFormat="1" ht="16.5" customHeight="1" spans="1:2">
      <c r="A5" s="3" t="s">
        <v>284</v>
      </c>
      <c r="B5" s="4" t="s">
        <v>403</v>
      </c>
    </row>
    <row r="6" s="346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63" t="s">
        <v>402</v>
      </c>
    </row>
    <row r="9" ht="24.95" customHeight="1" spans="2:3">
      <c r="B9" s="8"/>
      <c r="C9" s="65" t="s">
        <v>297</v>
      </c>
    </row>
    <row r="10" customHeight="1" spans="2:3">
      <c r="B10" s="68" t="s">
        <v>68</v>
      </c>
      <c r="C10" s="69"/>
    </row>
    <row r="11" spans="2:3">
      <c r="B11" s="71" t="s">
        <v>39</v>
      </c>
      <c r="C11" s="13" t="s">
        <v>398</v>
      </c>
    </row>
    <row r="12" spans="2:3">
      <c r="B12" s="76" t="s">
        <v>40</v>
      </c>
      <c r="C12" s="15" t="s">
        <v>398</v>
      </c>
    </row>
    <row r="13" spans="2:3">
      <c r="B13" s="76" t="s">
        <v>41</v>
      </c>
      <c r="C13" s="15" t="s">
        <v>398</v>
      </c>
    </row>
    <row r="14" spans="2:3">
      <c r="B14" s="76" t="s">
        <v>42</v>
      </c>
      <c r="C14" s="16" t="s">
        <v>398</v>
      </c>
    </row>
    <row r="15" spans="2:3">
      <c r="B15" s="82" t="s">
        <v>43</v>
      </c>
      <c r="C15" s="13" t="s">
        <v>398</v>
      </c>
    </row>
    <row r="16" spans="2:3">
      <c r="B16" s="82" t="s">
        <v>44</v>
      </c>
      <c r="C16" s="15" t="s">
        <v>398</v>
      </c>
    </row>
    <row r="17" spans="2:3">
      <c r="B17" s="82" t="s">
        <v>45</v>
      </c>
      <c r="C17" s="15" t="s">
        <v>398</v>
      </c>
    </row>
    <row r="18" spans="2:3">
      <c r="B18" s="82" t="s">
        <v>46</v>
      </c>
      <c r="C18" s="15" t="s">
        <v>398</v>
      </c>
    </row>
    <row r="19" spans="2:3">
      <c r="B19" s="82" t="s">
        <v>47</v>
      </c>
      <c r="C19" s="15" t="s">
        <v>398</v>
      </c>
    </row>
    <row r="20" spans="2:3">
      <c r="B20" s="82" t="s">
        <v>48</v>
      </c>
      <c r="C20" s="15" t="s">
        <v>398</v>
      </c>
    </row>
    <row r="21" spans="2:3">
      <c r="B21" s="82" t="s">
        <v>49</v>
      </c>
      <c r="C21" s="15" t="s">
        <v>398</v>
      </c>
    </row>
    <row r="22" spans="2:3">
      <c r="B22" s="82" t="s">
        <v>50</v>
      </c>
      <c r="C22" s="15" t="s">
        <v>398</v>
      </c>
    </row>
    <row r="23" spans="2:3">
      <c r="B23" s="82" t="s">
        <v>51</v>
      </c>
      <c r="C23" s="15" t="s">
        <v>398</v>
      </c>
    </row>
    <row r="24" spans="2:3">
      <c r="B24" s="82" t="s">
        <v>52</v>
      </c>
      <c r="C24" s="15" t="s">
        <v>398</v>
      </c>
    </row>
    <row r="25" spans="2:3">
      <c r="B25" s="82" t="s">
        <v>53</v>
      </c>
      <c r="C25" s="15" t="s">
        <v>398</v>
      </c>
    </row>
    <row r="26" spans="2:3">
      <c r="B26" s="82" t="s">
        <v>54</v>
      </c>
      <c r="C26" s="15" t="s">
        <v>398</v>
      </c>
    </row>
    <row r="27" spans="2:3">
      <c r="B27" s="82" t="s">
        <v>55</v>
      </c>
      <c r="C27" s="15" t="s">
        <v>398</v>
      </c>
    </row>
    <row r="28" spans="2:3">
      <c r="B28" s="82" t="s">
        <v>56</v>
      </c>
      <c r="C28" s="15" t="s">
        <v>398</v>
      </c>
    </row>
    <row r="29" spans="2:3">
      <c r="B29" s="82" t="s">
        <v>57</v>
      </c>
      <c r="C29" s="15" t="s">
        <v>398</v>
      </c>
    </row>
    <row r="30" spans="2:3">
      <c r="B30" s="82" t="s">
        <v>58</v>
      </c>
      <c r="C30" s="15" t="s">
        <v>398</v>
      </c>
    </row>
    <row r="31" spans="2:3">
      <c r="B31" s="82" t="s">
        <v>59</v>
      </c>
      <c r="C31" s="15" t="s">
        <v>398</v>
      </c>
    </row>
    <row r="32" spans="2:3">
      <c r="B32" s="82" t="s">
        <v>60</v>
      </c>
      <c r="C32" s="15" t="s">
        <v>398</v>
      </c>
    </row>
    <row r="33" spans="2:3">
      <c r="B33" s="82" t="s">
        <v>61</v>
      </c>
      <c r="C33" s="15" t="s">
        <v>398</v>
      </c>
    </row>
    <row r="34" ht="12.75" customHeight="1" spans="2:3">
      <c r="B34" s="82" t="s">
        <v>62</v>
      </c>
      <c r="C34" s="15" t="s">
        <v>398</v>
      </c>
    </row>
    <row r="35" spans="2:3">
      <c r="B35" s="82" t="s">
        <v>63</v>
      </c>
      <c r="C35" s="15" t="s">
        <v>398</v>
      </c>
    </row>
    <row r="36" spans="2:3">
      <c r="B36" s="82" t="s">
        <v>64</v>
      </c>
      <c r="C36" s="15" t="s">
        <v>398</v>
      </c>
    </row>
    <row r="37" spans="2:3">
      <c r="B37" s="82" t="s">
        <v>65</v>
      </c>
      <c r="C37" s="15" t="s">
        <v>398</v>
      </c>
    </row>
    <row r="38" spans="2:3">
      <c r="B38" s="82" t="s">
        <v>66</v>
      </c>
      <c r="C38" s="18" t="s">
        <v>398</v>
      </c>
    </row>
    <row r="39" spans="2:3">
      <c r="B39" s="19"/>
      <c r="C39" s="348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3"/>
  <sheetViews>
    <sheetView showGridLines="0" showRowColHeaders="0" topLeftCell="C13" workbookViewId="0">
      <selection activeCell="B22" sqref="B22:J22"/>
    </sheetView>
  </sheetViews>
  <sheetFormatPr defaultColWidth="9" defaultRowHeight="15"/>
  <cols>
    <col min="1" max="1" width="6.85714285714286" style="22" customWidth="1"/>
    <col min="2" max="2" width="112.142857142857" style="265" customWidth="1"/>
    <col min="3" max="16384" width="9.14285714285714" style="22"/>
  </cols>
  <sheetData>
    <row r="4" spans="2:11">
      <c r="B4" s="266"/>
      <c r="C4" s="267"/>
      <c r="E4" s="267"/>
      <c r="F4" s="266"/>
      <c r="G4" s="267"/>
      <c r="H4" s="267"/>
      <c r="I4" s="267"/>
      <c r="J4" s="267"/>
      <c r="K4" s="267"/>
    </row>
    <row r="5" spans="2:11">
      <c r="B5" s="268" t="s">
        <v>404</v>
      </c>
      <c r="C5" s="268"/>
      <c r="D5" s="268"/>
      <c r="E5" s="269"/>
      <c r="F5" s="269"/>
      <c r="G5" s="269"/>
      <c r="H5" s="269"/>
      <c r="I5" s="269"/>
      <c r="J5" s="269"/>
      <c r="K5" s="267"/>
    </row>
    <row r="6" spans="2:11">
      <c r="B6" s="270" t="s">
        <v>12</v>
      </c>
      <c r="C6" s="271"/>
      <c r="D6" s="271"/>
      <c r="E6" s="269"/>
      <c r="F6" s="269"/>
      <c r="G6" s="269"/>
      <c r="H6" s="269"/>
      <c r="I6" s="269"/>
      <c r="J6" s="269"/>
      <c r="K6" s="267"/>
    </row>
    <row r="7" spans="1:11">
      <c r="A7" s="272"/>
      <c r="B7" s="268" t="s">
        <v>13</v>
      </c>
      <c r="C7" s="273"/>
      <c r="D7" s="273"/>
      <c r="E7" s="273"/>
      <c r="F7" s="273"/>
      <c r="G7" s="273"/>
      <c r="H7" s="273"/>
      <c r="I7" s="273"/>
      <c r="J7" s="273"/>
      <c r="K7" s="283"/>
    </row>
    <row r="8" spans="1:11">
      <c r="A8" s="274" t="s">
        <v>14</v>
      </c>
      <c r="B8" s="275" t="s">
        <v>405</v>
      </c>
      <c r="C8" s="275"/>
      <c r="D8" s="275"/>
      <c r="E8" s="275"/>
      <c r="F8" s="275"/>
      <c r="G8" s="275"/>
      <c r="H8" s="275"/>
      <c r="I8" s="275"/>
      <c r="J8" s="275"/>
      <c r="K8" s="284"/>
    </row>
    <row r="9" spans="1:11">
      <c r="A9" s="274" t="s">
        <v>16</v>
      </c>
      <c r="B9" s="275" t="s">
        <v>406</v>
      </c>
      <c r="C9" s="275"/>
      <c r="D9" s="275"/>
      <c r="E9" s="275"/>
      <c r="F9" s="275"/>
      <c r="G9" s="275"/>
      <c r="H9" s="275"/>
      <c r="I9" s="275"/>
      <c r="J9" s="275"/>
      <c r="K9" s="284"/>
    </row>
    <row r="10" customHeight="1" spans="1:11">
      <c r="A10" s="274" t="s">
        <v>18</v>
      </c>
      <c r="B10" s="275" t="s">
        <v>407</v>
      </c>
      <c r="C10" s="275"/>
      <c r="D10" s="275"/>
      <c r="E10" s="275"/>
      <c r="F10" s="275"/>
      <c r="G10" s="275"/>
      <c r="H10" s="275"/>
      <c r="I10" s="275"/>
      <c r="J10" s="275"/>
      <c r="K10" s="284"/>
    </row>
    <row r="11" customHeight="1" spans="1:11">
      <c r="A11" s="274" t="s">
        <v>20</v>
      </c>
      <c r="B11" s="275" t="s">
        <v>408</v>
      </c>
      <c r="C11" s="275"/>
      <c r="D11" s="275"/>
      <c r="E11" s="275"/>
      <c r="F11" s="275"/>
      <c r="G11" s="275"/>
      <c r="H11" s="275"/>
      <c r="I11" s="275"/>
      <c r="J11" s="275"/>
      <c r="K11" s="284"/>
    </row>
    <row r="12" spans="1:11">
      <c r="A12" s="274" t="s">
        <v>23</v>
      </c>
      <c r="B12" s="275" t="s">
        <v>69</v>
      </c>
      <c r="C12" s="275"/>
      <c r="D12" s="275"/>
      <c r="E12" s="275"/>
      <c r="F12" s="275"/>
      <c r="G12" s="275"/>
      <c r="H12" s="275"/>
      <c r="I12" s="275"/>
      <c r="J12" s="275"/>
      <c r="K12" s="283"/>
    </row>
    <row r="13" spans="1:11">
      <c r="A13" s="274" t="s">
        <v>25</v>
      </c>
      <c r="B13" s="275" t="s">
        <v>409</v>
      </c>
      <c r="C13" s="275"/>
      <c r="D13" s="275"/>
      <c r="E13" s="275"/>
      <c r="F13" s="275"/>
      <c r="G13" s="275"/>
      <c r="H13" s="275"/>
      <c r="I13" s="275"/>
      <c r="J13" s="275"/>
      <c r="K13" s="283"/>
    </row>
    <row r="14" customHeight="1" spans="1:11">
      <c r="A14" s="274" t="s">
        <v>28</v>
      </c>
      <c r="B14" s="275" t="s">
        <v>410</v>
      </c>
      <c r="C14" s="275"/>
      <c r="D14" s="275"/>
      <c r="E14" s="275"/>
      <c r="F14" s="275"/>
      <c r="G14" s="275"/>
      <c r="H14" s="275"/>
      <c r="I14" s="275"/>
      <c r="J14" s="275"/>
      <c r="K14" s="285"/>
    </row>
    <row r="15" customHeight="1" spans="1:11">
      <c r="A15" s="274" t="s">
        <v>30</v>
      </c>
      <c r="B15" s="275" t="s">
        <v>411</v>
      </c>
      <c r="C15" s="275"/>
      <c r="D15" s="275"/>
      <c r="E15" s="275"/>
      <c r="F15" s="275"/>
      <c r="G15" s="275"/>
      <c r="H15" s="275"/>
      <c r="I15" s="275"/>
      <c r="J15" s="275"/>
      <c r="K15" s="283"/>
    </row>
    <row r="16" spans="1:11">
      <c r="A16" s="274"/>
      <c r="B16" s="268" t="s">
        <v>22</v>
      </c>
      <c r="C16" s="276"/>
      <c r="D16" s="276"/>
      <c r="E16" s="276"/>
      <c r="F16" s="276"/>
      <c r="G16" s="276"/>
      <c r="H16" s="276"/>
      <c r="I16" s="276"/>
      <c r="J16" s="276"/>
      <c r="K16" s="283"/>
    </row>
    <row r="17" spans="1:11">
      <c r="A17" s="274" t="s">
        <v>32</v>
      </c>
      <c r="B17" s="275" t="s">
        <v>412</v>
      </c>
      <c r="C17" s="275"/>
      <c r="D17" s="275"/>
      <c r="E17" s="275"/>
      <c r="F17" s="275"/>
      <c r="G17" s="275"/>
      <c r="H17" s="275"/>
      <c r="I17" s="275"/>
      <c r="J17" s="275"/>
      <c r="K17" s="283"/>
    </row>
    <row r="18" spans="1:11">
      <c r="A18" s="274" t="s">
        <v>262</v>
      </c>
      <c r="B18" s="275" t="s">
        <v>413</v>
      </c>
      <c r="C18" s="275"/>
      <c r="D18" s="275"/>
      <c r="E18" s="275"/>
      <c r="F18" s="275"/>
      <c r="G18" s="275"/>
      <c r="H18" s="275"/>
      <c r="I18" s="275"/>
      <c r="J18" s="275"/>
      <c r="K18" s="283"/>
    </row>
    <row r="19" spans="1:11">
      <c r="A19" s="274" t="s">
        <v>264</v>
      </c>
      <c r="B19" s="275" t="s">
        <v>414</v>
      </c>
      <c r="C19" s="275"/>
      <c r="D19" s="275"/>
      <c r="E19" s="275"/>
      <c r="F19" s="275"/>
      <c r="G19" s="275"/>
      <c r="H19" s="275"/>
      <c r="I19" s="275"/>
      <c r="J19" s="275"/>
      <c r="K19" s="285"/>
    </row>
    <row r="20" spans="1:12">
      <c r="A20" s="274" t="s">
        <v>266</v>
      </c>
      <c r="B20" s="275" t="s">
        <v>415</v>
      </c>
      <c r="C20" s="275"/>
      <c r="D20" s="275"/>
      <c r="E20" s="275"/>
      <c r="F20" s="275"/>
      <c r="G20" s="275"/>
      <c r="H20" s="275"/>
      <c r="I20" s="275"/>
      <c r="J20" s="275"/>
      <c r="K20" s="286"/>
      <c r="L20" s="287"/>
    </row>
    <row r="21" spans="1:14">
      <c r="A21" s="274"/>
      <c r="B21" s="268" t="s">
        <v>27</v>
      </c>
      <c r="C21" s="276"/>
      <c r="D21" s="276"/>
      <c r="E21" s="276"/>
      <c r="F21" s="276"/>
      <c r="G21" s="276"/>
      <c r="H21" s="276"/>
      <c r="I21" s="276"/>
      <c r="J21" s="276"/>
      <c r="K21" s="283"/>
      <c r="N21" s="288"/>
    </row>
    <row r="22" spans="1:12">
      <c r="A22" s="274" t="s">
        <v>268</v>
      </c>
      <c r="B22" s="276" t="s">
        <v>416</v>
      </c>
      <c r="C22" s="276"/>
      <c r="D22" s="276"/>
      <c r="E22" s="276"/>
      <c r="F22" s="276"/>
      <c r="G22" s="276"/>
      <c r="H22" s="276"/>
      <c r="I22" s="276"/>
      <c r="J22" s="276"/>
      <c r="K22" s="283"/>
      <c r="L22" s="289"/>
    </row>
    <row r="23" spans="1:11">
      <c r="A23" s="274" t="s">
        <v>270</v>
      </c>
      <c r="B23" s="276" t="s">
        <v>417</v>
      </c>
      <c r="C23" s="276"/>
      <c r="D23" s="276"/>
      <c r="E23" s="276"/>
      <c r="F23" s="276"/>
      <c r="G23" s="276"/>
      <c r="H23" s="276"/>
      <c r="I23" s="276"/>
      <c r="J23" s="276"/>
      <c r="K23" s="284"/>
    </row>
    <row r="24" spans="1:11">
      <c r="A24" s="274" t="s">
        <v>272</v>
      </c>
      <c r="B24" s="276" t="s">
        <v>418</v>
      </c>
      <c r="C24" s="276"/>
      <c r="D24" s="276"/>
      <c r="E24" s="276"/>
      <c r="F24" s="276"/>
      <c r="G24" s="276"/>
      <c r="H24" s="276"/>
      <c r="I24" s="276"/>
      <c r="J24" s="276"/>
      <c r="K24" s="284"/>
    </row>
    <row r="25" spans="1:10">
      <c r="A25" s="274" t="s">
        <v>274</v>
      </c>
      <c r="B25" s="276" t="s">
        <v>419</v>
      </c>
      <c r="C25" s="276"/>
      <c r="D25" s="276"/>
      <c r="E25" s="276"/>
      <c r="F25" s="276"/>
      <c r="G25" s="276"/>
      <c r="H25" s="276"/>
      <c r="I25" s="276"/>
      <c r="J25" s="276"/>
    </row>
    <row r="26" spans="1:10">
      <c r="A26" s="274" t="s">
        <v>276</v>
      </c>
      <c r="B26" s="275" t="s">
        <v>420</v>
      </c>
      <c r="C26" s="277"/>
      <c r="D26" s="277"/>
      <c r="E26" s="278"/>
      <c r="F26" s="278"/>
      <c r="G26" s="278"/>
      <c r="H26" s="278"/>
      <c r="I26" s="278"/>
      <c r="J26" s="278"/>
    </row>
    <row r="27" spans="1:10">
      <c r="A27" s="274" t="s">
        <v>278</v>
      </c>
      <c r="B27" s="275" t="s">
        <v>421</v>
      </c>
      <c r="C27" s="277"/>
      <c r="D27" s="277"/>
      <c r="E27" s="278"/>
      <c r="F27" s="278"/>
      <c r="G27" s="278"/>
      <c r="H27" s="278"/>
      <c r="I27" s="278"/>
      <c r="J27" s="278"/>
    </row>
    <row r="28" spans="1:10">
      <c r="A28" s="274" t="s">
        <v>280</v>
      </c>
      <c r="B28" s="275" t="s">
        <v>422</v>
      </c>
      <c r="C28" s="277"/>
      <c r="D28" s="277"/>
      <c r="E28" s="278"/>
      <c r="F28" s="278"/>
      <c r="G28" s="278"/>
      <c r="H28" s="278"/>
      <c r="I28" s="278"/>
      <c r="J28" s="278"/>
    </row>
    <row r="29" spans="1:10">
      <c r="A29" s="274" t="s">
        <v>282</v>
      </c>
      <c r="B29" s="275" t="s">
        <v>423</v>
      </c>
      <c r="C29" s="277"/>
      <c r="D29" s="277"/>
      <c r="E29" s="278"/>
      <c r="F29" s="278"/>
      <c r="G29" s="278"/>
      <c r="H29" s="278"/>
      <c r="I29" s="278"/>
      <c r="J29" s="278"/>
    </row>
    <row r="30" spans="1:10">
      <c r="A30" s="274" t="s">
        <v>284</v>
      </c>
      <c r="B30" s="275" t="s">
        <v>424</v>
      </c>
      <c r="C30" s="277"/>
      <c r="D30" s="277"/>
      <c r="E30" s="278"/>
      <c r="F30" s="278"/>
      <c r="G30" s="278"/>
      <c r="H30" s="278"/>
      <c r="I30" s="278"/>
      <c r="J30" s="278"/>
    </row>
    <row r="31" spans="1:14">
      <c r="A31" s="272"/>
      <c r="B31" s="269"/>
      <c r="C31" s="277"/>
      <c r="D31" s="277"/>
      <c r="E31" s="278"/>
      <c r="F31" s="278"/>
      <c r="G31" s="278"/>
      <c r="H31" s="278"/>
      <c r="I31" s="278"/>
      <c r="J31" s="278"/>
      <c r="K31" s="289"/>
      <c r="L31" s="289"/>
      <c r="M31" s="290"/>
      <c r="N31" s="290"/>
    </row>
    <row r="32" spans="1:14">
      <c r="A32" s="272"/>
      <c r="B32" s="275"/>
      <c r="C32" s="277"/>
      <c r="D32" s="277"/>
      <c r="E32" s="278"/>
      <c r="F32" s="278"/>
      <c r="G32" s="278"/>
      <c r="H32" s="278"/>
      <c r="I32" s="278"/>
      <c r="J32" s="278"/>
      <c r="K32" s="289"/>
      <c r="L32" s="290"/>
      <c r="M32" s="290"/>
      <c r="N32" s="290"/>
    </row>
    <row r="33" spans="1:14">
      <c r="A33" s="272"/>
      <c r="B33" s="275"/>
      <c r="C33" s="277"/>
      <c r="D33" s="277"/>
      <c r="E33" s="278"/>
      <c r="F33" s="278"/>
      <c r="G33" s="278"/>
      <c r="H33" s="278"/>
      <c r="I33" s="278"/>
      <c r="J33" s="278"/>
      <c r="K33" s="289"/>
      <c r="L33" s="289"/>
      <c r="M33" s="290"/>
      <c r="N33" s="290"/>
    </row>
    <row r="34" spans="1:14">
      <c r="A34" s="272"/>
      <c r="B34" s="275"/>
      <c r="C34" s="277"/>
      <c r="D34" s="277"/>
      <c r="E34" s="278"/>
      <c r="F34" s="278"/>
      <c r="G34" s="278"/>
      <c r="H34" s="278"/>
      <c r="I34" s="278"/>
      <c r="J34" s="278"/>
      <c r="K34" s="289"/>
      <c r="L34" s="289"/>
      <c r="M34" s="289"/>
      <c r="N34" s="289"/>
    </row>
    <row r="35" spans="1:14">
      <c r="A35" s="272"/>
      <c r="B35" s="275"/>
      <c r="C35" s="277"/>
      <c r="D35" s="277"/>
      <c r="E35" s="278"/>
      <c r="F35" s="278"/>
      <c r="G35" s="278"/>
      <c r="H35" s="278"/>
      <c r="I35" s="278"/>
      <c r="J35" s="278"/>
      <c r="K35" s="289"/>
      <c r="L35" s="289"/>
      <c r="M35" s="289"/>
      <c r="N35" s="290"/>
    </row>
    <row r="36" spans="1:14">
      <c r="A36" s="272"/>
      <c r="B36" s="275"/>
      <c r="C36" s="277"/>
      <c r="D36" s="277"/>
      <c r="E36" s="278"/>
      <c r="F36" s="278"/>
      <c r="G36" s="278"/>
      <c r="H36" s="278"/>
      <c r="I36" s="278"/>
      <c r="J36" s="278"/>
      <c r="K36" s="289"/>
      <c r="L36" s="289"/>
      <c r="M36" s="289"/>
      <c r="N36" s="290"/>
    </row>
    <row r="37" spans="1:14">
      <c r="A37" s="272"/>
      <c r="B37" s="275"/>
      <c r="C37" s="277"/>
      <c r="D37" s="277"/>
      <c r="E37" s="278"/>
      <c r="F37" s="278"/>
      <c r="G37" s="278"/>
      <c r="H37" s="278"/>
      <c r="I37" s="278"/>
      <c r="J37" s="278"/>
      <c r="K37" s="290"/>
      <c r="L37" s="290"/>
      <c r="M37" s="290"/>
      <c r="N37" s="290"/>
    </row>
    <row r="38" spans="1:14">
      <c r="A38" s="272"/>
      <c r="B38" s="275"/>
      <c r="C38" s="277"/>
      <c r="D38" s="277"/>
      <c r="E38" s="278"/>
      <c r="F38" s="278"/>
      <c r="G38" s="278"/>
      <c r="H38" s="278"/>
      <c r="I38" s="278"/>
      <c r="J38" s="278"/>
      <c r="K38" s="290"/>
      <c r="L38" s="290"/>
      <c r="M38" s="290"/>
      <c r="N38" s="290"/>
    </row>
    <row r="39" spans="1:14">
      <c r="A39" s="272"/>
      <c r="B39" s="275"/>
      <c r="C39" s="277"/>
      <c r="D39" s="277"/>
      <c r="E39" s="278"/>
      <c r="F39" s="278"/>
      <c r="G39" s="278"/>
      <c r="H39" s="278"/>
      <c r="I39" s="278"/>
      <c r="J39" s="278"/>
      <c r="K39" s="290"/>
      <c r="L39" s="290"/>
      <c r="M39" s="290"/>
      <c r="N39" s="290"/>
    </row>
    <row r="40" spans="1:10">
      <c r="A40" s="272"/>
      <c r="B40" s="279"/>
      <c r="C40" s="278"/>
      <c r="D40" s="278"/>
      <c r="E40" s="278"/>
      <c r="F40" s="278"/>
      <c r="G40" s="278"/>
      <c r="H40" s="278"/>
      <c r="I40" s="278"/>
      <c r="J40" s="278"/>
    </row>
    <row r="41" ht="16.5" customHeight="1" spans="1:10">
      <c r="A41" s="272"/>
      <c r="B41" s="279"/>
      <c r="C41" s="278"/>
      <c r="D41" s="278"/>
      <c r="E41" s="278"/>
      <c r="F41" s="278"/>
      <c r="G41" s="278"/>
      <c r="H41" s="278"/>
      <c r="I41" s="278"/>
      <c r="J41" s="278"/>
    </row>
    <row r="42" spans="1:10">
      <c r="A42" s="272"/>
      <c r="B42" s="279"/>
      <c r="C42" s="278"/>
      <c r="D42" s="278"/>
      <c r="E42" s="278"/>
      <c r="F42" s="278"/>
      <c r="G42" s="278"/>
      <c r="H42" s="278"/>
      <c r="I42" s="278"/>
      <c r="J42" s="278"/>
    </row>
    <row r="43" spans="1:10">
      <c r="A43" s="272"/>
      <c r="B43" s="279"/>
      <c r="C43" s="278"/>
      <c r="D43" s="278"/>
      <c r="E43" s="278"/>
      <c r="F43" s="278"/>
      <c r="G43" s="278"/>
      <c r="H43" s="278"/>
      <c r="I43" s="278"/>
      <c r="J43" s="278"/>
    </row>
    <row r="44" spans="1:4">
      <c r="A44" s="280"/>
      <c r="B44" s="281"/>
      <c r="C44" s="282"/>
      <c r="D44" s="282"/>
    </row>
    <row r="45" spans="1:4">
      <c r="A45" s="280"/>
      <c r="B45" s="281"/>
      <c r="C45" s="282"/>
      <c r="D45" s="282"/>
    </row>
    <row r="46" spans="1:4">
      <c r="A46" s="280"/>
      <c r="B46" s="281"/>
      <c r="C46" s="282"/>
      <c r="D46" s="282"/>
    </row>
    <row r="47" spans="1:4">
      <c r="A47" s="280"/>
      <c r="B47" s="281"/>
      <c r="C47" s="282"/>
      <c r="D47" s="282"/>
    </row>
    <row r="48" spans="1:4">
      <c r="A48" s="280"/>
      <c r="B48" s="281"/>
      <c r="C48" s="282"/>
      <c r="D48" s="282"/>
    </row>
    <row r="49" spans="1:4">
      <c r="A49" s="280"/>
      <c r="B49" s="281"/>
      <c r="C49" s="282"/>
      <c r="D49" s="282"/>
    </row>
    <row r="50" spans="1:4">
      <c r="A50" s="280"/>
      <c r="B50" s="281"/>
      <c r="C50" s="282"/>
      <c r="D50" s="282"/>
    </row>
    <row r="51" spans="1:4">
      <c r="A51" s="280"/>
      <c r="B51" s="281"/>
      <c r="C51" s="282"/>
      <c r="D51" s="282"/>
    </row>
    <row r="52" spans="1:4">
      <c r="A52" s="280"/>
      <c r="B52" s="281"/>
      <c r="C52" s="282"/>
      <c r="D52" s="282"/>
    </row>
    <row r="53" spans="1:4">
      <c r="A53" s="280"/>
      <c r="B53" s="281"/>
      <c r="C53" s="282"/>
      <c r="D53" s="282"/>
    </row>
    <row r="54" spans="1:4">
      <c r="A54" s="280"/>
      <c r="B54" s="281"/>
      <c r="C54" s="282"/>
      <c r="D54" s="282"/>
    </row>
    <row r="55" spans="1:4">
      <c r="A55" s="280"/>
      <c r="B55" s="281"/>
      <c r="C55" s="282"/>
      <c r="D55" s="282"/>
    </row>
    <row r="56" spans="1:4">
      <c r="A56" s="280"/>
      <c r="B56" s="281"/>
      <c r="C56" s="282"/>
      <c r="D56" s="282"/>
    </row>
    <row r="57" spans="1:4">
      <c r="A57" s="280"/>
      <c r="B57" s="281"/>
      <c r="C57" s="282"/>
      <c r="D57" s="282"/>
    </row>
    <row r="58" spans="1:4">
      <c r="A58" s="280"/>
      <c r="B58" s="281"/>
      <c r="C58" s="282"/>
      <c r="D58" s="282"/>
    </row>
    <row r="59" spans="1:4">
      <c r="A59" s="280"/>
      <c r="B59" s="281"/>
      <c r="C59" s="282"/>
      <c r="D59" s="282"/>
    </row>
    <row r="60" spans="1:4">
      <c r="A60" s="280"/>
      <c r="B60" s="281"/>
      <c r="C60" s="282"/>
      <c r="D60" s="282"/>
    </row>
    <row r="61" spans="1:4">
      <c r="A61" s="280"/>
      <c r="B61" s="281"/>
      <c r="C61" s="282"/>
      <c r="D61" s="282"/>
    </row>
    <row r="62" spans="1:4">
      <c r="A62" s="280"/>
      <c r="B62" s="281"/>
      <c r="C62" s="282"/>
      <c r="D62" s="282"/>
    </row>
    <row r="63" spans="1:4">
      <c r="A63" s="280"/>
      <c r="B63" s="281"/>
      <c r="C63" s="282"/>
      <c r="D63" s="282"/>
    </row>
    <row r="64" spans="1:4">
      <c r="A64" s="280"/>
      <c r="B64" s="281"/>
      <c r="C64" s="282"/>
      <c r="D64" s="282"/>
    </row>
    <row r="65" spans="1:4">
      <c r="A65" s="280"/>
      <c r="B65" s="281"/>
      <c r="C65" s="282"/>
      <c r="D65" s="282"/>
    </row>
    <row r="66" spans="1:4">
      <c r="A66" s="280"/>
      <c r="B66" s="281"/>
      <c r="C66" s="282"/>
      <c r="D66" s="282"/>
    </row>
    <row r="67" spans="1:4">
      <c r="A67" s="280"/>
      <c r="B67" s="281"/>
      <c r="C67" s="282"/>
      <c r="D67" s="282"/>
    </row>
    <row r="68" spans="1:4">
      <c r="A68" s="280"/>
      <c r="B68" s="281"/>
      <c r="C68" s="282"/>
      <c r="D68" s="282"/>
    </row>
    <row r="69" spans="1:4">
      <c r="A69" s="280"/>
      <c r="B69" s="281"/>
      <c r="C69" s="282"/>
      <c r="D69" s="282"/>
    </row>
    <row r="70" spans="1:4">
      <c r="A70" s="280"/>
      <c r="B70" s="281"/>
      <c r="C70" s="282"/>
      <c r="D70" s="282"/>
    </row>
    <row r="71" spans="1:4">
      <c r="A71" s="280"/>
      <c r="B71" s="281"/>
      <c r="C71" s="282"/>
      <c r="D71" s="282"/>
    </row>
    <row r="72" spans="1:4">
      <c r="A72" s="280"/>
      <c r="B72" s="281"/>
      <c r="C72" s="282"/>
      <c r="D72" s="282"/>
    </row>
    <row r="73" spans="1:4">
      <c r="A73" s="280"/>
      <c r="B73" s="281"/>
      <c r="C73" s="282"/>
      <c r="D73" s="282"/>
    </row>
  </sheetData>
  <mergeCells count="4">
    <mergeCell ref="B22:J22"/>
    <mergeCell ref="B23:J23"/>
    <mergeCell ref="B24:J24"/>
    <mergeCell ref="B25:J25"/>
  </mergeCells>
  <hyperlinks>
    <hyperlink ref="B8:I8" location="Desempregados_Genero!A1" display="Número de beneficiários com processamento de Rendimento Social de Inserção, género, 2019"/>
    <hyperlink ref="B9:I9" location="'Ev. 1º trim-4º trim_Genero'!A1" display="Número de beneficiários com processamento de Rendimento Social de Inserção, género, 2019 (%)"/>
    <hyperlink ref="B10:J10" location="'Ev.Nº 1ºtrim-4ºtrim_genero  (2)'!A1" display="Evolução do número de beneficiários com processamento de Rendimento Social de Inserção, género, 2019, 1º trim.-4º trim."/>
    <hyperlink ref="B13:J13" location="'RSI_idade %(19)'!A1" display="Número de beneficiários com processamento de Rendimento Social de Inserção, escalão etário, 2019 (%)"/>
    <hyperlink ref="B17:J17" location="'RSI_VMM € (19)'!A1" display="Valor médio mensal processado por beneficiário de RSI, 2019"/>
    <hyperlink ref="B22:J22" location="'RSI_AF (19)'!A1" display="Número de Agregados Familiares (com processamento) de Rendimento Social de Inserção, 2019"/>
    <hyperlink ref="B8:J8" location="'RSI_genero (19)'!A1" display="Número de beneficiários com processamento de Rendimento Social de Inserção, género, 2019"/>
    <hyperlink ref="B9:J9" location="'RSI_genero % (19)'!A1" display="Número de beneficiários com processamento de Rendimento Social de Inserção, género, 2019 (%)"/>
    <hyperlink ref="B11:J11" location="'Ev.%1º-4º trim_genero (19)'!A1" display="Evolução do número de beneficiários com processamento de Rendimento Social de Inserção, género, 2019, 1º trim.-4º trim. (%)"/>
    <hyperlink ref="B12:J12" location="'RSI_idade (19)'!A1" display="Número de beneficiários com processamento de Rendimento Social de Inserção, escalão etário, 2019"/>
    <hyperlink ref="B14:J14" location="'Ev.Nº_1º-4ºtrim_idade  (19)'!A1" display="Evolução do número de beneficiários com processamento de Rendimento Social de Inserção, escalão etário, 2019, 1º trim.-4º trim."/>
    <hyperlink ref="B15:J15" location="'Ev.%1º-4ºtrim_idade (19)'!A1" display="Evolução do número de beneficiários com processamento de Rendimento Social de Inserção, escalão etário, 2019, 1º trim.-4º trim. (%)"/>
    <hyperlink ref="B18:J18" location="'Ev. 1ºtrim-4º trim_VMM€ (19)'!A1" display="Evolução do valor médio mensal processado por beneficiário de RSI, 2019, 1º trim.-4º trim."/>
    <hyperlink ref="B19:J19" location="'RSI_VMP_AF€ (19)'!A1" display="Valor médio mensal processado por agregado familiar de RSI, 2019"/>
    <hyperlink ref="B20:J20" location="'Ev.Nº 1ºtrim-4º trim_VMM_AF (2)'!A1" display="Evolução do valor médio mensal processado por agregado familiar de RSI, 2019, 1º trim.-4º trim."/>
    <hyperlink ref="B23:J23" location="'Ev.Nº 1ºtrim-4º trim_AF(19)'!A1" display="Evolução do número de Agregados Familiares (com processamento) de Rendimento Social de Inserção, 2019, 1º trim.-4º trim."/>
    <hyperlink ref="B24:J24" location="'Ev.%1º-4ºtrim_AF1(19)'!A1" display="Evolução de número de Agregados Familiares (com processamento) de Rendimento Social de Inserção, 2019, 1º trim.-4º trim. (%)"/>
    <hyperlink ref="B25:J25" location="'RSI_AFM (19)'!A1" display="Número de Agregados Familiares monoparentais (com processamento) de RSI, 2019"/>
    <hyperlink ref="B26" location="'Ev.Nº 1ºtrim-4º trim_AFM(19)'!A1" display="Evolução do número de Agregados Familiares monoparentais (com processamento) de RSI, 2019, 1º trim.-4º trim."/>
    <hyperlink ref="B27" location="'Ev.% 1ºtrim-4º trim_AFM(19)'!A1" display="Evolução do número de Agregados Familiares monoparentais (com processamento) de RSI, 2019, 1º trim.-4º trim. (%)"/>
    <hyperlink ref="B28" location="'RSI_AFI (19)'!A1" display="Número de Agregados Familiares isolados (com processamento) de RSI, 2019"/>
    <hyperlink ref="B29" location="'Ev.Nº 1ºtrim-4º trim_AFI(19)'!A1" display="Evolução do número de Agregados Familiares isolados (com processamento) de RSI, 2019, 1º trim.-4º trim."/>
    <hyperlink ref="B30" location="'Ev.% 1ºtrim-4º trim_AFI(19)'!A1" display="Evolução do número de Agregados Familiares isolados (com processamento) de RSI, 2019, 1º trim.-4º trim. (%)"/>
    <hyperlink ref="B10" location="'Ev.Nº 1ºtrim-4ºtrim_genero(19)'!A1" display="Evolução do número de beneficiários com processamento de Rendimento Social de Inserção, género, 2019, 1º trim.-4º trim."/>
    <hyperlink ref="B12" location="'RSI_idade(19)'!A1" display="Número de beneficiários com processamento de Rendimento Social de Inserção, escalão etário, 2019"/>
    <hyperlink ref="B20" location="'Ev.Nº 1ºtrim-4º trim_VMM_AF(19)'!A1" display="Evolução do valor médio mensal processado por agregado familiar de RSI, 2019, 1º trim.-4º trim."/>
  </hyperlinks>
  <pageMargins left="0.7" right="0.7" top="0.75" bottom="0.75" header="0.3" footer="0.3"/>
  <pageSetup paperSize="1" orientation="portrait"/>
  <headerFooter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23</v>
      </c>
      <c r="B5" s="4" t="s">
        <v>93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93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77.8253291516876</v>
      </c>
    </row>
    <row r="13" spans="2:3">
      <c r="B13" s="14" t="s">
        <v>40</v>
      </c>
      <c r="C13" s="415">
        <v>84.6548018062446</v>
      </c>
    </row>
    <row r="14" spans="2:3">
      <c r="B14" s="14" t="s">
        <v>41</v>
      </c>
      <c r="C14" s="415">
        <v>84.3609382381074</v>
      </c>
    </row>
    <row r="15" spans="2:3">
      <c r="B15" s="14" t="s">
        <v>42</v>
      </c>
      <c r="C15" s="416">
        <v>92.4172270175252</v>
      </c>
    </row>
    <row r="16" spans="2:3">
      <c r="B16" s="17" t="s">
        <v>43</v>
      </c>
      <c r="C16" s="415">
        <v>94.537868802015</v>
      </c>
    </row>
    <row r="17" spans="2:3">
      <c r="B17" s="17" t="s">
        <v>44</v>
      </c>
      <c r="C17" s="415">
        <v>99.8442633934013</v>
      </c>
    </row>
    <row r="18" spans="2:3">
      <c r="B18" s="17" t="s">
        <v>45</v>
      </c>
      <c r="C18" s="415">
        <v>110.019619857529</v>
      </c>
    </row>
    <row r="19" spans="2:3">
      <c r="B19" s="17" t="s">
        <v>46</v>
      </c>
      <c r="C19" s="415">
        <v>85.3088973404574</v>
      </c>
    </row>
    <row r="20" spans="2:3">
      <c r="B20" s="17" t="s">
        <v>47</v>
      </c>
      <c r="C20" s="415">
        <v>133.904284052961</v>
      </c>
    </row>
    <row r="21" spans="2:3">
      <c r="B21" s="17" t="s">
        <v>48</v>
      </c>
      <c r="C21" s="415">
        <v>111.264038153745</v>
      </c>
    </row>
    <row r="22" spans="2:3">
      <c r="B22" s="17" t="s">
        <v>49</v>
      </c>
      <c r="C22" s="415">
        <v>92.1594080358685</v>
      </c>
    </row>
    <row r="23" spans="2:3">
      <c r="B23" s="17" t="s">
        <v>50</v>
      </c>
      <c r="C23" s="415">
        <v>92.2870112274064</v>
      </c>
    </row>
    <row r="24" spans="2:3">
      <c r="B24" s="17" t="s">
        <v>51</v>
      </c>
      <c r="C24" s="415">
        <v>92.6012766733424</v>
      </c>
    </row>
    <row r="25" spans="2:3">
      <c r="B25" s="17" t="s">
        <v>52</v>
      </c>
      <c r="C25" s="415">
        <v>95.4429993779645</v>
      </c>
    </row>
    <row r="26" spans="2:3">
      <c r="B26" s="17" t="s">
        <v>53</v>
      </c>
      <c r="C26" s="415">
        <v>86.6437340135161</v>
      </c>
    </row>
    <row r="27" spans="2:3">
      <c r="B27" s="17" t="s">
        <v>54</v>
      </c>
      <c r="C27" s="415">
        <v>93.0337510318852</v>
      </c>
    </row>
    <row r="28" spans="2:3">
      <c r="B28" s="17" t="s">
        <v>55</v>
      </c>
      <c r="C28" s="415">
        <v>120.157943008367</v>
      </c>
    </row>
    <row r="29" spans="2:3">
      <c r="B29" s="17" t="s">
        <v>56</v>
      </c>
      <c r="C29" s="415">
        <v>85.4048733095196</v>
      </c>
    </row>
    <row r="30" spans="2:3">
      <c r="B30" s="17" t="s">
        <v>57</v>
      </c>
      <c r="C30" s="415">
        <v>88.469979715783</v>
      </c>
    </row>
    <row r="31" spans="2:3">
      <c r="B31" s="17" t="s">
        <v>58</v>
      </c>
      <c r="C31" s="415">
        <v>126.371351785257</v>
      </c>
    </row>
    <row r="32" spans="2:3">
      <c r="B32" s="17" t="s">
        <v>59</v>
      </c>
      <c r="C32" s="415">
        <v>94.3226404425262</v>
      </c>
    </row>
    <row r="33" spans="2:3">
      <c r="B33" s="17" t="s">
        <v>60</v>
      </c>
      <c r="C33" s="415">
        <v>98.6507737669638</v>
      </c>
    </row>
    <row r="34" spans="2:3">
      <c r="B34" s="17" t="s">
        <v>61</v>
      </c>
      <c r="C34" s="415">
        <v>80.7078417099599</v>
      </c>
    </row>
    <row r="35" ht="12.75" customHeight="1" spans="2:3">
      <c r="B35" s="17" t="s">
        <v>62</v>
      </c>
      <c r="C35" s="415">
        <v>87.564221834884</v>
      </c>
    </row>
    <row r="36" spans="2:3">
      <c r="B36" s="17" t="s">
        <v>63</v>
      </c>
      <c r="C36" s="415">
        <v>142.566504352527</v>
      </c>
    </row>
    <row r="37" spans="2:3">
      <c r="B37" s="17" t="s">
        <v>64</v>
      </c>
      <c r="C37" s="415">
        <v>81.050287037037</v>
      </c>
    </row>
    <row r="38" spans="2:3">
      <c r="B38" s="17" t="s">
        <v>65</v>
      </c>
      <c r="C38" s="415">
        <v>82.5652897345225</v>
      </c>
    </row>
    <row r="39" spans="2:3">
      <c r="B39" s="17" t="s">
        <v>66</v>
      </c>
      <c r="C39" s="417">
        <v>119.824020259938</v>
      </c>
    </row>
    <row r="40" spans="2:3">
      <c r="B40" s="19"/>
      <c r="C40" s="98"/>
    </row>
    <row r="41" spans="2:3">
      <c r="B41" s="19"/>
      <c r="C41" s="21"/>
    </row>
  </sheetData>
  <conditionalFormatting sqref="C13">
    <cfRule type="cellIs" dxfId="0" priority="1" operator="between">
      <formula>1</formula>
      <formula>2</formula>
    </cfRule>
  </conditionalFormatting>
  <conditionalFormatting sqref="C12;C14:C39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95"/>
  <sheetViews>
    <sheetView showGridLines="0" showRowColHeaders="0" topLeftCell="B15" workbookViewId="0">
      <selection activeCell="U15" sqref="U15"/>
    </sheetView>
  </sheetViews>
  <sheetFormatPr defaultColWidth="12" defaultRowHeight="12.75"/>
  <cols>
    <col min="1" max="1" width="12" style="2"/>
    <col min="2" max="2" width="38" style="2" customWidth="1"/>
    <col min="3" max="3" width="9.14285714285714" style="2" customWidth="1"/>
    <col min="4" max="4" width="7.42857142857143" style="2" customWidth="1"/>
    <col min="5" max="5" width="8.28571428571429" style="238" customWidth="1"/>
    <col min="6" max="6" width="1.28571428571429" style="2" customWidth="1"/>
    <col min="7" max="7" width="7.71428571428571" style="2" customWidth="1"/>
    <col min="8" max="8" width="8" style="2" customWidth="1"/>
    <col min="9" max="9" width="7.85714285714286" style="2" customWidth="1"/>
    <col min="10" max="10" width="1.28571428571429" style="2" customWidth="1"/>
    <col min="11" max="11" width="7.42857142857143" style="2" customWidth="1"/>
    <col min="12" max="12" width="7.28571428571429" style="238" customWidth="1"/>
    <col min="13" max="13" width="7.28571428571429" style="2" customWidth="1"/>
    <col min="14" max="14" width="1.28571428571429" style="2" customWidth="1"/>
    <col min="15" max="15" width="9.28571428571429" style="2" customWidth="1"/>
    <col min="16" max="16" width="8" style="2" customWidth="1"/>
    <col min="17" max="17" width="7.85714285714286" style="2" customWidth="1"/>
    <col min="18" max="18" width="1.28571428571429" style="2" customWidth="1"/>
    <col min="19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3" t="s">
        <v>14</v>
      </c>
      <c r="B5" s="4" t="s">
        <v>405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s="1" customFormat="1" ht="16.5" customHeight="1"/>
    <row r="9" s="1" customFormat="1" ht="24.75" customHeight="1" spans="2:21">
      <c r="B9" s="6"/>
      <c r="C9" s="253" t="s">
        <v>405</v>
      </c>
      <c r="D9" s="253"/>
      <c r="E9" s="253"/>
      <c r="F9" s="253"/>
      <c r="G9" s="253"/>
      <c r="H9" s="253"/>
      <c r="I9" s="253"/>
      <c r="J9" s="253"/>
      <c r="K9" s="253"/>
      <c r="L9" s="253"/>
      <c r="M9" s="253"/>
      <c r="N9" s="253"/>
      <c r="O9" s="253"/>
      <c r="P9" s="253"/>
      <c r="Q9" s="253"/>
      <c r="R9" s="253"/>
      <c r="S9" s="253"/>
      <c r="T9" s="253"/>
      <c r="U9" s="253"/>
    </row>
    <row r="10" s="1" customFormat="1" ht="24.75" customHeight="1" spans="2:21">
      <c r="B10" s="6"/>
      <c r="C10" s="9" t="s">
        <v>286</v>
      </c>
      <c r="D10" s="9"/>
      <c r="E10" s="9"/>
      <c r="F10" s="27"/>
      <c r="G10" s="9" t="s">
        <v>287</v>
      </c>
      <c r="H10" s="9"/>
      <c r="I10" s="9">
        <v>2</v>
      </c>
      <c r="J10" s="27"/>
      <c r="K10" s="9" t="s">
        <v>288</v>
      </c>
      <c r="L10" s="9"/>
      <c r="M10" s="9"/>
      <c r="N10" s="29"/>
      <c r="O10" s="9" t="s">
        <v>289</v>
      </c>
      <c r="P10" s="9"/>
      <c r="Q10" s="9">
        <v>4</v>
      </c>
      <c r="S10" s="45" t="s">
        <v>290</v>
      </c>
      <c r="T10" s="45"/>
      <c r="U10" s="45">
        <v>4</v>
      </c>
    </row>
    <row r="11" s="1" customFormat="1" ht="14.25" customHeight="1" spans="2:21">
      <c r="B11" s="10" t="s">
        <v>35</v>
      </c>
      <c r="C11" s="11" t="s">
        <v>36</v>
      </c>
      <c r="D11" s="11" t="s">
        <v>37</v>
      </c>
      <c r="E11" s="11" t="s">
        <v>38</v>
      </c>
      <c r="F11" s="29"/>
      <c r="G11" s="11" t="s">
        <v>36</v>
      </c>
      <c r="H11" s="11" t="s">
        <v>37</v>
      </c>
      <c r="I11" s="11" t="s">
        <v>38</v>
      </c>
      <c r="J11" s="29"/>
      <c r="K11" s="11" t="s">
        <v>36</v>
      </c>
      <c r="L11" s="11" t="s">
        <v>37</v>
      </c>
      <c r="M11" s="11" t="s">
        <v>38</v>
      </c>
      <c r="N11" s="29"/>
      <c r="O11" s="11" t="s">
        <v>36</v>
      </c>
      <c r="P11" s="11" t="s">
        <v>37</v>
      </c>
      <c r="Q11" s="11" t="s">
        <v>38</v>
      </c>
      <c r="S11" s="11" t="s">
        <v>36</v>
      </c>
      <c r="T11" s="11" t="s">
        <v>37</v>
      </c>
      <c r="U11" s="11" t="s">
        <v>38</v>
      </c>
    </row>
    <row r="12" s="1" customFormat="1" ht="14.25" customHeight="1" spans="2:21">
      <c r="B12" s="12" t="s">
        <v>39</v>
      </c>
      <c r="C12" s="72">
        <v>118949</v>
      </c>
      <c r="D12" s="184">
        <v>111604</v>
      </c>
      <c r="E12" s="188">
        <v>230553</v>
      </c>
      <c r="F12" s="32"/>
      <c r="G12" s="72">
        <v>117241</v>
      </c>
      <c r="H12" s="184">
        <v>109625</v>
      </c>
      <c r="I12" s="188">
        <v>226866</v>
      </c>
      <c r="J12" s="32"/>
      <c r="K12" s="72">
        <v>113496</v>
      </c>
      <c r="L12" s="184">
        <v>105784</v>
      </c>
      <c r="M12" s="188">
        <v>219280</v>
      </c>
      <c r="N12" s="260"/>
      <c r="O12" s="72">
        <v>111958</v>
      </c>
      <c r="P12" s="184">
        <v>104544</v>
      </c>
      <c r="Q12" s="188">
        <v>216502</v>
      </c>
      <c r="S12" s="72">
        <v>137889</v>
      </c>
      <c r="T12" s="184">
        <v>129478</v>
      </c>
      <c r="U12" s="188">
        <v>267367</v>
      </c>
    </row>
    <row r="13" s="1" customFormat="1" ht="14.25" customHeight="1" spans="2:21">
      <c r="B13" s="14" t="s">
        <v>40</v>
      </c>
      <c r="C13" s="77">
        <v>32031</v>
      </c>
      <c r="D13" s="185">
        <v>28635</v>
      </c>
      <c r="E13" s="190">
        <v>60666</v>
      </c>
      <c r="F13" s="32"/>
      <c r="G13" s="77">
        <v>31964</v>
      </c>
      <c r="H13" s="185">
        <v>28357</v>
      </c>
      <c r="I13" s="190">
        <v>60321</v>
      </c>
      <c r="J13" s="32"/>
      <c r="K13" s="77">
        <v>31030</v>
      </c>
      <c r="L13" s="185">
        <v>27426</v>
      </c>
      <c r="M13" s="190">
        <v>58456</v>
      </c>
      <c r="N13" s="260"/>
      <c r="O13" s="77">
        <v>30529</v>
      </c>
      <c r="P13" s="185">
        <v>27013</v>
      </c>
      <c r="Q13" s="190">
        <v>57542</v>
      </c>
      <c r="S13" s="77">
        <v>36956</v>
      </c>
      <c r="T13" s="185">
        <v>32882</v>
      </c>
      <c r="U13" s="190">
        <v>69838</v>
      </c>
    </row>
    <row r="14" s="1" customFormat="1" ht="14.25" customHeight="1" spans="2:22">
      <c r="B14" s="14" t="s">
        <v>41</v>
      </c>
      <c r="C14" s="77">
        <v>22067</v>
      </c>
      <c r="D14" s="185">
        <v>20153</v>
      </c>
      <c r="E14" s="190">
        <v>42220</v>
      </c>
      <c r="F14" s="32"/>
      <c r="G14" s="77">
        <v>22040</v>
      </c>
      <c r="H14" s="185">
        <v>19977</v>
      </c>
      <c r="I14" s="190">
        <v>42017</v>
      </c>
      <c r="J14" s="32"/>
      <c r="K14" s="77">
        <v>21390</v>
      </c>
      <c r="L14" s="185">
        <v>19359</v>
      </c>
      <c r="M14" s="190">
        <v>40749</v>
      </c>
      <c r="N14" s="260"/>
      <c r="O14" s="77">
        <v>20973</v>
      </c>
      <c r="P14" s="185">
        <v>18965</v>
      </c>
      <c r="Q14" s="190">
        <v>39938</v>
      </c>
      <c r="S14" s="77">
        <v>25509</v>
      </c>
      <c r="T14" s="185">
        <v>23163</v>
      </c>
      <c r="U14" s="190">
        <v>48672</v>
      </c>
      <c r="V14" s="199"/>
    </row>
    <row r="15" s="1" customFormat="1" ht="14.25" customHeight="1" spans="2:22">
      <c r="B15" s="14" t="s">
        <v>42</v>
      </c>
      <c r="C15" s="78">
        <v>8538</v>
      </c>
      <c r="D15" s="186">
        <v>8719</v>
      </c>
      <c r="E15" s="191">
        <v>17257</v>
      </c>
      <c r="F15" s="37"/>
      <c r="G15" s="78">
        <v>8516</v>
      </c>
      <c r="H15" s="186">
        <v>8684</v>
      </c>
      <c r="I15" s="191">
        <v>17200</v>
      </c>
      <c r="J15" s="37"/>
      <c r="K15" s="78">
        <v>8396</v>
      </c>
      <c r="L15" s="186">
        <v>8523</v>
      </c>
      <c r="M15" s="191">
        <v>16919</v>
      </c>
      <c r="N15" s="261"/>
      <c r="O15" s="78">
        <v>8280</v>
      </c>
      <c r="P15" s="186">
        <v>8444</v>
      </c>
      <c r="Q15" s="191">
        <v>16724</v>
      </c>
      <c r="R15" s="44"/>
      <c r="S15" s="78">
        <f>SUM(S16:S39)</f>
        <v>9586</v>
      </c>
      <c r="T15" s="186">
        <f>SUM(T16:T39)</f>
        <v>9736</v>
      </c>
      <c r="U15" s="191">
        <f>T15+S15</f>
        <v>19322</v>
      </c>
      <c r="V15" s="199"/>
    </row>
    <row r="16" s="1" customFormat="1" ht="14.25" customHeight="1" spans="1:22">
      <c r="A16" s="254"/>
      <c r="B16" s="17" t="s">
        <v>43</v>
      </c>
      <c r="C16" s="72">
        <v>407</v>
      </c>
      <c r="D16" s="184">
        <v>397</v>
      </c>
      <c r="E16" s="188">
        <v>804</v>
      </c>
      <c r="F16" s="40"/>
      <c r="G16" s="72">
        <v>405</v>
      </c>
      <c r="H16" s="184">
        <v>391</v>
      </c>
      <c r="I16" s="188">
        <v>796</v>
      </c>
      <c r="J16" s="40"/>
      <c r="K16" s="72">
        <v>391</v>
      </c>
      <c r="L16" s="184">
        <v>381</v>
      </c>
      <c r="M16" s="188">
        <v>772</v>
      </c>
      <c r="N16" s="40"/>
      <c r="O16" s="72">
        <v>384</v>
      </c>
      <c r="P16" s="184">
        <v>380</v>
      </c>
      <c r="Q16" s="188">
        <v>764</v>
      </c>
      <c r="S16" s="72">
        <v>458</v>
      </c>
      <c r="T16" s="184">
        <v>448</v>
      </c>
      <c r="U16" s="188">
        <f>S16+T16</f>
        <v>906</v>
      </c>
      <c r="V16" s="264"/>
    </row>
    <row r="17" s="1" customFormat="1" ht="14.25" customHeight="1" spans="1:22">
      <c r="A17" s="254"/>
      <c r="B17" s="17" t="s">
        <v>44</v>
      </c>
      <c r="C17" s="77">
        <v>207</v>
      </c>
      <c r="D17" s="185">
        <v>216</v>
      </c>
      <c r="E17" s="190">
        <v>423</v>
      </c>
      <c r="F17" s="40"/>
      <c r="G17" s="77">
        <v>189</v>
      </c>
      <c r="H17" s="185">
        <v>195</v>
      </c>
      <c r="I17" s="190">
        <v>384</v>
      </c>
      <c r="J17" s="40"/>
      <c r="K17" s="77">
        <v>195</v>
      </c>
      <c r="L17" s="185">
        <v>190</v>
      </c>
      <c r="M17" s="190">
        <v>385</v>
      </c>
      <c r="N17" s="40"/>
      <c r="O17" s="77">
        <v>190</v>
      </c>
      <c r="P17" s="185">
        <v>194</v>
      </c>
      <c r="Q17" s="190">
        <v>384</v>
      </c>
      <c r="S17" s="77">
        <v>211</v>
      </c>
      <c r="T17" s="185">
        <v>222</v>
      </c>
      <c r="U17" s="190">
        <f>S17+T17</f>
        <v>433</v>
      </c>
      <c r="V17" s="264"/>
    </row>
    <row r="18" s="1" customFormat="1" ht="14.25" customHeight="1" spans="1:22">
      <c r="A18" s="254"/>
      <c r="B18" s="17" t="s">
        <v>45</v>
      </c>
      <c r="C18" s="77">
        <v>266</v>
      </c>
      <c r="D18" s="185">
        <v>257</v>
      </c>
      <c r="E18" s="190">
        <v>523</v>
      </c>
      <c r="F18" s="40"/>
      <c r="G18" s="77">
        <v>266</v>
      </c>
      <c r="H18" s="185">
        <v>272</v>
      </c>
      <c r="I18" s="190">
        <v>538</v>
      </c>
      <c r="J18" s="40"/>
      <c r="K18" s="77">
        <v>272</v>
      </c>
      <c r="L18" s="185">
        <v>269</v>
      </c>
      <c r="M18" s="190">
        <v>541</v>
      </c>
      <c r="N18" s="40"/>
      <c r="O18" s="77">
        <v>272</v>
      </c>
      <c r="P18" s="185">
        <v>261</v>
      </c>
      <c r="Q18" s="190">
        <v>533</v>
      </c>
      <c r="S18" s="77">
        <v>306</v>
      </c>
      <c r="T18" s="185">
        <v>304</v>
      </c>
      <c r="U18" s="190">
        <f t="shared" ref="U18:U39" si="0">S18+T18</f>
        <v>610</v>
      </c>
      <c r="V18" s="264"/>
    </row>
    <row r="19" s="1" customFormat="1" ht="14.25" customHeight="1" spans="1:22">
      <c r="A19" s="254"/>
      <c r="B19" s="17" t="s">
        <v>46</v>
      </c>
      <c r="C19" s="77">
        <v>221</v>
      </c>
      <c r="D19" s="185">
        <v>208</v>
      </c>
      <c r="E19" s="190">
        <v>429</v>
      </c>
      <c r="F19" s="40"/>
      <c r="G19" s="77">
        <v>212</v>
      </c>
      <c r="H19" s="185">
        <v>207</v>
      </c>
      <c r="I19" s="190">
        <v>419</v>
      </c>
      <c r="J19" s="40"/>
      <c r="K19" s="77">
        <v>207</v>
      </c>
      <c r="L19" s="185">
        <v>203</v>
      </c>
      <c r="M19" s="190">
        <v>410</v>
      </c>
      <c r="N19" s="40"/>
      <c r="O19" s="77">
        <v>207</v>
      </c>
      <c r="P19" s="185">
        <v>210</v>
      </c>
      <c r="Q19" s="190">
        <v>417</v>
      </c>
      <c r="S19" s="77">
        <v>225</v>
      </c>
      <c r="T19" s="185">
        <v>233</v>
      </c>
      <c r="U19" s="190">
        <f t="shared" si="0"/>
        <v>458</v>
      </c>
      <c r="V19" s="264"/>
    </row>
    <row r="20" s="1" customFormat="1" ht="14.25" customHeight="1" spans="1:22">
      <c r="A20" s="254"/>
      <c r="B20" s="17" t="s">
        <v>47</v>
      </c>
      <c r="C20" s="77">
        <v>268</v>
      </c>
      <c r="D20" s="185">
        <v>418</v>
      </c>
      <c r="E20" s="190">
        <v>686</v>
      </c>
      <c r="F20" s="40"/>
      <c r="G20" s="77">
        <v>250</v>
      </c>
      <c r="H20" s="185">
        <v>382</v>
      </c>
      <c r="I20" s="190">
        <v>632</v>
      </c>
      <c r="J20" s="40"/>
      <c r="K20" s="77">
        <v>245</v>
      </c>
      <c r="L20" s="185">
        <v>379</v>
      </c>
      <c r="M20" s="190">
        <v>624</v>
      </c>
      <c r="N20" s="40"/>
      <c r="O20" s="77">
        <v>244</v>
      </c>
      <c r="P20" s="185">
        <v>377</v>
      </c>
      <c r="Q20" s="190">
        <v>621</v>
      </c>
      <c r="S20" s="77">
        <v>302</v>
      </c>
      <c r="T20" s="185">
        <v>446</v>
      </c>
      <c r="U20" s="190">
        <f t="shared" si="0"/>
        <v>748</v>
      </c>
      <c r="V20" s="264"/>
    </row>
    <row r="21" s="1" customFormat="1" ht="14.25" customHeight="1" spans="1:22">
      <c r="A21" s="254"/>
      <c r="B21" s="17" t="s">
        <v>48</v>
      </c>
      <c r="C21" s="77">
        <v>143</v>
      </c>
      <c r="D21" s="185">
        <v>141</v>
      </c>
      <c r="E21" s="190">
        <v>284</v>
      </c>
      <c r="F21" s="40"/>
      <c r="G21" s="77">
        <v>149</v>
      </c>
      <c r="H21" s="185">
        <v>141</v>
      </c>
      <c r="I21" s="190">
        <v>290</v>
      </c>
      <c r="J21" s="40"/>
      <c r="K21" s="77">
        <v>145</v>
      </c>
      <c r="L21" s="185">
        <v>137</v>
      </c>
      <c r="M21" s="190">
        <v>282</v>
      </c>
      <c r="N21" s="40"/>
      <c r="O21" s="77">
        <v>149</v>
      </c>
      <c r="P21" s="185">
        <v>133</v>
      </c>
      <c r="Q21" s="190">
        <v>282</v>
      </c>
      <c r="S21" s="77">
        <v>167</v>
      </c>
      <c r="T21" s="185">
        <v>154</v>
      </c>
      <c r="U21" s="190">
        <f t="shared" si="0"/>
        <v>321</v>
      </c>
      <c r="V21" s="264"/>
    </row>
    <row r="22" s="1" customFormat="1" ht="14.25" customHeight="1" spans="1:22">
      <c r="A22" s="254"/>
      <c r="B22" s="17" t="s">
        <v>49</v>
      </c>
      <c r="C22" s="77">
        <v>425</v>
      </c>
      <c r="D22" s="185">
        <v>417</v>
      </c>
      <c r="E22" s="190">
        <v>842</v>
      </c>
      <c r="F22" s="40"/>
      <c r="G22" s="77">
        <v>412</v>
      </c>
      <c r="H22" s="185">
        <v>419</v>
      </c>
      <c r="I22" s="190">
        <v>831</v>
      </c>
      <c r="J22" s="40"/>
      <c r="K22" s="77">
        <v>413</v>
      </c>
      <c r="L22" s="185">
        <v>426</v>
      </c>
      <c r="M22" s="190">
        <v>839</v>
      </c>
      <c r="N22" s="40"/>
      <c r="O22" s="77">
        <v>405</v>
      </c>
      <c r="P22" s="185">
        <v>427</v>
      </c>
      <c r="Q22" s="190">
        <v>832</v>
      </c>
      <c r="S22" s="77">
        <v>453</v>
      </c>
      <c r="T22" s="185">
        <v>478</v>
      </c>
      <c r="U22" s="190">
        <f t="shared" si="0"/>
        <v>931</v>
      </c>
      <c r="V22" s="264"/>
    </row>
    <row r="23" s="1" customFormat="1" ht="14.25" customHeight="1" spans="1:22">
      <c r="A23" s="254"/>
      <c r="B23" s="17" t="s">
        <v>50</v>
      </c>
      <c r="C23" s="77">
        <v>54</v>
      </c>
      <c r="D23" s="185">
        <v>52</v>
      </c>
      <c r="E23" s="190">
        <v>106</v>
      </c>
      <c r="F23" s="40"/>
      <c r="G23" s="77">
        <v>55</v>
      </c>
      <c r="H23" s="185">
        <v>58</v>
      </c>
      <c r="I23" s="190">
        <v>113</v>
      </c>
      <c r="J23" s="40"/>
      <c r="K23" s="77">
        <v>54</v>
      </c>
      <c r="L23" s="185">
        <v>56</v>
      </c>
      <c r="M23" s="190">
        <v>110</v>
      </c>
      <c r="N23" s="40"/>
      <c r="O23" s="77">
        <v>55</v>
      </c>
      <c r="P23" s="185">
        <v>54</v>
      </c>
      <c r="Q23" s="190">
        <v>109</v>
      </c>
      <c r="S23" s="77">
        <v>64</v>
      </c>
      <c r="T23" s="185">
        <v>59</v>
      </c>
      <c r="U23" s="190">
        <f t="shared" si="0"/>
        <v>123</v>
      </c>
      <c r="V23" s="264"/>
    </row>
    <row r="24" s="1" customFormat="1" ht="14.25" customHeight="1" spans="1:22">
      <c r="A24" s="254"/>
      <c r="B24" s="17" t="s">
        <v>51</v>
      </c>
      <c r="C24" s="77">
        <v>466</v>
      </c>
      <c r="D24" s="185">
        <v>449</v>
      </c>
      <c r="E24" s="190">
        <v>915</v>
      </c>
      <c r="F24" s="40"/>
      <c r="G24" s="77">
        <v>484</v>
      </c>
      <c r="H24" s="185">
        <v>454</v>
      </c>
      <c r="I24" s="190">
        <v>938</v>
      </c>
      <c r="J24" s="40"/>
      <c r="K24" s="77">
        <v>470</v>
      </c>
      <c r="L24" s="185">
        <v>438</v>
      </c>
      <c r="M24" s="190">
        <v>908</v>
      </c>
      <c r="N24" s="40"/>
      <c r="O24" s="77">
        <v>462</v>
      </c>
      <c r="P24" s="185">
        <v>414</v>
      </c>
      <c r="Q24" s="190">
        <v>876</v>
      </c>
      <c r="S24" s="77">
        <v>523</v>
      </c>
      <c r="T24" s="185">
        <v>480</v>
      </c>
      <c r="U24" s="190">
        <f t="shared" si="0"/>
        <v>1003</v>
      </c>
      <c r="V24" s="264"/>
    </row>
    <row r="25" s="1" customFormat="1" ht="14.25" customHeight="1" spans="1:22">
      <c r="A25" s="254"/>
      <c r="B25" s="17" t="s">
        <v>52</v>
      </c>
      <c r="C25" s="77">
        <v>159</v>
      </c>
      <c r="D25" s="185">
        <v>171</v>
      </c>
      <c r="E25" s="190">
        <v>330</v>
      </c>
      <c r="F25" s="40"/>
      <c r="G25" s="77">
        <v>162</v>
      </c>
      <c r="H25" s="185">
        <v>173</v>
      </c>
      <c r="I25" s="190">
        <v>335</v>
      </c>
      <c r="J25" s="40"/>
      <c r="K25" s="77">
        <v>156</v>
      </c>
      <c r="L25" s="185">
        <v>172</v>
      </c>
      <c r="M25" s="190">
        <v>328</v>
      </c>
      <c r="N25" s="40"/>
      <c r="O25" s="77">
        <v>158</v>
      </c>
      <c r="P25" s="185">
        <v>171</v>
      </c>
      <c r="Q25" s="190">
        <v>329</v>
      </c>
      <c r="S25" s="77">
        <v>190</v>
      </c>
      <c r="T25" s="185">
        <v>192</v>
      </c>
      <c r="U25" s="190">
        <f t="shared" si="0"/>
        <v>382</v>
      </c>
      <c r="V25" s="264"/>
    </row>
    <row r="26" s="1" customFormat="1" ht="14.25" customHeight="1" spans="1:22">
      <c r="A26" s="254"/>
      <c r="B26" s="17" t="s">
        <v>53</v>
      </c>
      <c r="C26" s="77">
        <v>186</v>
      </c>
      <c r="D26" s="185">
        <v>187</v>
      </c>
      <c r="E26" s="190">
        <v>373</v>
      </c>
      <c r="F26" s="40"/>
      <c r="G26" s="77">
        <v>184</v>
      </c>
      <c r="H26" s="185">
        <v>181</v>
      </c>
      <c r="I26" s="190">
        <v>365</v>
      </c>
      <c r="J26" s="40"/>
      <c r="K26" s="77">
        <v>180</v>
      </c>
      <c r="L26" s="185">
        <v>173</v>
      </c>
      <c r="M26" s="190">
        <v>353</v>
      </c>
      <c r="N26" s="40"/>
      <c r="O26" s="77">
        <v>177</v>
      </c>
      <c r="P26" s="185">
        <v>175</v>
      </c>
      <c r="Q26" s="190">
        <v>352</v>
      </c>
      <c r="S26" s="77">
        <v>215</v>
      </c>
      <c r="T26" s="185">
        <v>213</v>
      </c>
      <c r="U26" s="190">
        <f t="shared" si="0"/>
        <v>428</v>
      </c>
      <c r="V26" s="264"/>
    </row>
    <row r="27" s="1" customFormat="1" ht="14.25" customHeight="1" spans="1:22">
      <c r="A27" s="254"/>
      <c r="B27" s="17" t="s">
        <v>54</v>
      </c>
      <c r="C27" s="77">
        <v>305</v>
      </c>
      <c r="D27" s="185">
        <v>305</v>
      </c>
      <c r="E27" s="190">
        <v>610</v>
      </c>
      <c r="F27" s="40"/>
      <c r="G27" s="77">
        <v>315</v>
      </c>
      <c r="H27" s="185">
        <v>297</v>
      </c>
      <c r="I27" s="190">
        <v>612</v>
      </c>
      <c r="J27" s="40"/>
      <c r="K27" s="77">
        <v>313</v>
      </c>
      <c r="L27" s="185">
        <v>287</v>
      </c>
      <c r="M27" s="190">
        <v>600</v>
      </c>
      <c r="N27" s="40"/>
      <c r="O27" s="77">
        <v>332</v>
      </c>
      <c r="P27" s="185">
        <v>299</v>
      </c>
      <c r="Q27" s="190">
        <v>631</v>
      </c>
      <c r="S27" s="77">
        <v>375</v>
      </c>
      <c r="T27" s="185">
        <v>351</v>
      </c>
      <c r="U27" s="190">
        <f t="shared" si="0"/>
        <v>726</v>
      </c>
      <c r="V27" s="264"/>
    </row>
    <row r="28" s="1" customFormat="1" ht="14.25" customHeight="1" spans="1:22">
      <c r="A28" s="254"/>
      <c r="B28" s="17" t="s">
        <v>55</v>
      </c>
      <c r="C28" s="77">
        <v>95</v>
      </c>
      <c r="D28" s="185">
        <v>122</v>
      </c>
      <c r="E28" s="190">
        <v>217</v>
      </c>
      <c r="F28" s="40"/>
      <c r="G28" s="77">
        <v>105</v>
      </c>
      <c r="H28" s="185">
        <v>122</v>
      </c>
      <c r="I28" s="190">
        <v>227</v>
      </c>
      <c r="J28" s="40"/>
      <c r="K28" s="77">
        <v>98</v>
      </c>
      <c r="L28" s="185">
        <v>117</v>
      </c>
      <c r="M28" s="190">
        <v>215</v>
      </c>
      <c r="N28" s="40"/>
      <c r="O28" s="77">
        <v>95</v>
      </c>
      <c r="P28" s="185">
        <v>114</v>
      </c>
      <c r="Q28" s="190">
        <v>209</v>
      </c>
      <c r="S28" s="77">
        <v>120</v>
      </c>
      <c r="T28" s="185">
        <v>140</v>
      </c>
      <c r="U28" s="190">
        <f t="shared" si="0"/>
        <v>260</v>
      </c>
      <c r="V28" s="264"/>
    </row>
    <row r="29" s="1" customFormat="1" ht="14.25" customHeight="1" spans="1:22">
      <c r="A29" s="254"/>
      <c r="B29" s="17" t="s">
        <v>56</v>
      </c>
      <c r="C29" s="77">
        <v>488</v>
      </c>
      <c r="D29" s="185">
        <v>452</v>
      </c>
      <c r="E29" s="190">
        <v>940</v>
      </c>
      <c r="F29" s="40"/>
      <c r="G29" s="77">
        <v>507</v>
      </c>
      <c r="H29" s="185">
        <v>471</v>
      </c>
      <c r="I29" s="190">
        <v>978</v>
      </c>
      <c r="J29" s="40"/>
      <c r="K29" s="77">
        <v>488</v>
      </c>
      <c r="L29" s="185">
        <v>467</v>
      </c>
      <c r="M29" s="190">
        <v>955</v>
      </c>
      <c r="N29" s="40"/>
      <c r="O29" s="77">
        <v>486</v>
      </c>
      <c r="P29" s="185">
        <v>463</v>
      </c>
      <c r="Q29" s="190">
        <v>949</v>
      </c>
      <c r="S29" s="77">
        <v>558</v>
      </c>
      <c r="T29" s="185">
        <v>521</v>
      </c>
      <c r="U29" s="190">
        <f t="shared" si="0"/>
        <v>1079</v>
      </c>
      <c r="V29" s="264"/>
    </row>
    <row r="30" s="1" customFormat="1" ht="14.25" customHeight="1" spans="1:22">
      <c r="A30" s="254"/>
      <c r="B30" s="17" t="s">
        <v>57</v>
      </c>
      <c r="C30" s="77">
        <v>1258</v>
      </c>
      <c r="D30" s="185">
        <v>1179</v>
      </c>
      <c r="E30" s="190">
        <v>2437</v>
      </c>
      <c r="F30" s="40"/>
      <c r="G30" s="77">
        <v>1243</v>
      </c>
      <c r="H30" s="185">
        <v>1154</v>
      </c>
      <c r="I30" s="190">
        <v>2397</v>
      </c>
      <c r="J30" s="40"/>
      <c r="K30" s="77">
        <v>1218</v>
      </c>
      <c r="L30" s="185">
        <v>1120</v>
      </c>
      <c r="M30" s="190">
        <v>2338</v>
      </c>
      <c r="N30" s="40"/>
      <c r="O30" s="77">
        <v>1210</v>
      </c>
      <c r="P30" s="185">
        <v>1106</v>
      </c>
      <c r="Q30" s="190">
        <v>2316</v>
      </c>
      <c r="S30" s="77">
        <v>1399</v>
      </c>
      <c r="T30" s="185">
        <v>1296</v>
      </c>
      <c r="U30" s="190">
        <f t="shared" si="0"/>
        <v>2695</v>
      </c>
      <c r="V30" s="264"/>
    </row>
    <row r="31" s="1" customFormat="1" ht="14.25" customHeight="1" spans="1:22">
      <c r="A31" s="254"/>
      <c r="B31" s="17" t="s">
        <v>58</v>
      </c>
      <c r="C31" s="77">
        <v>133</v>
      </c>
      <c r="D31" s="185">
        <v>339</v>
      </c>
      <c r="E31" s="190">
        <v>472</v>
      </c>
      <c r="F31" s="40"/>
      <c r="G31" s="77">
        <v>135</v>
      </c>
      <c r="H31" s="185">
        <v>351</v>
      </c>
      <c r="I31" s="190">
        <v>486</v>
      </c>
      <c r="J31" s="40"/>
      <c r="K31" s="77">
        <v>138</v>
      </c>
      <c r="L31" s="185">
        <v>355</v>
      </c>
      <c r="M31" s="190">
        <v>493</v>
      </c>
      <c r="N31" s="40"/>
      <c r="O31" s="77">
        <v>144</v>
      </c>
      <c r="P31" s="185">
        <v>366</v>
      </c>
      <c r="Q31" s="190">
        <v>510</v>
      </c>
      <c r="S31" s="77">
        <v>160</v>
      </c>
      <c r="T31" s="185">
        <v>423</v>
      </c>
      <c r="U31" s="190">
        <f t="shared" si="0"/>
        <v>583</v>
      </c>
      <c r="V31" s="264"/>
    </row>
    <row r="32" s="1" customFormat="1" ht="14.25" customHeight="1" spans="1:22">
      <c r="A32" s="254"/>
      <c r="B32" s="17" t="s">
        <v>59</v>
      </c>
      <c r="C32" s="77">
        <v>626</v>
      </c>
      <c r="D32" s="185">
        <v>603</v>
      </c>
      <c r="E32" s="190">
        <v>1229</v>
      </c>
      <c r="F32" s="40"/>
      <c r="G32" s="77">
        <v>629</v>
      </c>
      <c r="H32" s="185">
        <v>601</v>
      </c>
      <c r="I32" s="190">
        <v>1230</v>
      </c>
      <c r="J32" s="40"/>
      <c r="K32" s="77">
        <v>640</v>
      </c>
      <c r="L32" s="185">
        <v>606</v>
      </c>
      <c r="M32" s="190">
        <v>1246</v>
      </c>
      <c r="N32" s="40"/>
      <c r="O32" s="77">
        <v>597</v>
      </c>
      <c r="P32" s="185">
        <v>577</v>
      </c>
      <c r="Q32" s="190">
        <v>1174</v>
      </c>
      <c r="S32" s="77">
        <v>707</v>
      </c>
      <c r="T32" s="185">
        <v>667</v>
      </c>
      <c r="U32" s="190">
        <f t="shared" si="0"/>
        <v>1374</v>
      </c>
      <c r="V32" s="264"/>
    </row>
    <row r="33" s="1" customFormat="1" ht="14.25" customHeight="1" spans="1:22">
      <c r="A33" s="254"/>
      <c r="B33" s="17" t="s">
        <v>60</v>
      </c>
      <c r="C33" s="77">
        <v>270</v>
      </c>
      <c r="D33" s="185">
        <v>267</v>
      </c>
      <c r="E33" s="190">
        <v>537</v>
      </c>
      <c r="F33" s="40"/>
      <c r="G33" s="77">
        <v>281</v>
      </c>
      <c r="H33" s="185">
        <v>284</v>
      </c>
      <c r="I33" s="190">
        <v>565</v>
      </c>
      <c r="J33" s="40"/>
      <c r="K33" s="77">
        <v>261</v>
      </c>
      <c r="L33" s="185">
        <v>266</v>
      </c>
      <c r="M33" s="190">
        <v>527</v>
      </c>
      <c r="N33" s="40"/>
      <c r="O33" s="77">
        <v>270</v>
      </c>
      <c r="P33" s="185">
        <v>260</v>
      </c>
      <c r="Q33" s="190">
        <v>530</v>
      </c>
      <c r="S33" s="77">
        <v>321</v>
      </c>
      <c r="T33" s="185">
        <v>314</v>
      </c>
      <c r="U33" s="190">
        <f t="shared" si="0"/>
        <v>635</v>
      </c>
      <c r="V33" s="264"/>
    </row>
    <row r="34" s="1" customFormat="1" ht="14.25" customHeight="1" spans="1:22">
      <c r="A34" s="254"/>
      <c r="B34" s="17" t="s">
        <v>61</v>
      </c>
      <c r="C34" s="77">
        <v>433</v>
      </c>
      <c r="D34" s="185">
        <v>489</v>
      </c>
      <c r="E34" s="190">
        <v>922</v>
      </c>
      <c r="F34" s="40"/>
      <c r="G34" s="77">
        <v>430</v>
      </c>
      <c r="H34" s="185">
        <v>487</v>
      </c>
      <c r="I34" s="190">
        <v>917</v>
      </c>
      <c r="J34" s="40"/>
      <c r="K34" s="77">
        <v>435</v>
      </c>
      <c r="L34" s="185">
        <v>488</v>
      </c>
      <c r="M34" s="190">
        <v>923</v>
      </c>
      <c r="N34" s="40"/>
      <c r="O34" s="77">
        <v>425</v>
      </c>
      <c r="P34" s="185">
        <v>483</v>
      </c>
      <c r="Q34" s="190">
        <v>908</v>
      </c>
      <c r="S34" s="77">
        <v>495</v>
      </c>
      <c r="T34" s="185">
        <v>541</v>
      </c>
      <c r="U34" s="190">
        <f t="shared" si="0"/>
        <v>1036</v>
      </c>
      <c r="V34" s="264"/>
    </row>
    <row r="35" s="1" customFormat="1" ht="14.25" customHeight="1" spans="1:22">
      <c r="A35" s="254"/>
      <c r="B35" s="17" t="s">
        <v>62</v>
      </c>
      <c r="C35" s="77">
        <v>1552</v>
      </c>
      <c r="D35" s="185">
        <v>1392</v>
      </c>
      <c r="E35" s="190">
        <v>2944</v>
      </c>
      <c r="F35" s="40"/>
      <c r="G35" s="77">
        <v>1551</v>
      </c>
      <c r="H35" s="185">
        <v>1398</v>
      </c>
      <c r="I35" s="190">
        <v>2949</v>
      </c>
      <c r="J35" s="40"/>
      <c r="K35" s="77">
        <v>1530</v>
      </c>
      <c r="L35" s="185">
        <v>1375</v>
      </c>
      <c r="M35" s="190">
        <v>2905</v>
      </c>
      <c r="N35" s="40"/>
      <c r="O35" s="77">
        <v>1507</v>
      </c>
      <c r="P35" s="185">
        <v>1368</v>
      </c>
      <c r="Q35" s="190">
        <v>2875</v>
      </c>
      <c r="S35" s="77">
        <v>1706</v>
      </c>
      <c r="T35" s="185">
        <v>1540</v>
      </c>
      <c r="U35" s="190">
        <f t="shared" si="0"/>
        <v>3246</v>
      </c>
      <c r="V35" s="264"/>
    </row>
    <row r="36" s="1" customFormat="1" ht="14.25" customHeight="1" spans="1:22">
      <c r="A36" s="254"/>
      <c r="B36" s="17" t="s">
        <v>63</v>
      </c>
      <c r="C36" s="77">
        <v>156</v>
      </c>
      <c r="D36" s="185">
        <v>209</v>
      </c>
      <c r="E36" s="190">
        <v>365</v>
      </c>
      <c r="F36" s="40"/>
      <c r="G36" s="77">
        <v>159</v>
      </c>
      <c r="H36" s="185">
        <v>214</v>
      </c>
      <c r="I36" s="190">
        <v>373</v>
      </c>
      <c r="J36" s="40"/>
      <c r="K36" s="77">
        <v>156</v>
      </c>
      <c r="L36" s="185">
        <v>208</v>
      </c>
      <c r="M36" s="190">
        <v>364</v>
      </c>
      <c r="N36" s="40"/>
      <c r="O36" s="77">
        <v>147</v>
      </c>
      <c r="P36" s="185">
        <v>203</v>
      </c>
      <c r="Q36" s="190">
        <v>350</v>
      </c>
      <c r="S36" s="77">
        <v>172</v>
      </c>
      <c r="T36" s="185">
        <v>235</v>
      </c>
      <c r="U36" s="190">
        <f t="shared" si="0"/>
        <v>407</v>
      </c>
      <c r="V36" s="264"/>
    </row>
    <row r="37" s="1" customFormat="1" ht="14.25" customHeight="1" spans="1:22">
      <c r="A37" s="254"/>
      <c r="B37" s="17" t="s">
        <v>64</v>
      </c>
      <c r="C37" s="77">
        <v>70</v>
      </c>
      <c r="D37" s="185">
        <v>81</v>
      </c>
      <c r="E37" s="190">
        <v>151</v>
      </c>
      <c r="F37" s="40"/>
      <c r="G37" s="77">
        <v>66</v>
      </c>
      <c r="H37" s="185">
        <v>79</v>
      </c>
      <c r="I37" s="190">
        <v>145</v>
      </c>
      <c r="J37" s="40"/>
      <c r="K37" s="77">
        <v>66</v>
      </c>
      <c r="L37" s="185">
        <v>76</v>
      </c>
      <c r="M37" s="190">
        <v>142</v>
      </c>
      <c r="N37" s="40"/>
      <c r="O37" s="77">
        <v>65</v>
      </c>
      <c r="P37" s="185">
        <v>85</v>
      </c>
      <c r="Q37" s="190">
        <v>150</v>
      </c>
      <c r="S37" s="77">
        <v>73</v>
      </c>
      <c r="T37" s="185">
        <v>91</v>
      </c>
      <c r="U37" s="190">
        <f t="shared" si="0"/>
        <v>164</v>
      </c>
      <c r="V37" s="264"/>
    </row>
    <row r="38" s="1" customFormat="1" ht="14.25" customHeight="1" spans="1:22">
      <c r="A38" s="254"/>
      <c r="B38" s="17" t="s">
        <v>65</v>
      </c>
      <c r="C38" s="77">
        <v>133</v>
      </c>
      <c r="D38" s="185">
        <v>143</v>
      </c>
      <c r="E38" s="190">
        <v>276</v>
      </c>
      <c r="F38" s="40"/>
      <c r="G38" s="77">
        <v>135</v>
      </c>
      <c r="H38" s="185">
        <v>149</v>
      </c>
      <c r="I38" s="190">
        <v>284</v>
      </c>
      <c r="J38" s="40"/>
      <c r="K38" s="77">
        <v>124</v>
      </c>
      <c r="L38" s="185">
        <v>140</v>
      </c>
      <c r="M38" s="190">
        <v>264</v>
      </c>
      <c r="N38" s="40"/>
      <c r="O38" s="77">
        <v>116</v>
      </c>
      <c r="P38" s="185">
        <v>138</v>
      </c>
      <c r="Q38" s="190">
        <v>254</v>
      </c>
      <c r="S38" s="77">
        <v>162</v>
      </c>
      <c r="T38" s="185">
        <v>161</v>
      </c>
      <c r="U38" s="190">
        <f t="shared" si="0"/>
        <v>323</v>
      </c>
      <c r="V38" s="264"/>
    </row>
    <row r="39" s="1" customFormat="1" ht="14.25" customHeight="1" spans="1:22">
      <c r="A39" s="254"/>
      <c r="B39" s="17" t="s">
        <v>66</v>
      </c>
      <c r="C39" s="84">
        <v>217</v>
      </c>
      <c r="D39" s="187">
        <v>225</v>
      </c>
      <c r="E39" s="194">
        <v>442</v>
      </c>
      <c r="F39" s="40"/>
      <c r="G39" s="84">
        <v>192</v>
      </c>
      <c r="H39" s="187">
        <v>204</v>
      </c>
      <c r="I39" s="194">
        <v>396</v>
      </c>
      <c r="J39" s="40"/>
      <c r="K39" s="84">
        <v>201</v>
      </c>
      <c r="L39" s="187">
        <v>194</v>
      </c>
      <c r="M39" s="194">
        <v>395</v>
      </c>
      <c r="N39" s="40"/>
      <c r="O39" s="84">
        <v>183</v>
      </c>
      <c r="P39" s="187">
        <v>186</v>
      </c>
      <c r="Q39" s="194">
        <v>369</v>
      </c>
      <c r="S39" s="84">
        <v>224</v>
      </c>
      <c r="T39" s="187">
        <v>227</v>
      </c>
      <c r="U39" s="190">
        <f t="shared" si="0"/>
        <v>451</v>
      </c>
      <c r="V39" s="264"/>
    </row>
    <row r="40" s="1" customFormat="1" ht="14.25" customHeight="1" spans="1:17">
      <c r="A40" s="254"/>
      <c r="B40" s="255"/>
      <c r="C40" s="256"/>
      <c r="D40" s="256"/>
      <c r="E40" s="41"/>
      <c r="F40" s="257"/>
      <c r="G40" s="258"/>
      <c r="H40" s="258"/>
      <c r="I40" s="262"/>
      <c r="J40" s="257"/>
      <c r="K40" s="256"/>
      <c r="L40" s="256"/>
      <c r="M40" s="41"/>
      <c r="N40" s="257"/>
      <c r="O40" s="184"/>
      <c r="P40" s="184"/>
      <c r="Q40" s="184"/>
    </row>
    <row r="41" s="22" customFormat="1" ht="15" spans="7:17">
      <c r="G41" s="259"/>
      <c r="H41" s="259"/>
      <c r="I41" s="263"/>
      <c r="O41"/>
      <c r="P41" s="222"/>
      <c r="Q41"/>
    </row>
    <row r="42" spans="2:12">
      <c r="B42" s="19"/>
      <c r="C42" s="222"/>
      <c r="E42" s="2"/>
      <c r="G42" s="259"/>
      <c r="H42" s="259"/>
      <c r="I42" s="263"/>
      <c r="L42" s="2"/>
    </row>
    <row r="43" spans="5:12">
      <c r="E43" s="2"/>
      <c r="G43" s="259"/>
      <c r="H43" s="259"/>
      <c r="I43" s="263"/>
      <c r="L43" s="2"/>
    </row>
    <row r="44" spans="5:12">
      <c r="E44" s="2"/>
      <c r="G44" s="259"/>
      <c r="H44" s="259"/>
      <c r="I44" s="263"/>
      <c r="L44" s="2"/>
    </row>
    <row r="45" spans="5:12">
      <c r="E45" s="2"/>
      <c r="G45" s="259"/>
      <c r="H45" s="259"/>
      <c r="I45" s="263"/>
      <c r="L45" s="2"/>
    </row>
    <row r="46" spans="5:12">
      <c r="E46" s="2"/>
      <c r="G46" s="259"/>
      <c r="H46" s="259"/>
      <c r="I46" s="263"/>
      <c r="L46" s="2"/>
    </row>
    <row r="47" spans="5:12">
      <c r="E47" s="2"/>
      <c r="G47" s="259"/>
      <c r="H47" s="259"/>
      <c r="I47" s="263"/>
      <c r="L47" s="2"/>
    </row>
    <row r="48" spans="5:12">
      <c r="E48" s="2"/>
      <c r="G48" s="259"/>
      <c r="H48" s="259"/>
      <c r="I48" s="263"/>
      <c r="L48" s="2"/>
    </row>
    <row r="49" spans="5:12">
      <c r="E49" s="2"/>
      <c r="G49" s="259"/>
      <c r="H49" s="259"/>
      <c r="I49" s="263"/>
      <c r="L49" s="2"/>
    </row>
    <row r="50" spans="5:12">
      <c r="E50" s="2"/>
      <c r="G50" s="259"/>
      <c r="H50" s="259"/>
      <c r="I50" s="263"/>
      <c r="L50" s="2"/>
    </row>
    <row r="51" spans="5:12">
      <c r="E51" s="2"/>
      <c r="G51" s="259"/>
      <c r="H51" s="259"/>
      <c r="I51" s="263"/>
      <c r="L51" s="2"/>
    </row>
    <row r="52" spans="5:12">
      <c r="E52" s="2"/>
      <c r="G52" s="259"/>
      <c r="H52" s="259"/>
      <c r="I52" s="263"/>
      <c r="L52" s="2"/>
    </row>
    <row r="53" spans="5:12">
      <c r="E53" s="2"/>
      <c r="G53" s="259"/>
      <c r="H53" s="259"/>
      <c r="I53" s="263"/>
      <c r="L53" s="2"/>
    </row>
    <row r="54" spans="5:12">
      <c r="E54" s="2"/>
      <c r="G54" s="259"/>
      <c r="H54" s="259"/>
      <c r="I54" s="263"/>
      <c r="L54" s="2"/>
    </row>
    <row r="55" spans="5:12">
      <c r="E55" s="2"/>
      <c r="G55" s="259"/>
      <c r="H55" s="259"/>
      <c r="I55" s="263"/>
      <c r="L55" s="2"/>
    </row>
    <row r="56" spans="5:12">
      <c r="E56" s="2"/>
      <c r="G56" s="259"/>
      <c r="H56" s="259"/>
      <c r="I56" s="263"/>
      <c r="L56" s="2"/>
    </row>
    <row r="57" spans="5:12">
      <c r="E57" s="2"/>
      <c r="L57" s="2"/>
    </row>
    <row r="58" spans="5:12">
      <c r="E58" s="2"/>
      <c r="L58" s="2"/>
    </row>
    <row r="59" spans="5:12">
      <c r="E59" s="2"/>
      <c r="L59" s="2"/>
    </row>
    <row r="60" spans="5:12">
      <c r="E60" s="2"/>
      <c r="L60" s="2"/>
    </row>
    <row r="61" spans="5:12">
      <c r="E61" s="2"/>
      <c r="L61" s="2"/>
    </row>
    <row r="62" spans="5:12">
      <c r="E62" s="2"/>
      <c r="L62" s="2"/>
    </row>
    <row r="63" spans="5:12">
      <c r="E63" s="2"/>
      <c r="L63" s="2"/>
    </row>
    <row r="64" spans="5:12">
      <c r="E64" s="2"/>
      <c r="L64" s="2"/>
    </row>
    <row r="65" spans="5:12">
      <c r="E65" s="2"/>
      <c r="L65" s="2"/>
    </row>
    <row r="66" spans="5:12">
      <c r="E66" s="2"/>
      <c r="L66" s="2"/>
    </row>
    <row r="67" spans="5:12">
      <c r="E67" s="2"/>
      <c r="L67" s="2"/>
    </row>
    <row r="68" spans="5:12">
      <c r="E68" s="2"/>
      <c r="L68" s="2"/>
    </row>
    <row r="69" spans="5:12">
      <c r="E69" s="2"/>
      <c r="L69" s="2"/>
    </row>
    <row r="70" spans="5:12">
      <c r="E70" s="2"/>
      <c r="L70" s="2"/>
    </row>
    <row r="71" spans="5:12">
      <c r="E71" s="2"/>
      <c r="L71" s="2"/>
    </row>
    <row r="72" spans="5:12">
      <c r="E72" s="2"/>
      <c r="L72" s="2"/>
    </row>
    <row r="73" spans="5:12">
      <c r="E73" s="2"/>
      <c r="L73" s="2"/>
    </row>
    <row r="74" spans="5:12">
      <c r="E74" s="2"/>
      <c r="L74" s="2"/>
    </row>
    <row r="75" spans="5:12">
      <c r="E75" s="2"/>
      <c r="L75" s="2"/>
    </row>
    <row r="76" spans="5:12">
      <c r="E76" s="2"/>
      <c r="L76" s="2"/>
    </row>
    <row r="77" spans="5:12">
      <c r="E77" s="2"/>
      <c r="L77" s="2"/>
    </row>
    <row r="78" spans="5:12">
      <c r="E78" s="2"/>
      <c r="L78" s="2"/>
    </row>
    <row r="79" spans="5:12">
      <c r="E79" s="2"/>
      <c r="L79" s="2"/>
    </row>
    <row r="80" spans="5:12">
      <c r="E80" s="2"/>
      <c r="L80" s="2"/>
    </row>
    <row r="81" spans="5:12">
      <c r="E81" s="2"/>
      <c r="L81" s="2"/>
    </row>
    <row r="82" spans="5:12">
      <c r="E82" s="2"/>
      <c r="L82" s="2"/>
    </row>
    <row r="83" spans="5:12">
      <c r="E83" s="2"/>
      <c r="L83" s="2"/>
    </row>
    <row r="84" spans="5:12">
      <c r="E84" s="2"/>
      <c r="L84" s="2"/>
    </row>
    <row r="85" spans="5:12">
      <c r="E85" s="2"/>
      <c r="L85" s="2"/>
    </row>
    <row r="86" spans="5:12">
      <c r="E86" s="2"/>
      <c r="L86" s="2"/>
    </row>
    <row r="87" spans="5:12">
      <c r="E87" s="2"/>
      <c r="L87" s="2"/>
    </row>
    <row r="88" spans="5:12">
      <c r="E88" s="2"/>
      <c r="L88" s="2"/>
    </row>
    <row r="89" spans="5:12">
      <c r="E89" s="2"/>
      <c r="L89" s="2"/>
    </row>
    <row r="90" spans="5:12">
      <c r="E90" s="2"/>
      <c r="L90" s="2"/>
    </row>
    <row r="91" spans="5:12">
      <c r="E91" s="2"/>
      <c r="L91" s="2"/>
    </row>
    <row r="92" spans="5:12">
      <c r="E92" s="2"/>
      <c r="L92" s="2"/>
    </row>
    <row r="93" spans="5:12">
      <c r="E93" s="2"/>
      <c r="L93" s="2"/>
    </row>
    <row r="94" spans="5:12">
      <c r="E94" s="2"/>
      <c r="L94" s="2"/>
    </row>
    <row r="95" spans="5:12">
      <c r="E95" s="2"/>
      <c r="L95" s="2"/>
    </row>
    <row r="96" spans="5:12">
      <c r="E96" s="2"/>
      <c r="L96" s="2"/>
    </row>
    <row r="97" spans="5:12">
      <c r="E97" s="2"/>
      <c r="L97" s="2"/>
    </row>
    <row r="98" spans="5:12">
      <c r="E98" s="2"/>
      <c r="L98" s="2"/>
    </row>
    <row r="99" spans="5:12">
      <c r="E99" s="2"/>
      <c r="L99" s="2"/>
    </row>
    <row r="100" spans="5:12">
      <c r="E100" s="2"/>
      <c r="L100" s="2"/>
    </row>
    <row r="101" spans="5:12">
      <c r="E101" s="2"/>
      <c r="L101" s="2"/>
    </row>
    <row r="102" spans="5:12">
      <c r="E102" s="2"/>
      <c r="L102" s="2"/>
    </row>
    <row r="103" spans="5:12">
      <c r="E103" s="2"/>
      <c r="L103" s="2"/>
    </row>
    <row r="104" spans="5:12">
      <c r="E104" s="2"/>
      <c r="L104" s="2"/>
    </row>
    <row r="105" spans="5:12">
      <c r="E105" s="2"/>
      <c r="L105" s="2"/>
    </row>
    <row r="106" spans="5:12">
      <c r="E106" s="2"/>
      <c r="L106" s="2"/>
    </row>
    <row r="107" spans="5:12">
      <c r="E107" s="2"/>
      <c r="L107" s="2"/>
    </row>
    <row r="108" spans="5:12">
      <c r="E108" s="2"/>
      <c r="L108" s="2"/>
    </row>
    <row r="109" spans="5:12">
      <c r="E109" s="2"/>
      <c r="L109" s="2"/>
    </row>
    <row r="110" spans="5:12">
      <c r="E110" s="2"/>
      <c r="L110" s="2"/>
    </row>
    <row r="111" spans="5:12">
      <c r="E111" s="2"/>
      <c r="L111" s="2"/>
    </row>
    <row r="112" spans="5:12">
      <c r="E112" s="2"/>
      <c r="L112" s="2"/>
    </row>
    <row r="113" spans="5:12">
      <c r="E113" s="2"/>
      <c r="L113" s="2"/>
    </row>
    <row r="114" spans="5:12">
      <c r="E114" s="2"/>
      <c r="L114" s="2"/>
    </row>
    <row r="115" spans="5:12">
      <c r="E115" s="2"/>
      <c r="L115" s="2"/>
    </row>
    <row r="116" spans="5:12">
      <c r="E116" s="2"/>
      <c r="L116" s="2"/>
    </row>
    <row r="117" spans="5:12">
      <c r="E117" s="2"/>
      <c r="L117" s="2"/>
    </row>
    <row r="118" spans="5:12">
      <c r="E118" s="2"/>
      <c r="L118" s="2"/>
    </row>
    <row r="119" spans="5:12">
      <c r="E119" s="2"/>
      <c r="L119" s="2"/>
    </row>
    <row r="120" spans="5:12">
      <c r="E120" s="2"/>
      <c r="L120" s="2"/>
    </row>
    <row r="121" spans="5:12">
      <c r="E121" s="2"/>
      <c r="L121" s="2"/>
    </row>
    <row r="122" spans="5:12">
      <c r="E122" s="2"/>
      <c r="L122" s="2"/>
    </row>
    <row r="123" spans="5:12">
      <c r="E123" s="2"/>
      <c r="L123" s="2"/>
    </row>
    <row r="124" spans="5:12">
      <c r="E124" s="2"/>
      <c r="L124" s="2"/>
    </row>
    <row r="125" spans="5:12">
      <c r="E125" s="2"/>
      <c r="L125" s="2"/>
    </row>
    <row r="126" spans="5:12">
      <c r="E126" s="2"/>
      <c r="L126" s="2"/>
    </row>
    <row r="127" spans="5:12">
      <c r="E127" s="2"/>
      <c r="L127" s="2"/>
    </row>
    <row r="128" spans="5:12">
      <c r="E128" s="2"/>
      <c r="L128" s="2"/>
    </row>
    <row r="129" spans="5:12">
      <c r="E129" s="2"/>
      <c r="L129" s="2"/>
    </row>
    <row r="130" spans="5:12">
      <c r="E130" s="2"/>
      <c r="L130" s="2"/>
    </row>
    <row r="131" spans="5:12">
      <c r="E131" s="2"/>
      <c r="L131" s="2"/>
    </row>
    <row r="132" spans="5:12">
      <c r="E132" s="2"/>
      <c r="L132" s="2"/>
    </row>
    <row r="133" spans="5:12">
      <c r="E133" s="2"/>
      <c r="L133" s="2"/>
    </row>
    <row r="134" spans="5:12">
      <c r="E134" s="2"/>
      <c r="L134" s="2"/>
    </row>
    <row r="135" spans="5:12">
      <c r="E135" s="2"/>
      <c r="L135" s="2"/>
    </row>
    <row r="136" spans="5:12">
      <c r="E136" s="2"/>
      <c r="L136" s="2"/>
    </row>
    <row r="137" spans="5:12">
      <c r="E137" s="2"/>
      <c r="L137" s="2"/>
    </row>
    <row r="138" spans="5:12">
      <c r="E138" s="2"/>
      <c r="L138" s="2"/>
    </row>
    <row r="139" spans="5:12">
      <c r="E139" s="2"/>
      <c r="L139" s="2"/>
    </row>
    <row r="140" spans="5:12">
      <c r="E140" s="2"/>
      <c r="L140" s="2"/>
    </row>
    <row r="141" spans="5:12">
      <c r="E141" s="2"/>
      <c r="L141" s="2"/>
    </row>
    <row r="142" spans="5:12">
      <c r="E142" s="2"/>
      <c r="L142" s="2"/>
    </row>
    <row r="143" spans="5:12">
      <c r="E143" s="2"/>
      <c r="L143" s="2"/>
    </row>
    <row r="144" spans="5:12">
      <c r="E144" s="2"/>
      <c r="L144" s="2"/>
    </row>
    <row r="145" spans="5:12">
      <c r="E145" s="2"/>
      <c r="L145" s="2"/>
    </row>
    <row r="146" spans="5:12">
      <c r="E146" s="2"/>
      <c r="L146" s="2"/>
    </row>
    <row r="147" spans="5:12">
      <c r="E147" s="2"/>
      <c r="L147" s="2"/>
    </row>
    <row r="148" spans="5:12">
      <c r="E148" s="2"/>
      <c r="L148" s="2"/>
    </row>
    <row r="149" spans="5:12">
      <c r="E149" s="2"/>
      <c r="L149" s="2"/>
    </row>
    <row r="150" spans="5:12">
      <c r="E150" s="2"/>
      <c r="L150" s="2"/>
    </row>
    <row r="151" spans="5:12">
      <c r="E151" s="2"/>
      <c r="L151" s="2"/>
    </row>
    <row r="152" spans="5:12">
      <c r="E152" s="2"/>
      <c r="L152" s="2"/>
    </row>
    <row r="153" spans="5:12">
      <c r="E153" s="2"/>
      <c r="L153" s="2"/>
    </row>
    <row r="154" spans="5:12">
      <c r="E154" s="2"/>
      <c r="L154" s="2"/>
    </row>
    <row r="155" spans="5:12">
      <c r="E155" s="2"/>
      <c r="L155" s="2"/>
    </row>
    <row r="156" spans="5:12">
      <c r="E156" s="2"/>
      <c r="L156" s="2"/>
    </row>
    <row r="157" spans="5:12">
      <c r="E157" s="2"/>
      <c r="L157" s="2"/>
    </row>
    <row r="158" spans="5:12">
      <c r="E158" s="2"/>
      <c r="L158" s="2"/>
    </row>
    <row r="159" spans="5:12">
      <c r="E159" s="2"/>
      <c r="L159" s="2"/>
    </row>
    <row r="160" spans="5:12">
      <c r="E160" s="2"/>
      <c r="L160" s="2"/>
    </row>
    <row r="161" spans="5:12">
      <c r="E161" s="2"/>
      <c r="L161" s="2"/>
    </row>
    <row r="162" spans="5:12">
      <c r="E162" s="2"/>
      <c r="L162" s="2"/>
    </row>
    <row r="163" spans="5:12">
      <c r="E163" s="2"/>
      <c r="L163" s="2"/>
    </row>
    <row r="164" spans="5:12">
      <c r="E164" s="2"/>
      <c r="L164" s="2"/>
    </row>
    <row r="165" spans="5:12">
      <c r="E165" s="2"/>
      <c r="L165" s="2"/>
    </row>
    <row r="166" spans="5:12">
      <c r="E166" s="2"/>
      <c r="L166" s="2"/>
    </row>
    <row r="167" spans="5:12">
      <c r="E167" s="2"/>
      <c r="L167" s="2"/>
    </row>
    <row r="168" spans="5:12">
      <c r="E168" s="2"/>
      <c r="L168" s="2"/>
    </row>
    <row r="169" spans="5:12">
      <c r="E169" s="2"/>
      <c r="L169" s="2"/>
    </row>
    <row r="170" spans="5:12">
      <c r="E170" s="2"/>
      <c r="L170" s="2"/>
    </row>
    <row r="171" spans="5:12">
      <c r="E171" s="2"/>
      <c r="L171" s="2"/>
    </row>
    <row r="172" spans="5:12">
      <c r="E172" s="2"/>
      <c r="L172" s="2"/>
    </row>
    <row r="173" spans="5:12">
      <c r="E173" s="2"/>
      <c r="L173" s="2"/>
    </row>
    <row r="174" spans="5:12">
      <c r="E174" s="2"/>
      <c r="L174" s="2"/>
    </row>
    <row r="175" spans="5:12">
      <c r="E175" s="2"/>
      <c r="L175" s="2"/>
    </row>
    <row r="176" spans="5:12">
      <c r="E176" s="2"/>
      <c r="L176" s="2"/>
    </row>
    <row r="177" spans="5:12">
      <c r="E177" s="2"/>
      <c r="L177" s="2"/>
    </row>
    <row r="178" spans="5:12">
      <c r="E178" s="2"/>
      <c r="L178" s="2"/>
    </row>
    <row r="179" spans="5:12">
      <c r="E179" s="2"/>
      <c r="L179" s="2"/>
    </row>
    <row r="180" spans="5:12">
      <c r="E180" s="2"/>
      <c r="L180" s="2"/>
    </row>
    <row r="181" spans="5:12">
      <c r="E181" s="2"/>
      <c r="L181" s="2"/>
    </row>
    <row r="182" spans="5:12">
      <c r="E182" s="2"/>
      <c r="L182" s="2"/>
    </row>
    <row r="183" spans="5:12">
      <c r="E183" s="2"/>
      <c r="L183" s="2"/>
    </row>
    <row r="184" spans="5:12">
      <c r="E184" s="2"/>
      <c r="L184" s="2"/>
    </row>
    <row r="185" spans="5:12">
      <c r="E185" s="2"/>
      <c r="L185" s="2"/>
    </row>
    <row r="186" spans="5:12">
      <c r="E186" s="2"/>
      <c r="L186" s="2"/>
    </row>
    <row r="187" spans="5:12">
      <c r="E187" s="2"/>
      <c r="L187" s="2"/>
    </row>
    <row r="188" spans="5:12">
      <c r="E188" s="2"/>
      <c r="L188" s="2"/>
    </row>
    <row r="189" spans="5:12">
      <c r="E189" s="2"/>
      <c r="L189" s="2"/>
    </row>
    <row r="190" spans="5:12">
      <c r="E190" s="2"/>
      <c r="L190" s="2"/>
    </row>
    <row r="191" spans="5:12">
      <c r="E191" s="2"/>
      <c r="L191" s="2"/>
    </row>
    <row r="192" spans="5:12">
      <c r="E192" s="2"/>
      <c r="L192" s="2"/>
    </row>
    <row r="193" spans="5:12">
      <c r="E193" s="2"/>
      <c r="L193" s="2"/>
    </row>
    <row r="194" spans="5:12">
      <c r="E194" s="2"/>
      <c r="L194" s="2"/>
    </row>
    <row r="195" spans="5:12">
      <c r="E195" s="2"/>
      <c r="L195" s="2"/>
    </row>
    <row r="196" spans="5:12">
      <c r="E196" s="2"/>
      <c r="L196" s="2"/>
    </row>
    <row r="197" spans="5:12">
      <c r="E197" s="2"/>
      <c r="L197" s="2"/>
    </row>
    <row r="198" spans="5:12">
      <c r="E198" s="2"/>
      <c r="L198" s="2"/>
    </row>
    <row r="199" spans="5:12">
      <c r="E199" s="2"/>
      <c r="L199" s="2"/>
    </row>
    <row r="200" spans="5:12">
      <c r="E200" s="2"/>
      <c r="L200" s="2"/>
    </row>
    <row r="201" spans="5:12">
      <c r="E201" s="2"/>
      <c r="L201" s="2"/>
    </row>
    <row r="202" spans="5:12">
      <c r="E202" s="2"/>
      <c r="L202" s="2"/>
    </row>
    <row r="203" spans="5:12">
      <c r="E203" s="2"/>
      <c r="L203" s="2"/>
    </row>
    <row r="204" spans="5:12">
      <c r="E204" s="2"/>
      <c r="L204" s="2"/>
    </row>
    <row r="205" spans="5:12">
      <c r="E205" s="2"/>
      <c r="L205" s="2"/>
    </row>
    <row r="206" spans="5:12">
      <c r="E206" s="2"/>
      <c r="L206" s="2"/>
    </row>
    <row r="207" spans="5:12">
      <c r="E207" s="2"/>
      <c r="L207" s="2"/>
    </row>
    <row r="208" spans="5:12">
      <c r="E208" s="2"/>
      <c r="L208" s="2"/>
    </row>
    <row r="209" spans="5:12">
      <c r="E209" s="2"/>
      <c r="L209" s="2"/>
    </row>
    <row r="210" spans="5:12">
      <c r="E210" s="2"/>
      <c r="L210" s="2"/>
    </row>
    <row r="211" spans="5:12">
      <c r="E211" s="2"/>
      <c r="L211" s="2"/>
    </row>
    <row r="212" spans="5:12">
      <c r="E212" s="2"/>
      <c r="L212" s="2"/>
    </row>
    <row r="213" spans="5:12">
      <c r="E213" s="2"/>
      <c r="L213" s="2"/>
    </row>
    <row r="214" spans="5:12">
      <c r="E214" s="2"/>
      <c r="L214" s="2"/>
    </row>
    <row r="215" spans="5:12">
      <c r="E215" s="2"/>
      <c r="L215" s="2"/>
    </row>
    <row r="216" spans="5:12">
      <c r="E216" s="2"/>
      <c r="L216" s="2"/>
    </row>
    <row r="217" spans="5:12">
      <c r="E217" s="2"/>
      <c r="L217" s="2"/>
    </row>
    <row r="218" spans="5:12">
      <c r="E218" s="2"/>
      <c r="L218" s="2"/>
    </row>
    <row r="219" spans="5:12">
      <c r="E219" s="2"/>
      <c r="L219" s="2"/>
    </row>
    <row r="220" spans="5:12">
      <c r="E220" s="2"/>
      <c r="L220" s="2"/>
    </row>
    <row r="221" spans="5:12">
      <c r="E221" s="2"/>
      <c r="L221" s="2"/>
    </row>
    <row r="222" spans="5:12">
      <c r="E222" s="2"/>
      <c r="L222" s="2"/>
    </row>
    <row r="223" spans="5:12">
      <c r="E223" s="2"/>
      <c r="L223" s="2"/>
    </row>
    <row r="224" spans="5:12">
      <c r="E224" s="2"/>
      <c r="L224" s="2"/>
    </row>
    <row r="225" spans="5:12">
      <c r="E225" s="2"/>
      <c r="L225" s="2"/>
    </row>
    <row r="226" spans="5:12">
      <c r="E226" s="2"/>
      <c r="L226" s="2"/>
    </row>
    <row r="227" spans="5:12">
      <c r="E227" s="2"/>
      <c r="L227" s="2"/>
    </row>
    <row r="228" spans="5:12">
      <c r="E228" s="2"/>
      <c r="L228" s="2"/>
    </row>
    <row r="229" spans="5:12">
      <c r="E229" s="2"/>
      <c r="L229" s="2"/>
    </row>
    <row r="230" spans="5:12">
      <c r="E230" s="2"/>
      <c r="L230" s="2"/>
    </row>
    <row r="231" spans="5:12">
      <c r="E231" s="2"/>
      <c r="L231" s="2"/>
    </row>
    <row r="232" spans="5:12">
      <c r="E232" s="2"/>
      <c r="L232" s="2"/>
    </row>
    <row r="233" spans="5:12">
      <c r="E233" s="2"/>
      <c r="L233" s="2"/>
    </row>
    <row r="234" spans="5:12">
      <c r="E234" s="2"/>
      <c r="L234" s="2"/>
    </row>
    <row r="235" spans="5:12">
      <c r="E235" s="2"/>
      <c r="L235" s="2"/>
    </row>
    <row r="236" spans="5:12">
      <c r="E236" s="2"/>
      <c r="L236" s="2"/>
    </row>
    <row r="237" spans="5:12">
      <c r="E237" s="2"/>
      <c r="L237" s="2"/>
    </row>
    <row r="238" spans="5:12">
      <c r="E238" s="2"/>
      <c r="L238" s="2"/>
    </row>
    <row r="239" spans="5:12">
      <c r="E239" s="2"/>
      <c r="L239" s="2"/>
    </row>
    <row r="240" spans="5:12">
      <c r="E240" s="2"/>
      <c r="L240" s="2"/>
    </row>
    <row r="241" spans="5:12">
      <c r="E241" s="2"/>
      <c r="L241" s="2"/>
    </row>
    <row r="242" spans="5:12">
      <c r="E242" s="2"/>
      <c r="L242" s="2"/>
    </row>
    <row r="243" spans="5:12">
      <c r="E243" s="2"/>
      <c r="L243" s="2"/>
    </row>
    <row r="244" spans="5:12">
      <c r="E244" s="2"/>
      <c r="L244" s="2"/>
    </row>
    <row r="245" spans="5:12">
      <c r="E245" s="2"/>
      <c r="L245" s="2"/>
    </row>
    <row r="246" spans="5:12">
      <c r="E246" s="2"/>
      <c r="L246" s="2"/>
    </row>
    <row r="247" spans="5:12">
      <c r="E247" s="2"/>
      <c r="L247" s="2"/>
    </row>
    <row r="248" spans="5:12">
      <c r="E248" s="2"/>
      <c r="L248" s="2"/>
    </row>
    <row r="249" spans="5:12">
      <c r="E249" s="2"/>
      <c r="L249" s="2"/>
    </row>
    <row r="250" spans="5:12">
      <c r="E250" s="2"/>
      <c r="L250" s="2"/>
    </row>
    <row r="251" spans="5:12">
      <c r="E251" s="2"/>
      <c r="L251" s="2"/>
    </row>
    <row r="252" spans="5:12">
      <c r="E252" s="2"/>
      <c r="L252" s="2"/>
    </row>
    <row r="253" spans="5:12">
      <c r="E253" s="2"/>
      <c r="L253" s="2"/>
    </row>
    <row r="254" spans="5:12">
      <c r="E254" s="2"/>
      <c r="L254" s="2"/>
    </row>
    <row r="255" spans="5:12">
      <c r="E255" s="2"/>
      <c r="L255" s="2"/>
    </row>
    <row r="256" spans="5:12">
      <c r="E256" s="2"/>
      <c r="L256" s="2"/>
    </row>
    <row r="257" spans="5:12">
      <c r="E257" s="2"/>
      <c r="L257" s="2"/>
    </row>
    <row r="258" spans="5:12">
      <c r="E258" s="2"/>
      <c r="L258" s="2"/>
    </row>
    <row r="259" spans="5:12">
      <c r="E259" s="2"/>
      <c r="L259" s="2"/>
    </row>
    <row r="260" spans="5:12">
      <c r="E260" s="2"/>
      <c r="L260" s="2"/>
    </row>
    <row r="261" spans="5:12">
      <c r="E261" s="2"/>
      <c r="L261" s="2"/>
    </row>
    <row r="262" spans="5:12">
      <c r="E262" s="2"/>
      <c r="L262" s="2"/>
    </row>
    <row r="263" spans="5:12">
      <c r="E263" s="2"/>
      <c r="L263" s="2"/>
    </row>
    <row r="264" spans="5:12">
      <c r="E264" s="2"/>
      <c r="L264" s="2"/>
    </row>
    <row r="265" spans="5:12">
      <c r="E265" s="2"/>
      <c r="L265" s="2"/>
    </row>
    <row r="266" spans="5:12">
      <c r="E266" s="2"/>
      <c r="L266" s="2"/>
    </row>
    <row r="267" spans="5:12">
      <c r="E267" s="2"/>
      <c r="L267" s="2"/>
    </row>
    <row r="268" spans="5:12">
      <c r="E268" s="2"/>
      <c r="L268" s="2"/>
    </row>
    <row r="269" spans="5:12">
      <c r="E269" s="2"/>
      <c r="L269" s="2"/>
    </row>
    <row r="270" spans="5:12">
      <c r="E270" s="2"/>
      <c r="L270" s="2"/>
    </row>
    <row r="271" spans="5:12">
      <c r="E271" s="2"/>
      <c r="L271" s="2"/>
    </row>
    <row r="272" spans="5:12">
      <c r="E272" s="2"/>
      <c r="L272" s="2"/>
    </row>
    <row r="273" spans="5:12">
      <c r="E273" s="2"/>
      <c r="L273" s="2"/>
    </row>
    <row r="274" spans="5:12">
      <c r="E274" s="2"/>
      <c r="L274" s="2"/>
    </row>
    <row r="275" spans="5:12">
      <c r="E275" s="2"/>
      <c r="L275" s="2"/>
    </row>
    <row r="276" spans="5:12">
      <c r="E276" s="2"/>
      <c r="L276" s="2"/>
    </row>
    <row r="277" spans="5:12">
      <c r="E277" s="2"/>
      <c r="L277" s="2"/>
    </row>
    <row r="278" spans="5:12">
      <c r="E278" s="2"/>
      <c r="L278" s="2"/>
    </row>
    <row r="279" spans="5:12">
      <c r="E279" s="2"/>
      <c r="L279" s="2"/>
    </row>
    <row r="280" spans="5:12">
      <c r="E280" s="2"/>
      <c r="L280" s="2"/>
    </row>
    <row r="281" spans="5:12">
      <c r="E281" s="2"/>
      <c r="L281" s="2"/>
    </row>
    <row r="282" spans="5:12">
      <c r="E282" s="2"/>
      <c r="L282" s="2"/>
    </row>
    <row r="283" spans="5:12">
      <c r="E283" s="2"/>
      <c r="L283" s="2"/>
    </row>
    <row r="284" spans="5:12">
      <c r="E284" s="2"/>
      <c r="L284" s="2"/>
    </row>
    <row r="285" spans="5:12">
      <c r="E285" s="2"/>
      <c r="L285" s="2"/>
    </row>
    <row r="286" spans="5:12">
      <c r="E286" s="2"/>
      <c r="L286" s="2"/>
    </row>
    <row r="287" spans="5:12">
      <c r="E287" s="2"/>
      <c r="L287" s="2"/>
    </row>
    <row r="288" spans="5:12">
      <c r="E288" s="2"/>
      <c r="L288" s="2"/>
    </row>
    <row r="289" spans="5:12">
      <c r="E289" s="2"/>
      <c r="L289" s="2"/>
    </row>
    <row r="290" spans="5:12">
      <c r="E290" s="2"/>
      <c r="L290" s="2"/>
    </row>
    <row r="291" spans="5:12">
      <c r="E291" s="2"/>
      <c r="L291" s="2"/>
    </row>
    <row r="292" spans="5:12">
      <c r="E292" s="2"/>
      <c r="L292" s="2"/>
    </row>
    <row r="293" spans="5:12">
      <c r="E293" s="2"/>
      <c r="L293" s="2"/>
    </row>
    <row r="294" spans="5:12">
      <c r="E294" s="2"/>
      <c r="L294" s="2"/>
    </row>
    <row r="295" spans="5:12">
      <c r="E295" s="2"/>
      <c r="L295" s="2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2:E15">
    <cfRule type="cellIs" dxfId="0" priority="4" operator="between">
      <formula>1</formula>
      <formula>2</formula>
    </cfRule>
  </conditionalFormatting>
  <conditionalFormatting sqref="G12:I15">
    <cfRule type="cellIs" dxfId="0" priority="2" operator="between">
      <formula>1</formula>
      <formula>2</formula>
    </cfRule>
  </conditionalFormatting>
  <conditionalFormatting sqref="K12:M15">
    <cfRule type="cellIs" dxfId="0" priority="10" operator="between">
      <formula>1</formula>
      <formula>2</formula>
    </cfRule>
  </conditionalFormatting>
  <conditionalFormatting sqref="O12:Q15;O40:Q40">
    <cfRule type="cellIs" dxfId="0" priority="8" operator="between">
      <formula>1</formula>
      <formula>2</formula>
    </cfRule>
  </conditionalFormatting>
  <conditionalFormatting sqref="S12:U15">
    <cfRule type="cellIs" dxfId="0" priority="6" operator="between">
      <formula>1</formula>
      <formula>2</formula>
    </cfRule>
  </conditionalFormatting>
  <conditionalFormatting sqref="C16:E39">
    <cfRule type="cellIs" dxfId="0" priority="3" operator="between">
      <formula>1</formula>
      <formula>2</formula>
    </cfRule>
  </conditionalFormatting>
  <conditionalFormatting sqref="G16:I39">
    <cfRule type="cellIs" dxfId="0" priority="1" operator="between">
      <formula>1</formula>
      <formula>2</formula>
    </cfRule>
  </conditionalFormatting>
  <conditionalFormatting sqref="K16:M39">
    <cfRule type="cellIs" dxfId="0" priority="9" operator="between">
      <formula>1</formula>
      <formula>2</formula>
    </cfRule>
  </conditionalFormatting>
  <conditionalFormatting sqref="O16:Q39">
    <cfRule type="cellIs" dxfId="0" priority="7" operator="between">
      <formula>1</formula>
      <formula>2</formula>
    </cfRule>
  </conditionalFormatting>
  <conditionalFormatting sqref="S16:U39">
    <cfRule type="cellIs" dxfId="0" priority="5" operator="between">
      <formula>1</formula>
      <formula>2</formula>
    </cfRule>
  </conditionalFormatting>
  <conditionalFormatting sqref="G41:I56">
    <cfRule type="cellIs" dxfId="0" priority="1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93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2"/>
    <col min="2" max="2" width="38" style="2" customWidth="1"/>
    <col min="3" max="3" width="7.85714285714286" style="2" customWidth="1"/>
    <col min="4" max="4" width="7.42857142857143" style="2" customWidth="1"/>
    <col min="5" max="5" width="1.28571428571429" style="2" customWidth="1"/>
    <col min="6" max="6" width="7.14285714285714" style="2" customWidth="1"/>
    <col min="7" max="7" width="8" style="2" customWidth="1"/>
    <col min="8" max="8" width="1.28571428571429" style="2" customWidth="1"/>
    <col min="9" max="9" width="7.42857142857143" style="2" customWidth="1"/>
    <col min="10" max="10" width="7.28571428571429" style="238" customWidth="1"/>
    <col min="11" max="11" width="1.28571428571429" style="2" customWidth="1"/>
    <col min="12" max="13" width="8" style="2" customWidth="1"/>
    <col min="14" max="14" width="1.28571428571429" style="2" customWidth="1"/>
    <col min="15" max="15" width="9.57142857142857" style="2" customWidth="1"/>
    <col min="16" max="16" width="9.28571428571429" style="2" customWidth="1"/>
    <col min="17" max="17" width="8.42857142857143" style="2" customWidth="1"/>
    <col min="18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3" t="s">
        <v>16</v>
      </c>
      <c r="B5" s="4" t="s">
        <v>406</v>
      </c>
    </row>
    <row r="6" s="1" customFormat="1" ht="12" customHeight="1" spans="1:2">
      <c r="A6" s="3"/>
      <c r="B6" s="5" t="s">
        <v>67</v>
      </c>
    </row>
    <row r="7" s="1" customFormat="1" ht="12" customHeight="1" spans="1:2">
      <c r="A7" s="3"/>
      <c r="B7" s="25"/>
    </row>
    <row r="8" s="1" customFormat="1" ht="16.5" customHeight="1"/>
    <row r="9" s="1" customFormat="1" ht="24.75" customHeight="1" spans="2:16">
      <c r="B9" s="6"/>
      <c r="C9" s="7" t="s">
        <v>405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</row>
    <row r="10" s="1" customFormat="1" ht="24.75" customHeight="1" spans="2:16">
      <c r="B10" s="6"/>
      <c r="C10" s="9" t="s">
        <v>286</v>
      </c>
      <c r="D10" s="9"/>
      <c r="E10" s="27"/>
      <c r="F10" s="9" t="s">
        <v>287</v>
      </c>
      <c r="G10" s="9"/>
      <c r="H10" s="27"/>
      <c r="I10" s="9" t="s">
        <v>288</v>
      </c>
      <c r="J10" s="9"/>
      <c r="K10" s="29"/>
      <c r="L10" s="9" t="s">
        <v>289</v>
      </c>
      <c r="M10" s="9"/>
      <c r="O10" s="45" t="s">
        <v>290</v>
      </c>
      <c r="P10" s="45"/>
    </row>
    <row r="11" s="1" customFormat="1" ht="14.25" customHeight="1" spans="2:16">
      <c r="B11" s="207" t="s">
        <v>68</v>
      </c>
      <c r="C11" s="11" t="s">
        <v>36</v>
      </c>
      <c r="D11" s="11" t="s">
        <v>37</v>
      </c>
      <c r="E11" s="29"/>
      <c r="F11" s="11" t="s">
        <v>36</v>
      </c>
      <c r="G11" s="11" t="s">
        <v>37</v>
      </c>
      <c r="H11" s="29"/>
      <c r="I11" s="11" t="s">
        <v>36</v>
      </c>
      <c r="J11" s="11" t="s">
        <v>37</v>
      </c>
      <c r="K11" s="29"/>
      <c r="L11" s="11" t="s">
        <v>36</v>
      </c>
      <c r="M11" s="11" t="s">
        <v>37</v>
      </c>
      <c r="O11" s="11" t="s">
        <v>36</v>
      </c>
      <c r="P11" s="11" t="s">
        <v>37</v>
      </c>
    </row>
    <row r="12" s="1" customFormat="1" ht="14.25" customHeight="1" spans="2:16">
      <c r="B12" s="12" t="s">
        <v>39</v>
      </c>
      <c r="C12" s="239">
        <f>'RSI_genero (19)'!C12/'RSI_genero (19)'!E12</f>
        <v>0.515929092226083</v>
      </c>
      <c r="D12" s="240">
        <f>'RSI_genero (19)'!D12/'RSI_genero (19)'!E12</f>
        <v>0.484070907773917</v>
      </c>
      <c r="E12" s="241"/>
      <c r="F12" s="239">
        <f>'RSI_genero (19)'!G12/'RSI_genero (19)'!I12</f>
        <v>0.51678523886347</v>
      </c>
      <c r="G12" s="240">
        <f>'RSI_genero (19)'!H12/'RSI_genero (19)'!I12</f>
        <v>0.48321476113653</v>
      </c>
      <c r="H12" s="241"/>
      <c r="I12" s="239">
        <f>'RSI_genero (19)'!K12/'RSI_genero (19)'!M12</f>
        <v>0.517584823057278</v>
      </c>
      <c r="J12" s="240">
        <f>'RSI_genero (19)'!L12/'RSI_genero (19)'!M12</f>
        <v>0.482415176942722</v>
      </c>
      <c r="K12" s="241"/>
      <c r="L12" s="239">
        <f>'RSI_genero (19)'!O12/'RSI_genero (19)'!Q12</f>
        <v>0.517122243674423</v>
      </c>
      <c r="M12" s="240">
        <f>'RSI_genero (19)'!P12/'RSI_genero (19)'!Q12</f>
        <v>0.482877756325577</v>
      </c>
      <c r="N12" s="250"/>
      <c r="O12" s="239">
        <f>'RSI_genero (19)'!S12/'RSI_genero (19)'!U12</f>
        <v>0.515729315884159</v>
      </c>
      <c r="P12" s="240">
        <f>'RSI_genero (19)'!T12/'RSI_genero (19)'!U12</f>
        <v>0.484270684115841</v>
      </c>
    </row>
    <row r="13" s="1" customFormat="1" ht="14.25" customHeight="1" spans="2:16">
      <c r="B13" s="14" t="s">
        <v>40</v>
      </c>
      <c r="C13" s="242">
        <f>'RSI_genero (19)'!C13/'RSI_genero (19)'!E13</f>
        <v>0.52798931856394</v>
      </c>
      <c r="D13" s="243">
        <f>'RSI_genero (19)'!D13/'RSI_genero (19)'!E13</f>
        <v>0.47201068143606</v>
      </c>
      <c r="E13" s="241"/>
      <c r="F13" s="242">
        <f>'RSI_genero (19)'!G13/'RSI_genero (19)'!I13</f>
        <v>0.529898377016296</v>
      </c>
      <c r="G13" s="243">
        <f>'RSI_genero (19)'!H13/'RSI_genero (19)'!I13</f>
        <v>0.470101622983704</v>
      </c>
      <c r="H13" s="241"/>
      <c r="I13" s="242">
        <f>'RSI_genero (19)'!K13/'RSI_genero (19)'!M13</f>
        <v>0.530826604625701</v>
      </c>
      <c r="J13" s="243">
        <f>'RSI_genero (19)'!L13/'RSI_genero (19)'!M13</f>
        <v>0.469173395374299</v>
      </c>
      <c r="K13" s="241"/>
      <c r="L13" s="242">
        <f>'RSI_genero (19)'!O13/'RSI_genero (19)'!Q13</f>
        <v>0.530551597094296</v>
      </c>
      <c r="M13" s="243">
        <f>'RSI_genero (19)'!P13/'RSI_genero (19)'!Q13</f>
        <v>0.469448402905704</v>
      </c>
      <c r="N13" s="250"/>
      <c r="O13" s="242">
        <f>'RSI_genero (19)'!S13/'RSI_genero (19)'!U13</f>
        <v>0.529167501933045</v>
      </c>
      <c r="P13" s="243">
        <f>'RSI_genero (19)'!T13/'RSI_genero (19)'!U13</f>
        <v>0.470832498066955</v>
      </c>
    </row>
    <row r="14" s="1" customFormat="1" ht="14.25" customHeight="1" spans="2:16">
      <c r="B14" s="14" t="s">
        <v>41</v>
      </c>
      <c r="C14" s="242">
        <f>'RSI_genero (19)'!C14/'RSI_genero (19)'!E14</f>
        <v>0.522666982472762</v>
      </c>
      <c r="D14" s="243">
        <f>'RSI_genero (19)'!D14/'RSI_genero (19)'!E14</f>
        <v>0.477333017527238</v>
      </c>
      <c r="E14" s="241"/>
      <c r="F14" s="242">
        <f>'RSI_genero (19)'!G14/'RSI_genero (19)'!I14</f>
        <v>0.524549587071899</v>
      </c>
      <c r="G14" s="243">
        <f>'RSI_genero (19)'!H14/'RSI_genero (19)'!I14</f>
        <v>0.475450412928101</v>
      </c>
      <c r="H14" s="241"/>
      <c r="I14" s="242">
        <f>'RSI_genero (19)'!K14/'RSI_genero (19)'!M14</f>
        <v>0.524920856953545</v>
      </c>
      <c r="J14" s="243">
        <f>'RSI_genero (19)'!L14/'RSI_genero (19)'!M14</f>
        <v>0.475079143046455</v>
      </c>
      <c r="K14" s="241"/>
      <c r="L14" s="242">
        <f>'RSI_genero (19)'!O14/'RSI_genero (19)'!Q14</f>
        <v>0.525138965396364</v>
      </c>
      <c r="M14" s="243">
        <f>'RSI_genero (19)'!P14/'RSI_genero (19)'!Q14</f>
        <v>0.474861034603636</v>
      </c>
      <c r="N14" s="250"/>
      <c r="O14" s="242">
        <f>'RSI_genero (19)'!S14/'RSI_genero (19)'!U14</f>
        <v>0.524100098619329</v>
      </c>
      <c r="P14" s="243">
        <f>'RSI_genero (19)'!T14/'RSI_genero (19)'!U14</f>
        <v>0.475899901380671</v>
      </c>
    </row>
    <row r="15" s="1" customFormat="1" ht="14.25" customHeight="1" spans="2:16">
      <c r="B15" s="14" t="s">
        <v>42</v>
      </c>
      <c r="C15" s="244">
        <f>'RSI_genero (19)'!C15/'RSI_genero (19)'!E15</f>
        <v>0.494755751289332</v>
      </c>
      <c r="D15" s="245">
        <f>'RSI_genero (19)'!D15/'RSI_genero (19)'!E15</f>
        <v>0.505244248710668</v>
      </c>
      <c r="E15" s="246"/>
      <c r="F15" s="244">
        <f>'RSI_genero (19)'!G15/'RSI_genero (19)'!I15</f>
        <v>0.495116279069767</v>
      </c>
      <c r="G15" s="245">
        <f>'RSI_genero (19)'!H15/'RSI_genero (19)'!I15</f>
        <v>0.504883720930233</v>
      </c>
      <c r="H15" s="246"/>
      <c r="I15" s="244">
        <f>'RSI_genero (19)'!K15/'RSI_genero (19)'!M15</f>
        <v>0.496246823098292</v>
      </c>
      <c r="J15" s="245">
        <f>'RSI_genero (19)'!L15/'RSI_genero (19)'!M15</f>
        <v>0.503753176901708</v>
      </c>
      <c r="K15" s="246"/>
      <c r="L15" s="244">
        <f>'RSI_genero (19)'!O15/'RSI_genero (19)'!Q15</f>
        <v>0.495096866778283</v>
      </c>
      <c r="M15" s="245">
        <f>'RSI_genero (19)'!P15/'RSI_genero (19)'!Q15</f>
        <v>0.504903133221717</v>
      </c>
      <c r="N15" s="251"/>
      <c r="O15" s="244">
        <f>'RSI_genero (19)'!S15/'RSI_genero (19)'!U15</f>
        <v>0.496118414242832</v>
      </c>
      <c r="P15" s="245">
        <f>'RSI_genero (19)'!T15/'RSI_genero (19)'!U15</f>
        <v>0.503881585757168</v>
      </c>
    </row>
    <row r="16" s="1" customFormat="1" ht="14.25" customHeight="1" spans="2:16">
      <c r="B16" s="17" t="s">
        <v>43</v>
      </c>
      <c r="C16" s="239">
        <f>'RSI_genero (19)'!C16/'RSI_genero (19)'!E16</f>
        <v>0.506218905472637</v>
      </c>
      <c r="D16" s="240">
        <f>'RSI_genero (19)'!D16/'RSI_genero (19)'!E16</f>
        <v>0.493781094527363</v>
      </c>
      <c r="E16" s="247"/>
      <c r="F16" s="239">
        <f>'RSI_genero (19)'!G16/'RSI_genero (19)'!I16</f>
        <v>0.508793969849246</v>
      </c>
      <c r="G16" s="240">
        <f>'RSI_genero (19)'!H16/'RSI_genero (19)'!I16</f>
        <v>0.491206030150754</v>
      </c>
      <c r="H16" s="247"/>
      <c r="I16" s="239">
        <f>'RSI_genero (19)'!K16/'RSI_genero (19)'!M16</f>
        <v>0.506476683937824</v>
      </c>
      <c r="J16" s="240">
        <f>'RSI_genero (19)'!L16/'RSI_genero (19)'!M16</f>
        <v>0.493523316062176</v>
      </c>
      <c r="K16" s="247"/>
      <c r="L16" s="239">
        <f>'RSI_genero (19)'!O16/'RSI_genero (19)'!Q16</f>
        <v>0.50261780104712</v>
      </c>
      <c r="M16" s="240">
        <f>'RSI_genero (19)'!P16/'RSI_genero (19)'!Q16</f>
        <v>0.49738219895288</v>
      </c>
      <c r="N16" s="250"/>
      <c r="O16" s="239">
        <f>'RSI_genero (19)'!S16/'RSI_genero (19)'!U16</f>
        <v>0.50551876379691</v>
      </c>
      <c r="P16" s="240">
        <f>'RSI_genero (19)'!T16/'RSI_genero (19)'!U16</f>
        <v>0.494481236203091</v>
      </c>
    </row>
    <row r="17" s="1" customFormat="1" ht="14.25" customHeight="1" spans="2:16">
      <c r="B17" s="17" t="s">
        <v>44</v>
      </c>
      <c r="C17" s="242">
        <f>'RSI_genero (19)'!C17/'RSI_genero (19)'!E17</f>
        <v>0.48936170212766</v>
      </c>
      <c r="D17" s="243">
        <f>'RSI_genero (19)'!D17/'RSI_genero (19)'!E17</f>
        <v>0.51063829787234</v>
      </c>
      <c r="E17" s="247"/>
      <c r="F17" s="242">
        <f>'RSI_genero (19)'!G17/'RSI_genero (19)'!I17</f>
        <v>0.4921875</v>
      </c>
      <c r="G17" s="243">
        <f>'RSI_genero (19)'!H17/'RSI_genero (19)'!I17</f>
        <v>0.5078125</v>
      </c>
      <c r="H17" s="247"/>
      <c r="I17" s="242">
        <f>'RSI_genero (19)'!K17/'RSI_genero (19)'!M17</f>
        <v>0.506493506493506</v>
      </c>
      <c r="J17" s="243">
        <f>'RSI_genero (19)'!L17/'RSI_genero (19)'!M17</f>
        <v>0.493506493506494</v>
      </c>
      <c r="K17" s="247"/>
      <c r="L17" s="242">
        <f>'RSI_genero (19)'!O17/'RSI_genero (19)'!Q17</f>
        <v>0.494791666666667</v>
      </c>
      <c r="M17" s="243">
        <f>'RSI_genero (19)'!P17/'RSI_genero (19)'!Q17</f>
        <v>0.505208333333333</v>
      </c>
      <c r="N17" s="250"/>
      <c r="O17" s="242">
        <f>'RSI_genero (19)'!S17/'RSI_genero (19)'!U17</f>
        <v>0.48729792147806</v>
      </c>
      <c r="P17" s="243">
        <f>'RSI_genero (19)'!T17/'RSI_genero (19)'!U17</f>
        <v>0.51270207852194</v>
      </c>
    </row>
    <row r="18" s="1" customFormat="1" ht="14.25" customHeight="1" spans="2:16">
      <c r="B18" s="17" t="s">
        <v>45</v>
      </c>
      <c r="C18" s="242">
        <f>'RSI_genero (19)'!C18/'RSI_genero (19)'!E18</f>
        <v>0.508604206500956</v>
      </c>
      <c r="D18" s="243">
        <f>'RSI_genero (19)'!D18/'RSI_genero (19)'!E18</f>
        <v>0.491395793499044</v>
      </c>
      <c r="E18" s="247"/>
      <c r="F18" s="242">
        <f>'RSI_genero (19)'!G18/'RSI_genero (19)'!I18</f>
        <v>0.494423791821561</v>
      </c>
      <c r="G18" s="243">
        <f>'RSI_genero (19)'!H18/'RSI_genero (19)'!I18</f>
        <v>0.505576208178439</v>
      </c>
      <c r="H18" s="247"/>
      <c r="I18" s="242">
        <f>'RSI_genero (19)'!K18/'RSI_genero (19)'!M18</f>
        <v>0.502772643253235</v>
      </c>
      <c r="J18" s="243">
        <f>'RSI_genero (19)'!L18/'RSI_genero (19)'!M18</f>
        <v>0.497227356746765</v>
      </c>
      <c r="K18" s="247"/>
      <c r="L18" s="242">
        <f>'RSI_genero (19)'!O18/'RSI_genero (19)'!Q18</f>
        <v>0.51031894934334</v>
      </c>
      <c r="M18" s="243">
        <f>'RSI_genero (19)'!P18/'RSI_genero (19)'!Q18</f>
        <v>0.48968105065666</v>
      </c>
      <c r="N18" s="250"/>
      <c r="O18" s="242">
        <f>'RSI_genero (19)'!S18/'RSI_genero (19)'!U18</f>
        <v>0.501639344262295</v>
      </c>
      <c r="P18" s="243">
        <f>'RSI_genero (19)'!T18/'RSI_genero (19)'!U18</f>
        <v>0.498360655737705</v>
      </c>
    </row>
    <row r="19" s="1" customFormat="1" ht="14.25" customHeight="1" spans="2:16">
      <c r="B19" s="17" t="s">
        <v>46</v>
      </c>
      <c r="C19" s="242">
        <f>'RSI_genero (19)'!C19/'RSI_genero (19)'!E19</f>
        <v>0.515151515151515</v>
      </c>
      <c r="D19" s="243">
        <f>'RSI_genero (19)'!D19/'RSI_genero (19)'!E19</f>
        <v>0.484848484848485</v>
      </c>
      <c r="E19" s="247"/>
      <c r="F19" s="242">
        <f>'RSI_genero (19)'!G19/'RSI_genero (19)'!I19</f>
        <v>0.505966587112172</v>
      </c>
      <c r="G19" s="243">
        <f>'RSI_genero (19)'!H19/'RSI_genero (19)'!I19</f>
        <v>0.494033412887828</v>
      </c>
      <c r="H19" s="247"/>
      <c r="I19" s="242">
        <f>'RSI_genero (19)'!K19/'RSI_genero (19)'!M19</f>
        <v>0.504878048780488</v>
      </c>
      <c r="J19" s="243">
        <f>'RSI_genero (19)'!L19/'RSI_genero (19)'!M19</f>
        <v>0.495121951219512</v>
      </c>
      <c r="K19" s="247"/>
      <c r="L19" s="242">
        <f>'RSI_genero (19)'!O19/'RSI_genero (19)'!Q19</f>
        <v>0.496402877697842</v>
      </c>
      <c r="M19" s="243">
        <f>'RSI_genero (19)'!P19/'RSI_genero (19)'!Q19</f>
        <v>0.503597122302158</v>
      </c>
      <c r="N19" s="250"/>
      <c r="O19" s="242">
        <f>'RSI_genero (19)'!S19/'RSI_genero (19)'!U19</f>
        <v>0.491266375545852</v>
      </c>
      <c r="P19" s="243">
        <f>'RSI_genero (19)'!T19/'RSI_genero (19)'!U19</f>
        <v>0.508733624454148</v>
      </c>
    </row>
    <row r="20" s="1" customFormat="1" ht="14.25" customHeight="1" spans="2:16">
      <c r="B20" s="17" t="s">
        <v>47</v>
      </c>
      <c r="C20" s="242">
        <f>'RSI_genero (19)'!C20/'RSI_genero (19)'!E20</f>
        <v>0.39067055393586</v>
      </c>
      <c r="D20" s="243">
        <f>'RSI_genero (19)'!D20/'RSI_genero (19)'!E20</f>
        <v>0.60932944606414</v>
      </c>
      <c r="E20" s="247"/>
      <c r="F20" s="242">
        <f>'RSI_genero (19)'!G20/'RSI_genero (19)'!I20</f>
        <v>0.395569620253165</v>
      </c>
      <c r="G20" s="243">
        <f>'RSI_genero (19)'!H20/'RSI_genero (19)'!I20</f>
        <v>0.604430379746835</v>
      </c>
      <c r="H20" s="247"/>
      <c r="I20" s="242">
        <f>'RSI_genero (19)'!K20/'RSI_genero (19)'!M20</f>
        <v>0.392628205128205</v>
      </c>
      <c r="J20" s="243">
        <f>'RSI_genero (19)'!L20/'RSI_genero (19)'!M20</f>
        <v>0.607371794871795</v>
      </c>
      <c r="K20" s="247"/>
      <c r="L20" s="242">
        <f>'RSI_genero (19)'!O20/'RSI_genero (19)'!Q20</f>
        <v>0.392914653784219</v>
      </c>
      <c r="M20" s="243">
        <f>'RSI_genero (19)'!P20/'RSI_genero (19)'!Q20</f>
        <v>0.607085346215781</v>
      </c>
      <c r="N20" s="250"/>
      <c r="O20" s="242">
        <f>'RSI_genero (19)'!S20/'RSI_genero (19)'!U20</f>
        <v>0.403743315508021</v>
      </c>
      <c r="P20" s="243">
        <f>'RSI_genero (19)'!T20/'RSI_genero (19)'!U20</f>
        <v>0.596256684491979</v>
      </c>
    </row>
    <row r="21" s="1" customFormat="1" ht="14.25" customHeight="1" spans="2:16">
      <c r="B21" s="17" t="s">
        <v>48</v>
      </c>
      <c r="C21" s="242">
        <f>'RSI_genero (19)'!C21/'RSI_genero (19)'!E21</f>
        <v>0.503521126760563</v>
      </c>
      <c r="D21" s="243">
        <f>'RSI_genero (19)'!D21/'RSI_genero (19)'!E21</f>
        <v>0.496478873239437</v>
      </c>
      <c r="E21" s="247"/>
      <c r="F21" s="242">
        <f>'RSI_genero (19)'!G21/'RSI_genero (19)'!I21</f>
        <v>0.513793103448276</v>
      </c>
      <c r="G21" s="243">
        <f>'RSI_genero (19)'!H21/'RSI_genero (19)'!I21</f>
        <v>0.486206896551724</v>
      </c>
      <c r="H21" s="247"/>
      <c r="I21" s="242">
        <f>'RSI_genero (19)'!K21/'RSI_genero (19)'!M21</f>
        <v>0.514184397163121</v>
      </c>
      <c r="J21" s="243">
        <f>'RSI_genero (19)'!L21/'RSI_genero (19)'!M21</f>
        <v>0.485815602836879</v>
      </c>
      <c r="K21" s="247"/>
      <c r="L21" s="242">
        <f>'RSI_genero (19)'!O21/'RSI_genero (19)'!Q21</f>
        <v>0.528368794326241</v>
      </c>
      <c r="M21" s="243">
        <f>'RSI_genero (19)'!P21/'RSI_genero (19)'!Q21</f>
        <v>0.471631205673759</v>
      </c>
      <c r="N21" s="250"/>
      <c r="O21" s="242">
        <f>'RSI_genero (19)'!S21/'RSI_genero (19)'!U21</f>
        <v>0.520249221183801</v>
      </c>
      <c r="P21" s="243">
        <f>'RSI_genero (19)'!T21/'RSI_genero (19)'!U21</f>
        <v>0.479750778816199</v>
      </c>
    </row>
    <row r="22" s="1" customFormat="1" ht="14.25" customHeight="1" spans="2:16">
      <c r="B22" s="17" t="s">
        <v>49</v>
      </c>
      <c r="C22" s="242">
        <f>'RSI_genero (19)'!C22/'RSI_genero (19)'!E22</f>
        <v>0.504750593824228</v>
      </c>
      <c r="D22" s="243">
        <f>'RSI_genero (19)'!D22/'RSI_genero (19)'!E22</f>
        <v>0.495249406175772</v>
      </c>
      <c r="E22" s="247"/>
      <c r="F22" s="242">
        <f>'RSI_genero (19)'!G22/'RSI_genero (19)'!I22</f>
        <v>0.495788206979543</v>
      </c>
      <c r="G22" s="243">
        <f>'RSI_genero (19)'!H22/'RSI_genero (19)'!I22</f>
        <v>0.504211793020457</v>
      </c>
      <c r="H22" s="247"/>
      <c r="I22" s="242">
        <f>'RSI_genero (19)'!K22/'RSI_genero (19)'!M22</f>
        <v>0.492252681764005</v>
      </c>
      <c r="J22" s="243">
        <f>'RSI_genero (19)'!L22/'RSI_genero (19)'!M22</f>
        <v>0.507747318235995</v>
      </c>
      <c r="K22" s="247"/>
      <c r="L22" s="242">
        <f>'RSI_genero (19)'!O22/'RSI_genero (19)'!Q22</f>
        <v>0.486778846153846</v>
      </c>
      <c r="M22" s="243">
        <f>'RSI_genero (19)'!P22/'RSI_genero (19)'!Q22</f>
        <v>0.513221153846154</v>
      </c>
      <c r="N22" s="250"/>
      <c r="O22" s="242">
        <f>'RSI_genero (19)'!S22/'RSI_genero (19)'!U22</f>
        <v>0.486573576799141</v>
      </c>
      <c r="P22" s="243">
        <f>'RSI_genero (19)'!T22/'RSI_genero (19)'!U22</f>
        <v>0.513426423200859</v>
      </c>
    </row>
    <row r="23" s="1" customFormat="1" ht="14.25" customHeight="1" spans="2:16">
      <c r="B23" s="17" t="s">
        <v>50</v>
      </c>
      <c r="C23" s="242">
        <f>'RSI_genero (19)'!C23/'RSI_genero (19)'!E23</f>
        <v>0.509433962264151</v>
      </c>
      <c r="D23" s="243">
        <f>'RSI_genero (19)'!D23/'RSI_genero (19)'!E23</f>
        <v>0.490566037735849</v>
      </c>
      <c r="E23" s="247"/>
      <c r="F23" s="242">
        <f>'RSI_genero (19)'!G23/'RSI_genero (19)'!I23</f>
        <v>0.486725663716814</v>
      </c>
      <c r="G23" s="243">
        <f>'RSI_genero (19)'!H23/'RSI_genero (19)'!I23</f>
        <v>0.513274336283186</v>
      </c>
      <c r="H23" s="247"/>
      <c r="I23" s="242">
        <f>'RSI_genero (19)'!K23/'RSI_genero (19)'!M23</f>
        <v>0.490909090909091</v>
      </c>
      <c r="J23" s="243">
        <f>'RSI_genero (19)'!L23/'RSI_genero (19)'!M23</f>
        <v>0.509090909090909</v>
      </c>
      <c r="K23" s="247"/>
      <c r="L23" s="242">
        <f>'RSI_genero (19)'!O23/'RSI_genero (19)'!Q23</f>
        <v>0.504587155963303</v>
      </c>
      <c r="M23" s="243">
        <f>'RSI_genero (19)'!P23/'RSI_genero (19)'!Q23</f>
        <v>0.495412844036697</v>
      </c>
      <c r="N23" s="250"/>
      <c r="O23" s="242">
        <f>'RSI_genero (19)'!S23/'RSI_genero (19)'!U23</f>
        <v>0.520325203252033</v>
      </c>
      <c r="P23" s="243">
        <f>'RSI_genero (19)'!T23/'RSI_genero (19)'!U23</f>
        <v>0.479674796747967</v>
      </c>
    </row>
    <row r="24" s="1" customFormat="1" ht="14.25" customHeight="1" spans="2:16">
      <c r="B24" s="17" t="s">
        <v>51</v>
      </c>
      <c r="C24" s="242">
        <f>'RSI_genero (19)'!C24/'RSI_genero (19)'!E24</f>
        <v>0.509289617486339</v>
      </c>
      <c r="D24" s="243">
        <f>'RSI_genero (19)'!D24/'RSI_genero (19)'!E24</f>
        <v>0.490710382513661</v>
      </c>
      <c r="E24" s="247"/>
      <c r="F24" s="242">
        <f>'RSI_genero (19)'!G24/'RSI_genero (19)'!I24</f>
        <v>0.515991471215352</v>
      </c>
      <c r="G24" s="243">
        <f>'RSI_genero (19)'!H24/'RSI_genero (19)'!I24</f>
        <v>0.484008528784648</v>
      </c>
      <c r="H24" s="247"/>
      <c r="I24" s="242">
        <f>'RSI_genero (19)'!K24/'RSI_genero (19)'!M24</f>
        <v>0.517621145374449</v>
      </c>
      <c r="J24" s="243">
        <f>'RSI_genero (19)'!L24/'RSI_genero (19)'!M24</f>
        <v>0.482378854625551</v>
      </c>
      <c r="K24" s="247"/>
      <c r="L24" s="242">
        <f>'RSI_genero (19)'!O24/'RSI_genero (19)'!Q24</f>
        <v>0.527397260273973</v>
      </c>
      <c r="M24" s="243">
        <f>'RSI_genero (19)'!P24/'RSI_genero (19)'!Q24</f>
        <v>0.472602739726027</v>
      </c>
      <c r="N24" s="250"/>
      <c r="O24" s="242">
        <f>'RSI_genero (19)'!S24/'RSI_genero (19)'!U24</f>
        <v>0.521435692921236</v>
      </c>
      <c r="P24" s="243">
        <f>'RSI_genero (19)'!T24/'RSI_genero (19)'!U24</f>
        <v>0.478564307078764</v>
      </c>
    </row>
    <row r="25" s="1" customFormat="1" ht="14.25" customHeight="1" spans="2:16">
      <c r="B25" s="17" t="s">
        <v>52</v>
      </c>
      <c r="C25" s="242">
        <f>'RSI_genero (19)'!C25/'RSI_genero (19)'!E25</f>
        <v>0.481818181818182</v>
      </c>
      <c r="D25" s="243">
        <f>'RSI_genero (19)'!D25/'RSI_genero (19)'!E25</f>
        <v>0.518181818181818</v>
      </c>
      <c r="E25" s="247"/>
      <c r="F25" s="242">
        <f>'RSI_genero (19)'!G25/'RSI_genero (19)'!I25</f>
        <v>0.483582089552239</v>
      </c>
      <c r="G25" s="243">
        <f>'RSI_genero (19)'!H25/'RSI_genero (19)'!I25</f>
        <v>0.516417910447761</v>
      </c>
      <c r="H25" s="247"/>
      <c r="I25" s="242">
        <f>'RSI_genero (19)'!K25/'RSI_genero (19)'!M25</f>
        <v>0.475609756097561</v>
      </c>
      <c r="J25" s="243">
        <f>'RSI_genero (19)'!L25/'RSI_genero (19)'!M25</f>
        <v>0.524390243902439</v>
      </c>
      <c r="K25" s="247"/>
      <c r="L25" s="242">
        <f>'RSI_genero (19)'!O25/'RSI_genero (19)'!Q25</f>
        <v>0.480243161094225</v>
      </c>
      <c r="M25" s="243">
        <f>'RSI_genero (19)'!P25/'RSI_genero (19)'!Q25</f>
        <v>0.519756838905775</v>
      </c>
      <c r="N25" s="250"/>
      <c r="O25" s="242">
        <f>'RSI_genero (19)'!S25/'RSI_genero (19)'!U25</f>
        <v>0.49738219895288</v>
      </c>
      <c r="P25" s="243">
        <f>'RSI_genero (19)'!T25/'RSI_genero (19)'!U25</f>
        <v>0.50261780104712</v>
      </c>
    </row>
    <row r="26" s="1" customFormat="1" ht="14.25" customHeight="1" spans="2:16">
      <c r="B26" s="17" t="s">
        <v>53</v>
      </c>
      <c r="C26" s="242">
        <f>'RSI_genero (19)'!C26/'RSI_genero (19)'!E26</f>
        <v>0.498659517426273</v>
      </c>
      <c r="D26" s="243">
        <f>'RSI_genero (19)'!D26/'RSI_genero (19)'!E26</f>
        <v>0.501340482573727</v>
      </c>
      <c r="E26" s="247"/>
      <c r="F26" s="242">
        <f>'RSI_genero (19)'!G26/'RSI_genero (19)'!I26</f>
        <v>0.504109589041096</v>
      </c>
      <c r="G26" s="243">
        <f>'RSI_genero (19)'!H26/'RSI_genero (19)'!I26</f>
        <v>0.495890410958904</v>
      </c>
      <c r="H26" s="247"/>
      <c r="I26" s="242">
        <f>'RSI_genero (19)'!K26/'RSI_genero (19)'!M26</f>
        <v>0.509915014164306</v>
      </c>
      <c r="J26" s="243">
        <f>'RSI_genero (19)'!L26/'RSI_genero (19)'!M26</f>
        <v>0.490084985835694</v>
      </c>
      <c r="K26" s="247"/>
      <c r="L26" s="242">
        <f>'RSI_genero (19)'!O26/'RSI_genero (19)'!Q26</f>
        <v>0.502840909090909</v>
      </c>
      <c r="M26" s="243">
        <f>'RSI_genero (19)'!P26/'RSI_genero (19)'!Q26</f>
        <v>0.497159090909091</v>
      </c>
      <c r="N26" s="250"/>
      <c r="O26" s="242">
        <f>'RSI_genero (19)'!S26/'RSI_genero (19)'!U26</f>
        <v>0.502336448598131</v>
      </c>
      <c r="P26" s="243">
        <f>'RSI_genero (19)'!T26/'RSI_genero (19)'!U26</f>
        <v>0.497663551401869</v>
      </c>
    </row>
    <row r="27" s="1" customFormat="1" ht="14.25" customHeight="1" spans="2:16">
      <c r="B27" s="17" t="s">
        <v>54</v>
      </c>
      <c r="C27" s="242">
        <f>'RSI_genero (19)'!C27/'RSI_genero (19)'!E27</f>
        <v>0.5</v>
      </c>
      <c r="D27" s="243">
        <f>'RSI_genero (19)'!D27/'RSI_genero (19)'!E27</f>
        <v>0.5</v>
      </c>
      <c r="E27" s="247"/>
      <c r="F27" s="242">
        <f>'RSI_genero (19)'!G27/'RSI_genero (19)'!I27</f>
        <v>0.514705882352941</v>
      </c>
      <c r="G27" s="243">
        <f>'RSI_genero (19)'!H27/'RSI_genero (19)'!I27</f>
        <v>0.485294117647059</v>
      </c>
      <c r="H27" s="247"/>
      <c r="I27" s="242">
        <f>'RSI_genero (19)'!K27/'RSI_genero (19)'!M27</f>
        <v>0.521666666666667</v>
      </c>
      <c r="J27" s="243">
        <f>'RSI_genero (19)'!L27/'RSI_genero (19)'!M27</f>
        <v>0.478333333333333</v>
      </c>
      <c r="K27" s="247"/>
      <c r="L27" s="242">
        <f>'RSI_genero (19)'!O27/'RSI_genero (19)'!Q27</f>
        <v>0.526148969889065</v>
      </c>
      <c r="M27" s="243">
        <f>'RSI_genero (19)'!P27/'RSI_genero (19)'!Q27</f>
        <v>0.473851030110935</v>
      </c>
      <c r="N27" s="250"/>
      <c r="O27" s="242">
        <f>'RSI_genero (19)'!S27/'RSI_genero (19)'!U27</f>
        <v>0.516528925619835</v>
      </c>
      <c r="P27" s="243">
        <f>'RSI_genero (19)'!T27/'RSI_genero (19)'!U27</f>
        <v>0.483471074380165</v>
      </c>
    </row>
    <row r="28" s="1" customFormat="1" ht="14.25" customHeight="1" spans="2:16">
      <c r="B28" s="17" t="s">
        <v>55</v>
      </c>
      <c r="C28" s="242">
        <f>'RSI_genero (19)'!C28/'RSI_genero (19)'!E28</f>
        <v>0.43778801843318</v>
      </c>
      <c r="D28" s="243">
        <f>'RSI_genero (19)'!D28/'RSI_genero (19)'!E28</f>
        <v>0.56221198156682</v>
      </c>
      <c r="E28" s="247"/>
      <c r="F28" s="242">
        <f>'RSI_genero (19)'!G28/'RSI_genero (19)'!I28</f>
        <v>0.462555066079295</v>
      </c>
      <c r="G28" s="243">
        <f>'RSI_genero (19)'!H28/'RSI_genero (19)'!I28</f>
        <v>0.537444933920705</v>
      </c>
      <c r="H28" s="247"/>
      <c r="I28" s="242">
        <f>'RSI_genero (19)'!K28/'RSI_genero (19)'!M28</f>
        <v>0.455813953488372</v>
      </c>
      <c r="J28" s="243">
        <f>'RSI_genero (19)'!L28/'RSI_genero (19)'!M28</f>
        <v>0.544186046511628</v>
      </c>
      <c r="K28" s="247"/>
      <c r="L28" s="242">
        <f>'RSI_genero (19)'!O28/'RSI_genero (19)'!Q28</f>
        <v>0.454545454545455</v>
      </c>
      <c r="M28" s="243">
        <f>'RSI_genero (19)'!P28/'RSI_genero (19)'!Q28</f>
        <v>0.545454545454545</v>
      </c>
      <c r="N28" s="250"/>
      <c r="O28" s="242">
        <f>'RSI_genero (19)'!S28/'RSI_genero (19)'!U28</f>
        <v>0.461538461538462</v>
      </c>
      <c r="P28" s="243">
        <f>'RSI_genero (19)'!T28/'RSI_genero (19)'!U28</f>
        <v>0.538461538461538</v>
      </c>
    </row>
    <row r="29" s="1" customFormat="1" ht="14.25" customHeight="1" spans="2:16">
      <c r="B29" s="17" t="s">
        <v>56</v>
      </c>
      <c r="C29" s="242">
        <f>'RSI_genero (19)'!C29/'RSI_genero (19)'!E29</f>
        <v>0.519148936170213</v>
      </c>
      <c r="D29" s="243">
        <f>'RSI_genero (19)'!D29/'RSI_genero (19)'!E29</f>
        <v>0.480851063829787</v>
      </c>
      <c r="E29" s="247"/>
      <c r="F29" s="242">
        <f>'RSI_genero (19)'!G29/'RSI_genero (19)'!I29</f>
        <v>0.51840490797546</v>
      </c>
      <c r="G29" s="243">
        <f>'RSI_genero (19)'!H29/'RSI_genero (19)'!I29</f>
        <v>0.48159509202454</v>
      </c>
      <c r="H29" s="247"/>
      <c r="I29" s="242">
        <f>'RSI_genero (19)'!K29/'RSI_genero (19)'!M29</f>
        <v>0.510994764397906</v>
      </c>
      <c r="J29" s="243">
        <f>'RSI_genero (19)'!L29/'RSI_genero (19)'!M29</f>
        <v>0.489005235602094</v>
      </c>
      <c r="K29" s="247"/>
      <c r="L29" s="242">
        <f>'RSI_genero (19)'!O29/'RSI_genero (19)'!Q29</f>
        <v>0.512118018967334</v>
      </c>
      <c r="M29" s="243">
        <f>'RSI_genero (19)'!P29/'RSI_genero (19)'!Q29</f>
        <v>0.487881981032666</v>
      </c>
      <c r="N29" s="250"/>
      <c r="O29" s="242">
        <f>'RSI_genero (19)'!S29/'RSI_genero (19)'!U29</f>
        <v>0.517145505097312</v>
      </c>
      <c r="P29" s="243">
        <f>'RSI_genero (19)'!T29/'RSI_genero (19)'!U29</f>
        <v>0.482854494902688</v>
      </c>
    </row>
    <row r="30" s="1" customFormat="1" ht="14.25" customHeight="1" spans="2:16">
      <c r="B30" s="17" t="s">
        <v>57</v>
      </c>
      <c r="C30" s="242">
        <f>'RSI_genero (19)'!C30/'RSI_genero (19)'!E30</f>
        <v>0.516208453016003</v>
      </c>
      <c r="D30" s="243">
        <f>'RSI_genero (19)'!D30/'RSI_genero (19)'!E30</f>
        <v>0.483791546983997</v>
      </c>
      <c r="E30" s="247"/>
      <c r="F30" s="242">
        <f>'RSI_genero (19)'!G30/'RSI_genero (19)'!I30</f>
        <v>0.518564872757614</v>
      </c>
      <c r="G30" s="243">
        <f>'RSI_genero (19)'!H30/'RSI_genero (19)'!I30</f>
        <v>0.481435127242386</v>
      </c>
      <c r="H30" s="247"/>
      <c r="I30" s="242">
        <f>'RSI_genero (19)'!K30/'RSI_genero (19)'!M30</f>
        <v>0.520958083832335</v>
      </c>
      <c r="J30" s="243">
        <f>'RSI_genero (19)'!L30/'RSI_genero (19)'!M30</f>
        <v>0.479041916167665</v>
      </c>
      <c r="K30" s="247"/>
      <c r="L30" s="242">
        <f>'RSI_genero (19)'!O30/'RSI_genero (19)'!Q30</f>
        <v>0.522452504317789</v>
      </c>
      <c r="M30" s="243">
        <f>'RSI_genero (19)'!P30/'RSI_genero (19)'!Q30</f>
        <v>0.477547495682211</v>
      </c>
      <c r="N30" s="250"/>
      <c r="O30" s="242">
        <f>'RSI_genero (19)'!S30/'RSI_genero (19)'!U30</f>
        <v>0.519109461966605</v>
      </c>
      <c r="P30" s="243">
        <f>'RSI_genero (19)'!T30/'RSI_genero (19)'!U30</f>
        <v>0.480890538033395</v>
      </c>
    </row>
    <row r="31" s="1" customFormat="1" ht="14.25" customHeight="1" spans="2:16">
      <c r="B31" s="17" t="s">
        <v>58</v>
      </c>
      <c r="C31" s="242">
        <f>'RSI_genero (19)'!C31/'RSI_genero (19)'!E31</f>
        <v>0.281779661016949</v>
      </c>
      <c r="D31" s="243">
        <f>'RSI_genero (19)'!D31/'RSI_genero (19)'!E31</f>
        <v>0.718220338983051</v>
      </c>
      <c r="E31" s="247"/>
      <c r="F31" s="242">
        <f>'RSI_genero (19)'!G31/'RSI_genero (19)'!I31</f>
        <v>0.277777777777778</v>
      </c>
      <c r="G31" s="243">
        <f>'RSI_genero (19)'!H31/'RSI_genero (19)'!I31</f>
        <v>0.722222222222222</v>
      </c>
      <c r="H31" s="247"/>
      <c r="I31" s="242">
        <f>'RSI_genero (19)'!K31/'RSI_genero (19)'!M31</f>
        <v>0.279918864097363</v>
      </c>
      <c r="J31" s="243">
        <f>'RSI_genero (19)'!L31/'RSI_genero (19)'!M31</f>
        <v>0.720081135902637</v>
      </c>
      <c r="K31" s="247"/>
      <c r="L31" s="242">
        <f>'RSI_genero (19)'!O31/'RSI_genero (19)'!Q31</f>
        <v>0.282352941176471</v>
      </c>
      <c r="M31" s="243">
        <f>'RSI_genero (19)'!P31/'RSI_genero (19)'!Q31</f>
        <v>0.717647058823529</v>
      </c>
      <c r="N31" s="250"/>
      <c r="O31" s="242">
        <f>'RSI_genero (19)'!S31/'RSI_genero (19)'!U31</f>
        <v>0.274442538593482</v>
      </c>
      <c r="P31" s="243">
        <f>'RSI_genero (19)'!T31/'RSI_genero (19)'!U31</f>
        <v>0.725557461406518</v>
      </c>
    </row>
    <row r="32" s="1" customFormat="1" ht="14.25" customHeight="1" spans="2:16">
      <c r="B32" s="17" t="s">
        <v>59</v>
      </c>
      <c r="C32" s="242">
        <f>'RSI_genero (19)'!C32/'RSI_genero (19)'!E32</f>
        <v>0.509357200976404</v>
      </c>
      <c r="D32" s="243">
        <f>'RSI_genero (19)'!D32/'RSI_genero (19)'!E32</f>
        <v>0.490642799023596</v>
      </c>
      <c r="E32" s="247"/>
      <c r="F32" s="242">
        <f>'RSI_genero (19)'!G32/'RSI_genero (19)'!I32</f>
        <v>0.511382113821138</v>
      </c>
      <c r="G32" s="243">
        <f>'RSI_genero (19)'!H32/'RSI_genero (19)'!I32</f>
        <v>0.488617886178862</v>
      </c>
      <c r="H32" s="247"/>
      <c r="I32" s="242">
        <f>'RSI_genero (19)'!K32/'RSI_genero (19)'!M32</f>
        <v>0.513643659711075</v>
      </c>
      <c r="J32" s="243">
        <f>'RSI_genero (19)'!L32/'RSI_genero (19)'!M32</f>
        <v>0.486356340288925</v>
      </c>
      <c r="K32" s="247"/>
      <c r="L32" s="242">
        <f>'RSI_genero (19)'!O32/'RSI_genero (19)'!Q32</f>
        <v>0.508517887563884</v>
      </c>
      <c r="M32" s="243">
        <f>'RSI_genero (19)'!P32/'RSI_genero (19)'!Q32</f>
        <v>0.491482112436116</v>
      </c>
      <c r="N32" s="250"/>
      <c r="O32" s="242">
        <f>'RSI_genero (19)'!S32/'RSI_genero (19)'!U32</f>
        <v>0.514556040756914</v>
      </c>
      <c r="P32" s="243">
        <f>'RSI_genero (19)'!T32/'RSI_genero (19)'!U32</f>
        <v>0.485443959243086</v>
      </c>
    </row>
    <row r="33" s="1" customFormat="1" ht="14.25" customHeight="1" spans="2:16">
      <c r="B33" s="17" t="s">
        <v>60</v>
      </c>
      <c r="C33" s="242">
        <f>'RSI_genero (19)'!C33/'RSI_genero (19)'!E33</f>
        <v>0.502793296089385</v>
      </c>
      <c r="D33" s="243">
        <f>'RSI_genero (19)'!D33/'RSI_genero (19)'!E33</f>
        <v>0.497206703910615</v>
      </c>
      <c r="E33" s="247"/>
      <c r="F33" s="242">
        <f>'RSI_genero (19)'!G33/'RSI_genero (19)'!I33</f>
        <v>0.497345132743363</v>
      </c>
      <c r="G33" s="243">
        <f>'RSI_genero (19)'!H33/'RSI_genero (19)'!I33</f>
        <v>0.502654867256637</v>
      </c>
      <c r="H33" s="247"/>
      <c r="I33" s="242">
        <f>'RSI_genero (19)'!K33/'RSI_genero (19)'!M33</f>
        <v>0.495256166982922</v>
      </c>
      <c r="J33" s="243">
        <f>'RSI_genero (19)'!L33/'RSI_genero (19)'!M33</f>
        <v>0.504743833017078</v>
      </c>
      <c r="K33" s="247"/>
      <c r="L33" s="242">
        <f>'RSI_genero (19)'!O33/'RSI_genero (19)'!Q33</f>
        <v>0.509433962264151</v>
      </c>
      <c r="M33" s="243">
        <f>'RSI_genero (19)'!P33/'RSI_genero (19)'!Q33</f>
        <v>0.490566037735849</v>
      </c>
      <c r="N33" s="250"/>
      <c r="O33" s="242">
        <f>'RSI_genero (19)'!S33/'RSI_genero (19)'!U33</f>
        <v>0.505511811023622</v>
      </c>
      <c r="P33" s="243">
        <f>'RSI_genero (19)'!T33/'RSI_genero (19)'!U33</f>
        <v>0.494488188976378</v>
      </c>
    </row>
    <row r="34" s="1" customFormat="1" ht="14.25" customHeight="1" spans="2:16">
      <c r="B34" s="17" t="s">
        <v>61</v>
      </c>
      <c r="C34" s="242">
        <f>'RSI_genero (19)'!C34/'RSI_genero (19)'!E34</f>
        <v>0.469631236442516</v>
      </c>
      <c r="D34" s="243">
        <f>'RSI_genero (19)'!D34/'RSI_genero (19)'!E34</f>
        <v>0.530368763557484</v>
      </c>
      <c r="E34" s="247"/>
      <c r="F34" s="242">
        <f>'RSI_genero (19)'!G34/'RSI_genero (19)'!I34</f>
        <v>0.468920392584515</v>
      </c>
      <c r="G34" s="243">
        <f>'RSI_genero (19)'!H34/'RSI_genero (19)'!I34</f>
        <v>0.531079607415485</v>
      </c>
      <c r="H34" s="247"/>
      <c r="I34" s="242">
        <f>'RSI_genero (19)'!K34/'RSI_genero (19)'!M34</f>
        <v>0.471289274106175</v>
      </c>
      <c r="J34" s="243">
        <f>'RSI_genero (19)'!L34/'RSI_genero (19)'!M34</f>
        <v>0.528710725893825</v>
      </c>
      <c r="K34" s="247"/>
      <c r="L34" s="242">
        <f>'RSI_genero (19)'!O34/'RSI_genero (19)'!Q34</f>
        <v>0.468061674008811</v>
      </c>
      <c r="M34" s="243">
        <f>'RSI_genero (19)'!P34/'RSI_genero (19)'!Q34</f>
        <v>0.531938325991189</v>
      </c>
      <c r="N34" s="250"/>
      <c r="O34" s="242">
        <f>'RSI_genero (19)'!S34/'RSI_genero (19)'!U34</f>
        <v>0.477799227799228</v>
      </c>
      <c r="P34" s="243">
        <f>'RSI_genero (19)'!T34/'RSI_genero (19)'!U34</f>
        <v>0.522200772200772</v>
      </c>
    </row>
    <row r="35" s="1" customFormat="1" ht="14.25" customHeight="1" spans="2:16">
      <c r="B35" s="17" t="s">
        <v>62</v>
      </c>
      <c r="C35" s="242">
        <f>'RSI_genero (19)'!C35/'RSI_genero (19)'!E35</f>
        <v>0.527173913043478</v>
      </c>
      <c r="D35" s="243">
        <f>'RSI_genero (19)'!D35/'RSI_genero (19)'!E35</f>
        <v>0.472826086956522</v>
      </c>
      <c r="E35" s="247"/>
      <c r="F35" s="242">
        <f>'RSI_genero (19)'!G35/'RSI_genero (19)'!I35</f>
        <v>0.525940996948118</v>
      </c>
      <c r="G35" s="243">
        <f>'RSI_genero (19)'!H35/'RSI_genero (19)'!I35</f>
        <v>0.474059003051882</v>
      </c>
      <c r="H35" s="247"/>
      <c r="I35" s="242">
        <f>'RSI_genero (19)'!K35/'RSI_genero (19)'!M35</f>
        <v>0.526678141135972</v>
      </c>
      <c r="J35" s="243">
        <f>'RSI_genero (19)'!L35/'RSI_genero (19)'!M35</f>
        <v>0.473321858864028</v>
      </c>
      <c r="K35" s="247"/>
      <c r="L35" s="242">
        <f>'RSI_genero (19)'!O35/'RSI_genero (19)'!Q35</f>
        <v>0.524173913043478</v>
      </c>
      <c r="M35" s="243">
        <f>'RSI_genero (19)'!P35/'RSI_genero (19)'!Q35</f>
        <v>0.475826086956522</v>
      </c>
      <c r="N35" s="250"/>
      <c r="O35" s="242">
        <f>'RSI_genero (19)'!S35/'RSI_genero (19)'!U35</f>
        <v>0.525569932224276</v>
      </c>
      <c r="P35" s="243">
        <f>'RSI_genero (19)'!T35/'RSI_genero (19)'!U35</f>
        <v>0.474430067775724</v>
      </c>
    </row>
    <row r="36" s="1" customFormat="1" ht="14.25" customHeight="1" spans="2:16">
      <c r="B36" s="17" t="s">
        <v>63</v>
      </c>
      <c r="C36" s="242">
        <f>'RSI_genero (19)'!C36/'RSI_genero (19)'!E36</f>
        <v>0.427397260273973</v>
      </c>
      <c r="D36" s="243">
        <f>'RSI_genero (19)'!D36/'RSI_genero (19)'!E36</f>
        <v>0.572602739726027</v>
      </c>
      <c r="E36" s="247"/>
      <c r="F36" s="242">
        <f>'RSI_genero (19)'!G36/'RSI_genero (19)'!I36</f>
        <v>0.42627345844504</v>
      </c>
      <c r="G36" s="243">
        <f>'RSI_genero (19)'!H36/'RSI_genero (19)'!I36</f>
        <v>0.57372654155496</v>
      </c>
      <c r="H36" s="247"/>
      <c r="I36" s="242">
        <f>'RSI_genero (19)'!K36/'RSI_genero (19)'!M36</f>
        <v>0.428571428571429</v>
      </c>
      <c r="J36" s="243">
        <f>'RSI_genero (19)'!L36/'RSI_genero (19)'!M36</f>
        <v>0.571428571428571</v>
      </c>
      <c r="K36" s="247"/>
      <c r="L36" s="242">
        <f>'RSI_genero (19)'!O36/'RSI_genero (19)'!Q36</f>
        <v>0.42</v>
      </c>
      <c r="M36" s="243">
        <f>'RSI_genero (19)'!P36/'RSI_genero (19)'!Q36</f>
        <v>0.58</v>
      </c>
      <c r="N36" s="250"/>
      <c r="O36" s="242">
        <f>'RSI_genero (19)'!S36/'RSI_genero (19)'!U36</f>
        <v>0.422604422604423</v>
      </c>
      <c r="P36" s="243">
        <f>'RSI_genero (19)'!T36/'RSI_genero (19)'!U36</f>
        <v>0.577395577395577</v>
      </c>
    </row>
    <row r="37" s="1" customFormat="1" ht="14.25" customHeight="1" spans="2:16">
      <c r="B37" s="17" t="s">
        <v>64</v>
      </c>
      <c r="C37" s="242">
        <f>'RSI_genero (19)'!C37/'RSI_genero (19)'!E37</f>
        <v>0.463576158940397</v>
      </c>
      <c r="D37" s="243">
        <f>'RSI_genero (19)'!D37/'RSI_genero (19)'!E37</f>
        <v>0.536423841059603</v>
      </c>
      <c r="E37" s="247"/>
      <c r="F37" s="242">
        <f>'RSI_genero (19)'!G37/'RSI_genero (19)'!I37</f>
        <v>0.455172413793103</v>
      </c>
      <c r="G37" s="243">
        <f>'RSI_genero (19)'!H37/'RSI_genero (19)'!I37</f>
        <v>0.544827586206897</v>
      </c>
      <c r="H37" s="247"/>
      <c r="I37" s="242">
        <f>'RSI_genero (19)'!K37/'RSI_genero (19)'!M37</f>
        <v>0.464788732394366</v>
      </c>
      <c r="J37" s="243">
        <f>'RSI_genero (19)'!L37/'RSI_genero (19)'!M37</f>
        <v>0.535211267605634</v>
      </c>
      <c r="K37" s="247"/>
      <c r="L37" s="242">
        <f>'RSI_genero (19)'!O37/'RSI_genero (19)'!Q37</f>
        <v>0.433333333333333</v>
      </c>
      <c r="M37" s="243">
        <f>'RSI_genero (19)'!P37/'RSI_genero (19)'!Q37</f>
        <v>0.566666666666667</v>
      </c>
      <c r="N37" s="250"/>
      <c r="O37" s="242">
        <f>'RSI_genero (19)'!S37/'RSI_genero (19)'!U37</f>
        <v>0.445121951219512</v>
      </c>
      <c r="P37" s="243">
        <f>'RSI_genero (19)'!T37/'RSI_genero (19)'!U37</f>
        <v>0.554878048780488</v>
      </c>
    </row>
    <row r="38" s="1" customFormat="1" ht="14.25" customHeight="1" spans="2:16">
      <c r="B38" s="17" t="s">
        <v>65</v>
      </c>
      <c r="C38" s="242">
        <f>'RSI_genero (19)'!C38/'RSI_genero (19)'!E38</f>
        <v>0.481884057971014</v>
      </c>
      <c r="D38" s="243">
        <f>'RSI_genero (19)'!D38/'RSI_genero (19)'!E38</f>
        <v>0.518115942028985</v>
      </c>
      <c r="E38" s="247"/>
      <c r="F38" s="242">
        <f>'RSI_genero (19)'!G38/'RSI_genero (19)'!I38</f>
        <v>0.475352112676056</v>
      </c>
      <c r="G38" s="243">
        <f>'RSI_genero (19)'!H38/'RSI_genero (19)'!I38</f>
        <v>0.524647887323944</v>
      </c>
      <c r="H38" s="247"/>
      <c r="I38" s="242">
        <f>'RSI_genero (19)'!K38/'RSI_genero (19)'!M38</f>
        <v>0.46969696969697</v>
      </c>
      <c r="J38" s="243">
        <f>'RSI_genero (19)'!L38/'RSI_genero (19)'!M38</f>
        <v>0.53030303030303</v>
      </c>
      <c r="K38" s="247"/>
      <c r="L38" s="242">
        <f>'RSI_genero (19)'!O38/'RSI_genero (19)'!Q38</f>
        <v>0.456692913385827</v>
      </c>
      <c r="M38" s="243">
        <f>'RSI_genero (19)'!P38/'RSI_genero (19)'!Q38</f>
        <v>0.543307086614173</v>
      </c>
      <c r="N38" s="250"/>
      <c r="O38" s="242">
        <f>'RSI_genero (19)'!S38/'RSI_genero (19)'!U38</f>
        <v>0.501547987616099</v>
      </c>
      <c r="P38" s="243">
        <f>'RSI_genero (19)'!T38/'RSI_genero (19)'!U38</f>
        <v>0.498452012383901</v>
      </c>
    </row>
    <row r="39" s="1" customFormat="1" ht="14.25" customHeight="1" spans="2:16">
      <c r="B39" s="17" t="s">
        <v>66</v>
      </c>
      <c r="C39" s="248">
        <f>'RSI_genero (19)'!C39/'RSI_genero (19)'!E39</f>
        <v>0.490950226244344</v>
      </c>
      <c r="D39" s="249">
        <f>'RSI_genero (19)'!D39/'RSI_genero (19)'!E39</f>
        <v>0.509049773755656</v>
      </c>
      <c r="E39" s="247"/>
      <c r="F39" s="248">
        <f>'RSI_genero (19)'!G39/'RSI_genero (19)'!I39</f>
        <v>0.484848484848485</v>
      </c>
      <c r="G39" s="249">
        <f>'RSI_genero (19)'!H39/'RSI_genero (19)'!I39</f>
        <v>0.515151515151515</v>
      </c>
      <c r="H39" s="247"/>
      <c r="I39" s="248">
        <f>'RSI_genero (19)'!K39/'RSI_genero (19)'!M39</f>
        <v>0.508860759493671</v>
      </c>
      <c r="J39" s="249">
        <f>'RSI_genero (19)'!L39/'RSI_genero (19)'!M39</f>
        <v>0.491139240506329</v>
      </c>
      <c r="K39" s="247"/>
      <c r="L39" s="248">
        <f>'RSI_genero (19)'!O39/'RSI_genero (19)'!Q39</f>
        <v>0.495934959349593</v>
      </c>
      <c r="M39" s="249">
        <f>'RSI_genero (19)'!P39/'RSI_genero (19)'!Q39</f>
        <v>0.504065040650406</v>
      </c>
      <c r="N39" s="250"/>
      <c r="O39" s="248">
        <f>'RSI_genero (19)'!S39/'RSI_genero (19)'!U39</f>
        <v>0.496674057649667</v>
      </c>
      <c r="P39" s="249">
        <f>'RSI_genero (19)'!T39/'RSI_genero (19)'!U39</f>
        <v>0.503325942350333</v>
      </c>
    </row>
    <row r="40" s="22" customFormat="1" ht="15" spans="2:13">
      <c r="B40" s="19"/>
      <c r="C40" s="222"/>
      <c r="D40"/>
      <c r="E40"/>
      <c r="F40"/>
      <c r="G40"/>
      <c r="H40"/>
      <c r="I40"/>
      <c r="J40"/>
      <c r="K40"/>
      <c r="L40" s="252"/>
      <c r="M40" s="222"/>
    </row>
    <row r="41" spans="2:10">
      <c r="B41" s="19"/>
      <c r="C41" s="222"/>
      <c r="J41" s="2"/>
    </row>
    <row r="42" spans="10:10">
      <c r="J42" s="2"/>
    </row>
    <row r="43" spans="10:10">
      <c r="J43" s="2"/>
    </row>
    <row r="44" spans="10:10">
      <c r="J44" s="2"/>
    </row>
    <row r="45" spans="10:10">
      <c r="J45" s="2"/>
    </row>
    <row r="46" spans="10:10">
      <c r="J46" s="2"/>
    </row>
    <row r="47" spans="10:10">
      <c r="J47" s="2"/>
    </row>
    <row r="48" spans="10:10">
      <c r="J48" s="2"/>
    </row>
    <row r="49" spans="10:10">
      <c r="J49" s="2"/>
    </row>
    <row r="50" spans="10:10">
      <c r="J50" s="2"/>
    </row>
    <row r="51" spans="10:10">
      <c r="J51" s="2"/>
    </row>
    <row r="52" spans="10:10">
      <c r="J52" s="2"/>
    </row>
    <row r="53" spans="10:10">
      <c r="J53" s="2"/>
    </row>
    <row r="54" spans="10:10">
      <c r="J54" s="2"/>
    </row>
    <row r="55" spans="10:10">
      <c r="J55" s="2"/>
    </row>
    <row r="56" spans="10:10">
      <c r="J56" s="2"/>
    </row>
    <row r="57" spans="10:10">
      <c r="J57" s="2"/>
    </row>
    <row r="58" spans="10:10">
      <c r="J58" s="2"/>
    </row>
    <row r="59" spans="10:10">
      <c r="J59" s="2"/>
    </row>
    <row r="60" spans="10:10">
      <c r="J60" s="2"/>
    </row>
    <row r="61" spans="10:10">
      <c r="J61" s="2"/>
    </row>
    <row r="62" spans="10:10">
      <c r="J62" s="2"/>
    </row>
    <row r="63" spans="10:10">
      <c r="J63" s="2"/>
    </row>
    <row r="64" spans="10:10">
      <c r="J64" s="2"/>
    </row>
    <row r="65" spans="10:10">
      <c r="J65" s="2"/>
    </row>
    <row r="66" spans="10:10">
      <c r="J66" s="2"/>
    </row>
    <row r="67" spans="10:10">
      <c r="J67" s="2"/>
    </row>
    <row r="68" spans="10:10">
      <c r="J68" s="2"/>
    </row>
    <row r="69" spans="10:10">
      <c r="J69" s="2"/>
    </row>
    <row r="70" spans="10:10">
      <c r="J70" s="2"/>
    </row>
    <row r="71" spans="10:10">
      <c r="J71" s="2"/>
    </row>
    <row r="72" spans="10:10">
      <c r="J72" s="2"/>
    </row>
    <row r="73" spans="10:10">
      <c r="J73" s="2"/>
    </row>
    <row r="74" spans="10:10">
      <c r="J74" s="2"/>
    </row>
    <row r="75" spans="10:10">
      <c r="J75" s="2"/>
    </row>
    <row r="76" spans="10:10">
      <c r="J76" s="2"/>
    </row>
    <row r="77" spans="10:10">
      <c r="J77" s="2"/>
    </row>
    <row r="78" spans="10:10">
      <c r="J78" s="2"/>
    </row>
    <row r="79" spans="10:10">
      <c r="J79" s="2"/>
    </row>
    <row r="80" spans="10:10">
      <c r="J80" s="2"/>
    </row>
    <row r="81" spans="10:10">
      <c r="J81" s="2"/>
    </row>
    <row r="82" spans="10:10">
      <c r="J82" s="2"/>
    </row>
    <row r="83" spans="10:10">
      <c r="J83" s="2"/>
    </row>
    <row r="84" spans="10:10">
      <c r="J84" s="2"/>
    </row>
    <row r="85" spans="10:10">
      <c r="J85" s="2"/>
    </row>
    <row r="86" spans="10:10">
      <c r="J86" s="2"/>
    </row>
    <row r="87" spans="10:10">
      <c r="J87" s="2"/>
    </row>
    <row r="88" spans="10:10">
      <c r="J88" s="2"/>
    </row>
    <row r="89" spans="10:10">
      <c r="J89" s="2"/>
    </row>
    <row r="90" spans="10:10">
      <c r="J90" s="2"/>
    </row>
    <row r="91" spans="10:10">
      <c r="J91" s="2"/>
    </row>
    <row r="92" spans="10:10">
      <c r="J92" s="2"/>
    </row>
    <row r="93" spans="10:10">
      <c r="J93" s="2"/>
    </row>
    <row r="94" spans="10:10">
      <c r="J94" s="2"/>
    </row>
    <row r="95" spans="10:10">
      <c r="J95" s="2"/>
    </row>
    <row r="96" spans="10:10">
      <c r="J96" s="2"/>
    </row>
    <row r="97" spans="10:10">
      <c r="J97" s="2"/>
    </row>
    <row r="98" spans="10:10">
      <c r="J98" s="2"/>
    </row>
    <row r="99" spans="10:10">
      <c r="J99" s="2"/>
    </row>
    <row r="100" spans="10:10">
      <c r="J100" s="2"/>
    </row>
    <row r="101" spans="10:10">
      <c r="J101" s="2"/>
    </row>
    <row r="102" spans="10:10">
      <c r="J102" s="2"/>
    </row>
    <row r="103" spans="10:10">
      <c r="J103" s="2"/>
    </row>
    <row r="104" spans="10:10">
      <c r="J104" s="2"/>
    </row>
    <row r="105" spans="10:10">
      <c r="J105" s="2"/>
    </row>
    <row r="106" spans="10:10">
      <c r="J106" s="2"/>
    </row>
    <row r="107" spans="10:10">
      <c r="J107" s="2"/>
    </row>
    <row r="108" spans="10:10">
      <c r="J108" s="2"/>
    </row>
    <row r="109" spans="10:10">
      <c r="J109" s="2"/>
    </row>
    <row r="110" spans="10:10">
      <c r="J110" s="2"/>
    </row>
    <row r="111" spans="10:10">
      <c r="J111" s="2"/>
    </row>
    <row r="112" spans="10:10">
      <c r="J112" s="2"/>
    </row>
    <row r="113" spans="10:10">
      <c r="J113" s="2"/>
    </row>
    <row r="114" spans="10:10">
      <c r="J114" s="2"/>
    </row>
    <row r="115" spans="10:10">
      <c r="J115" s="2"/>
    </row>
    <row r="116" spans="10:10">
      <c r="J116" s="2"/>
    </row>
    <row r="117" spans="10:10">
      <c r="J117" s="2"/>
    </row>
    <row r="118" spans="10:10">
      <c r="J118" s="2"/>
    </row>
    <row r="119" spans="10:10">
      <c r="J119" s="2"/>
    </row>
    <row r="120" spans="10:10">
      <c r="J120" s="2"/>
    </row>
    <row r="121" spans="10:10">
      <c r="J121" s="2"/>
    </row>
    <row r="122" spans="10:10">
      <c r="J122" s="2"/>
    </row>
    <row r="123" spans="10:10">
      <c r="J123" s="2"/>
    </row>
    <row r="124" spans="10:10">
      <c r="J124" s="2"/>
    </row>
    <row r="125" spans="10:10">
      <c r="J125" s="2"/>
    </row>
    <row r="126" spans="10:10">
      <c r="J126" s="2"/>
    </row>
    <row r="127" spans="10:10">
      <c r="J127" s="2"/>
    </row>
    <row r="128" spans="10:10">
      <c r="J128" s="2"/>
    </row>
    <row r="129" spans="10:10">
      <c r="J129" s="2"/>
    </row>
    <row r="130" spans="10:10">
      <c r="J130" s="2"/>
    </row>
    <row r="131" spans="10:10">
      <c r="J131" s="2"/>
    </row>
    <row r="132" spans="10:10">
      <c r="J132" s="2"/>
    </row>
    <row r="133" spans="10:10">
      <c r="J133" s="2"/>
    </row>
    <row r="134" spans="10:10">
      <c r="J134" s="2"/>
    </row>
    <row r="135" spans="10:10">
      <c r="J135" s="2"/>
    </row>
    <row r="136" spans="10:10">
      <c r="J136" s="2"/>
    </row>
    <row r="137" spans="10:10">
      <c r="J137" s="2"/>
    </row>
    <row r="138" spans="10:10">
      <c r="J138" s="2"/>
    </row>
    <row r="139" spans="10:10">
      <c r="J139" s="2"/>
    </row>
    <row r="140" spans="10:10">
      <c r="J140" s="2"/>
    </row>
    <row r="141" spans="10:10">
      <c r="J141" s="2"/>
    </row>
    <row r="142" spans="10:10">
      <c r="J142" s="2"/>
    </row>
    <row r="143" spans="10:10">
      <c r="J143" s="2"/>
    </row>
    <row r="144" spans="10:10">
      <c r="J144" s="2"/>
    </row>
    <row r="145" spans="10:10">
      <c r="J145" s="2"/>
    </row>
    <row r="146" spans="10:10">
      <c r="J146" s="2"/>
    </row>
    <row r="147" spans="10:10">
      <c r="J147" s="2"/>
    </row>
    <row r="148" spans="10:10">
      <c r="J148" s="2"/>
    </row>
    <row r="149" spans="10:10">
      <c r="J149" s="2"/>
    </row>
    <row r="150" spans="10:10">
      <c r="J150" s="2"/>
    </row>
    <row r="151" spans="10:10">
      <c r="J151" s="2"/>
    </row>
    <row r="152" spans="10:10">
      <c r="J152" s="2"/>
    </row>
    <row r="153" spans="10:10">
      <c r="J153" s="2"/>
    </row>
    <row r="154" spans="10:10">
      <c r="J154" s="2"/>
    </row>
    <row r="155" spans="10:10">
      <c r="J155" s="2"/>
    </row>
    <row r="156" spans="10:10">
      <c r="J156" s="2"/>
    </row>
    <row r="157" spans="10:10">
      <c r="J157" s="2"/>
    </row>
    <row r="158" spans="10:10">
      <c r="J158" s="2"/>
    </row>
    <row r="159" spans="10:10">
      <c r="J159" s="2"/>
    </row>
    <row r="160" spans="10:10">
      <c r="J160" s="2"/>
    </row>
    <row r="161" spans="10:10">
      <c r="J161" s="2"/>
    </row>
    <row r="162" spans="10:10">
      <c r="J162" s="2"/>
    </row>
    <row r="163" spans="10:10">
      <c r="J163" s="2"/>
    </row>
    <row r="164" spans="10:10">
      <c r="J164" s="2"/>
    </row>
    <row r="165" spans="10:10">
      <c r="J165" s="2"/>
    </row>
    <row r="166" spans="10:10">
      <c r="J166" s="2"/>
    </row>
    <row r="167" spans="10:10">
      <c r="J167" s="2"/>
    </row>
    <row r="168" spans="10:10">
      <c r="J168" s="2"/>
    </row>
    <row r="169" spans="10:10">
      <c r="J169" s="2"/>
    </row>
    <row r="170" spans="10:10">
      <c r="J170" s="2"/>
    </row>
    <row r="171" spans="10:10">
      <c r="J171" s="2"/>
    </row>
    <row r="172" spans="10:10">
      <c r="J172" s="2"/>
    </row>
    <row r="173" spans="10:10">
      <c r="J173" s="2"/>
    </row>
    <row r="174" spans="10:10">
      <c r="J174" s="2"/>
    </row>
    <row r="175" spans="10:10">
      <c r="J175" s="2"/>
    </row>
    <row r="176" spans="10:10">
      <c r="J176" s="2"/>
    </row>
    <row r="177" spans="10:10">
      <c r="J177" s="2"/>
    </row>
    <row r="178" spans="10:10">
      <c r="J178" s="2"/>
    </row>
    <row r="179" spans="10:10">
      <c r="J179" s="2"/>
    </row>
    <row r="180" spans="10:10">
      <c r="J180" s="2"/>
    </row>
    <row r="181" spans="10:10">
      <c r="J181" s="2"/>
    </row>
    <row r="182" spans="10:10">
      <c r="J182" s="2"/>
    </row>
    <row r="183" spans="10:10">
      <c r="J183" s="2"/>
    </row>
    <row r="184" spans="10:10">
      <c r="J184" s="2"/>
    </row>
    <row r="185" spans="10:10">
      <c r="J185" s="2"/>
    </row>
    <row r="186" spans="10:10">
      <c r="J186" s="2"/>
    </row>
    <row r="187" spans="10:10">
      <c r="J187" s="2"/>
    </row>
    <row r="188" spans="10:10">
      <c r="J188" s="2"/>
    </row>
    <row r="189" spans="10:10">
      <c r="J189" s="2"/>
    </row>
    <row r="190" spans="10:10">
      <c r="J190" s="2"/>
    </row>
    <row r="191" spans="10:10">
      <c r="J191" s="2"/>
    </row>
    <row r="192" spans="10:10">
      <c r="J192" s="2"/>
    </row>
    <row r="193" spans="10:10">
      <c r="J193" s="2"/>
    </row>
    <row r="194" spans="10:10">
      <c r="J194" s="2"/>
    </row>
    <row r="195" spans="10:10">
      <c r="J195" s="2"/>
    </row>
    <row r="196" spans="10:10">
      <c r="J196" s="2"/>
    </row>
    <row r="197" spans="10:10">
      <c r="J197" s="2"/>
    </row>
    <row r="198" spans="10:10">
      <c r="J198" s="2"/>
    </row>
    <row r="199" spans="10:10">
      <c r="J199" s="2"/>
    </row>
    <row r="200" spans="10:10">
      <c r="J200" s="2"/>
    </row>
    <row r="201" spans="10:10">
      <c r="J201" s="2"/>
    </row>
    <row r="202" spans="10:10">
      <c r="J202" s="2"/>
    </row>
    <row r="203" spans="10:10">
      <c r="J203" s="2"/>
    </row>
    <row r="204" spans="10:10">
      <c r="J204" s="2"/>
    </row>
    <row r="205" spans="10:10">
      <c r="J205" s="2"/>
    </row>
    <row r="206" spans="10:10">
      <c r="J206" s="2"/>
    </row>
    <row r="207" spans="10:10">
      <c r="J207" s="2"/>
    </row>
    <row r="208" spans="10:10">
      <c r="J208" s="2"/>
    </row>
    <row r="209" spans="10:10">
      <c r="J209" s="2"/>
    </row>
    <row r="210" spans="10:10">
      <c r="J210" s="2"/>
    </row>
    <row r="211" spans="10:10">
      <c r="J211" s="2"/>
    </row>
    <row r="212" spans="10:10">
      <c r="J212" s="2"/>
    </row>
    <row r="213" spans="10:10">
      <c r="J213" s="2"/>
    </row>
    <row r="214" spans="10:10">
      <c r="J214" s="2"/>
    </row>
    <row r="215" spans="10:10">
      <c r="J215" s="2"/>
    </row>
    <row r="216" spans="10:10">
      <c r="J216" s="2"/>
    </row>
    <row r="217" spans="10:10">
      <c r="J217" s="2"/>
    </row>
    <row r="218" spans="10:10">
      <c r="J218" s="2"/>
    </row>
    <row r="219" spans="10:10">
      <c r="J219" s="2"/>
    </row>
    <row r="220" spans="10:10">
      <c r="J220" s="2"/>
    </row>
    <row r="221" spans="10:10">
      <c r="J221" s="2"/>
    </row>
    <row r="222" spans="10:10">
      <c r="J222" s="2"/>
    </row>
    <row r="223" spans="10:10">
      <c r="J223" s="2"/>
    </row>
    <row r="224" spans="10:10">
      <c r="J224" s="2"/>
    </row>
    <row r="225" spans="10:10">
      <c r="J225" s="2"/>
    </row>
    <row r="226" spans="10:10">
      <c r="J226" s="2"/>
    </row>
    <row r="227" spans="10:10">
      <c r="J227" s="2"/>
    </row>
    <row r="228" spans="10:10">
      <c r="J228" s="2"/>
    </row>
    <row r="229" spans="10:10">
      <c r="J229" s="2"/>
    </row>
    <row r="230" spans="10:10">
      <c r="J230" s="2"/>
    </row>
    <row r="231" spans="10:10">
      <c r="J231" s="2"/>
    </row>
    <row r="232" spans="10:10">
      <c r="J232" s="2"/>
    </row>
    <row r="233" spans="10:10">
      <c r="J233" s="2"/>
    </row>
    <row r="234" spans="10:10">
      <c r="J234" s="2"/>
    </row>
    <row r="235" spans="10:10">
      <c r="J235" s="2"/>
    </row>
    <row r="236" spans="10:10">
      <c r="J236" s="2"/>
    </row>
    <row r="237" spans="10:10">
      <c r="J237" s="2"/>
    </row>
    <row r="238" spans="10:10">
      <c r="J238" s="2"/>
    </row>
    <row r="239" spans="10:10">
      <c r="J239" s="2"/>
    </row>
    <row r="240" spans="10:10">
      <c r="J240" s="2"/>
    </row>
    <row r="241" spans="10:10">
      <c r="J241" s="2"/>
    </row>
    <row r="242" spans="10:10">
      <c r="J242" s="2"/>
    </row>
    <row r="243" spans="10:10">
      <c r="J243" s="2"/>
    </row>
    <row r="244" spans="10:10">
      <c r="J244" s="2"/>
    </row>
    <row r="245" spans="10:10">
      <c r="J245" s="2"/>
    </row>
    <row r="246" spans="10:10">
      <c r="J246" s="2"/>
    </row>
    <row r="247" spans="10:10">
      <c r="J247" s="2"/>
    </row>
    <row r="248" spans="10:10">
      <c r="J248" s="2"/>
    </row>
    <row r="249" spans="10:10">
      <c r="J249" s="2"/>
    </row>
    <row r="250" spans="10:10">
      <c r="J250" s="2"/>
    </row>
    <row r="251" spans="10:10">
      <c r="J251" s="2"/>
    </row>
    <row r="252" spans="10:10">
      <c r="J252" s="2"/>
    </row>
    <row r="253" spans="10:10">
      <c r="J253" s="2"/>
    </row>
    <row r="254" spans="10:10">
      <c r="J254" s="2"/>
    </row>
    <row r="255" spans="10:10">
      <c r="J255" s="2"/>
    </row>
    <row r="256" spans="10:10">
      <c r="J256" s="2"/>
    </row>
    <row r="257" spans="10:10">
      <c r="J257" s="2"/>
    </row>
    <row r="258" spans="10:10">
      <c r="J258" s="2"/>
    </row>
    <row r="259" spans="10:10">
      <c r="J259" s="2"/>
    </row>
    <row r="260" spans="10:10">
      <c r="J260" s="2"/>
    </row>
    <row r="261" spans="10:10">
      <c r="J261" s="2"/>
    </row>
    <row r="262" spans="10:10">
      <c r="J262" s="2"/>
    </row>
    <row r="263" spans="10:10">
      <c r="J263" s="2"/>
    </row>
    <row r="264" spans="10:10">
      <c r="J264" s="2"/>
    </row>
    <row r="265" spans="10:10">
      <c r="J265" s="2"/>
    </row>
    <row r="266" spans="10:10">
      <c r="J266" s="2"/>
    </row>
    <row r="267" spans="10:10">
      <c r="J267" s="2"/>
    </row>
    <row r="268" spans="10:10">
      <c r="J268" s="2"/>
    </row>
    <row r="269" spans="10:10">
      <c r="J269" s="2"/>
    </row>
    <row r="270" spans="10:10">
      <c r="J270" s="2"/>
    </row>
    <row r="271" spans="10:10">
      <c r="J271" s="2"/>
    </row>
    <row r="272" spans="10:10">
      <c r="J272" s="2"/>
    </row>
    <row r="273" spans="10:10">
      <c r="J273" s="2"/>
    </row>
    <row r="274" spans="10:10">
      <c r="J274" s="2"/>
    </row>
    <row r="275" spans="10:10">
      <c r="J275" s="2"/>
    </row>
    <row r="276" spans="10:10">
      <c r="J276" s="2"/>
    </row>
    <row r="277" spans="10:10">
      <c r="J277" s="2"/>
    </row>
    <row r="278" spans="10:10">
      <c r="J278" s="2"/>
    </row>
    <row r="279" spans="10:10">
      <c r="J279" s="2"/>
    </row>
    <row r="280" spans="10:10">
      <c r="J280" s="2"/>
    </row>
    <row r="281" spans="10:10">
      <c r="J281" s="2"/>
    </row>
    <row r="282" spans="10:10">
      <c r="J282" s="2"/>
    </row>
    <row r="283" spans="10:10">
      <c r="J283" s="2"/>
    </row>
    <row r="284" spans="10:10">
      <c r="J284" s="2"/>
    </row>
    <row r="285" spans="10:10">
      <c r="J285" s="2"/>
    </row>
    <row r="286" spans="10:10">
      <c r="J286" s="2"/>
    </row>
    <row r="287" spans="10:10">
      <c r="J287" s="2"/>
    </row>
    <row r="288" spans="10:10">
      <c r="J288" s="2"/>
    </row>
    <row r="289" spans="10:10">
      <c r="J289" s="2"/>
    </row>
    <row r="290" spans="10:10">
      <c r="J290" s="2"/>
    </row>
    <row r="291" spans="10:10">
      <c r="J291" s="2"/>
    </row>
    <row r="292" spans="10:10">
      <c r="J292" s="2"/>
    </row>
    <row r="293" spans="10:10">
      <c r="J293" s="2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paperSize="1" orientation="portrait"/>
  <headerFooter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9"/>
  <sheetViews>
    <sheetView showGridLines="0" showRowColHeaders="0" topLeftCell="A6" workbookViewId="0">
      <selection activeCell="C11" sqref="C11:E38"/>
    </sheetView>
  </sheetViews>
  <sheetFormatPr defaultColWidth="12" defaultRowHeight="12.75"/>
  <cols>
    <col min="1" max="1" width="12" style="2"/>
    <col min="2" max="2" width="38" style="2" customWidth="1"/>
    <col min="3" max="3" width="10.7142857142857" style="2" customWidth="1"/>
    <col min="4" max="4" width="12.5714285714286" style="2" customWidth="1"/>
    <col min="5" max="5" width="10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18</v>
      </c>
      <c r="B5" s="125" t="s">
        <v>407</v>
      </c>
      <c r="C5" s="125"/>
      <c r="D5" s="125"/>
      <c r="E5" s="125"/>
      <c r="F5" s="125"/>
      <c r="G5" s="125"/>
      <c r="H5" s="125"/>
      <c r="I5" s="125"/>
      <c r="J5" s="125"/>
    </row>
    <row r="6" s="1" customFormat="1" ht="12" customHeight="1" spans="1:10">
      <c r="A6" s="3"/>
      <c r="B6" s="5" t="s">
        <v>67</v>
      </c>
      <c r="C6" s="125"/>
      <c r="D6" s="125"/>
      <c r="E6" s="125"/>
      <c r="F6" s="125"/>
      <c r="G6" s="125"/>
      <c r="H6" s="125"/>
      <c r="I6" s="125"/>
      <c r="J6" s="125"/>
    </row>
    <row r="7" s="1" customFormat="1" ht="15" customHeight="1" spans="4:4">
      <c r="D7" s="6"/>
    </row>
    <row r="8" s="1" customFormat="1" ht="48.75" customHeight="1" spans="2:5">
      <c r="B8" s="6"/>
      <c r="C8" s="7" t="s">
        <v>425</v>
      </c>
      <c r="D8" s="7"/>
      <c r="E8" s="7"/>
    </row>
    <row r="9" s="1" customFormat="1" ht="24.95" customHeight="1" spans="2:5">
      <c r="B9" s="6"/>
      <c r="C9" s="9" t="s">
        <v>292</v>
      </c>
      <c r="D9" s="9"/>
      <c r="E9" s="9"/>
    </row>
    <row r="10" s="1" customFormat="1" ht="14.25" customHeight="1" spans="2:5">
      <c r="B10" s="10" t="s">
        <v>35</v>
      </c>
      <c r="C10" s="11" t="s">
        <v>36</v>
      </c>
      <c r="D10" s="11" t="s">
        <v>293</v>
      </c>
      <c r="E10" s="11" t="s">
        <v>294</v>
      </c>
    </row>
    <row r="11" s="1" customFormat="1" ht="14.25" customHeight="1" spans="2:5">
      <c r="B11" s="12" t="s">
        <v>39</v>
      </c>
      <c r="C11" s="335">
        <f>'RSI_genero (19)'!O12-'RSI_genero (19)'!C12</f>
        <v>-6991</v>
      </c>
      <c r="D11" s="336">
        <f>'RSI_genero (19)'!P12-'RSI_genero (19)'!D12</f>
        <v>-7060</v>
      </c>
      <c r="E11" s="337">
        <f>'RSI_genero (19)'!Q12-'RSI_genero (19)'!E12</f>
        <v>-14051</v>
      </c>
    </row>
    <row r="12" s="1" customFormat="1" ht="14.25" customHeight="1" spans="2:5">
      <c r="B12" s="14" t="s">
        <v>40</v>
      </c>
      <c r="C12" s="338">
        <f>'RSI_genero (19)'!O13-'RSI_genero (19)'!C13</f>
        <v>-1502</v>
      </c>
      <c r="D12" s="339">
        <f>'RSI_genero (19)'!P13-'RSI_genero (19)'!D13</f>
        <v>-1622</v>
      </c>
      <c r="E12" s="340">
        <f>'RSI_genero (19)'!Q13-'RSI_genero (19)'!E13</f>
        <v>-3124</v>
      </c>
    </row>
    <row r="13" s="1" customFormat="1" ht="14.25" customHeight="1" spans="2:5">
      <c r="B13" s="14" t="s">
        <v>41</v>
      </c>
      <c r="C13" s="338">
        <f>'RSI_genero (19)'!O14-'RSI_genero (19)'!C14</f>
        <v>-1094</v>
      </c>
      <c r="D13" s="339">
        <f>'RSI_genero (19)'!P14-'RSI_genero (19)'!D14</f>
        <v>-1188</v>
      </c>
      <c r="E13" s="340">
        <f>'RSI_genero (19)'!Q14-'RSI_genero (19)'!E14</f>
        <v>-2282</v>
      </c>
    </row>
    <row r="14" s="1" customFormat="1" ht="14.25" customHeight="1" spans="2:5">
      <c r="B14" s="14" t="s">
        <v>42</v>
      </c>
      <c r="C14" s="341">
        <f>'RSI_genero (19)'!O15-'RSI_genero (19)'!C15</f>
        <v>-258</v>
      </c>
      <c r="D14" s="342">
        <f>'RSI_genero (19)'!P15-'RSI_genero (19)'!D15</f>
        <v>-275</v>
      </c>
      <c r="E14" s="343">
        <f>'RSI_genero (19)'!Q15-'RSI_genero (19)'!E15</f>
        <v>-533</v>
      </c>
    </row>
    <row r="15" s="1" customFormat="1" ht="14.25" customHeight="1" spans="2:5">
      <c r="B15" s="17" t="str">
        <f>'[1]RSI_genero (17)'!B16</f>
        <v>Ajuda </v>
      </c>
      <c r="C15" s="335">
        <f>'RSI_genero (19)'!O16-'RSI_genero (19)'!C16</f>
        <v>-23</v>
      </c>
      <c r="D15" s="336">
        <f>'RSI_genero (19)'!P16-'RSI_genero (19)'!D16</f>
        <v>-17</v>
      </c>
      <c r="E15" s="337">
        <f>'RSI_genero (19)'!Q16-'RSI_genero (19)'!E16</f>
        <v>-40</v>
      </c>
    </row>
    <row r="16" s="1" customFormat="1" ht="14.25" customHeight="1" spans="2:5">
      <c r="B16" s="17" t="str">
        <f>'[1]RSI_genero (17)'!B17</f>
        <v>Alcântara </v>
      </c>
      <c r="C16" s="338">
        <f>'RSI_genero (19)'!O17-'RSI_genero (19)'!C17</f>
        <v>-17</v>
      </c>
      <c r="D16" s="339">
        <f>'RSI_genero (19)'!P17-'RSI_genero (19)'!D17</f>
        <v>-22</v>
      </c>
      <c r="E16" s="340">
        <f>'RSI_genero (19)'!Q17-'RSI_genero (19)'!E17</f>
        <v>-39</v>
      </c>
    </row>
    <row r="17" s="1" customFormat="1" ht="14.25" customHeight="1" spans="2:5">
      <c r="B17" s="17" t="str">
        <f>'[1]RSI_genero (17)'!B18</f>
        <v>Alvalade </v>
      </c>
      <c r="C17" s="338">
        <f>'RSI_genero (19)'!O18-'RSI_genero (19)'!C18</f>
        <v>6</v>
      </c>
      <c r="D17" s="339">
        <f>'RSI_genero (19)'!P18-'RSI_genero (19)'!D18</f>
        <v>4</v>
      </c>
      <c r="E17" s="340">
        <f>'RSI_genero (19)'!Q18-'RSI_genero (19)'!E18</f>
        <v>10</v>
      </c>
    </row>
    <row r="18" s="1" customFormat="1" ht="14.25" customHeight="1" spans="2:5">
      <c r="B18" s="17" t="str">
        <f>'[1]RSI_genero (17)'!B19</f>
        <v>Areeiro </v>
      </c>
      <c r="C18" s="338">
        <f>'RSI_genero (19)'!O19-'RSI_genero (19)'!C19</f>
        <v>-14</v>
      </c>
      <c r="D18" s="339">
        <f>'RSI_genero (19)'!P19-'RSI_genero (19)'!D19</f>
        <v>2</v>
      </c>
      <c r="E18" s="340">
        <f>'RSI_genero (19)'!Q19-'RSI_genero (19)'!E19</f>
        <v>-12</v>
      </c>
    </row>
    <row r="19" s="1" customFormat="1" ht="14.25" customHeight="1" spans="2:5">
      <c r="B19" s="17" t="str">
        <f>'[1]RSI_genero (17)'!B20</f>
        <v>Arroios </v>
      </c>
      <c r="C19" s="338">
        <f>'RSI_genero (19)'!O20-'RSI_genero (19)'!C20</f>
        <v>-24</v>
      </c>
      <c r="D19" s="339">
        <f>'RSI_genero (19)'!P20-'RSI_genero (19)'!D20</f>
        <v>-41</v>
      </c>
      <c r="E19" s="340">
        <f>'RSI_genero (19)'!Q20-'RSI_genero (19)'!E20</f>
        <v>-65</v>
      </c>
    </row>
    <row r="20" s="1" customFormat="1" ht="14.25" customHeight="1" spans="2:5">
      <c r="B20" s="17" t="str">
        <f>'[1]RSI_genero (17)'!B21</f>
        <v>Avenidas Novas </v>
      </c>
      <c r="C20" s="338">
        <f>'RSI_genero (19)'!O21-'RSI_genero (19)'!C21</f>
        <v>6</v>
      </c>
      <c r="D20" s="339">
        <f>'RSI_genero (19)'!P21-'RSI_genero (19)'!D21</f>
        <v>-8</v>
      </c>
      <c r="E20" s="340">
        <f>'RSI_genero (19)'!Q21-'RSI_genero (19)'!E21</f>
        <v>-2</v>
      </c>
    </row>
    <row r="21" s="1" customFormat="1" ht="14.25" customHeight="1" spans="2:5">
      <c r="B21" s="17" t="str">
        <f>'[1]RSI_genero (17)'!B22</f>
        <v>Beato </v>
      </c>
      <c r="C21" s="338">
        <f>'RSI_genero (19)'!O22-'RSI_genero (19)'!C22</f>
        <v>-20</v>
      </c>
      <c r="D21" s="339">
        <f>'RSI_genero (19)'!P22-'RSI_genero (19)'!D22</f>
        <v>10</v>
      </c>
      <c r="E21" s="340">
        <f>'RSI_genero (19)'!Q22-'RSI_genero (19)'!E22</f>
        <v>-10</v>
      </c>
    </row>
    <row r="22" s="1" customFormat="1" ht="14.25" customHeight="1" spans="2:5">
      <c r="B22" s="17" t="str">
        <f>'[1]RSI_genero (17)'!B23</f>
        <v>Belém </v>
      </c>
      <c r="C22" s="338">
        <f>'RSI_genero (19)'!O23-'RSI_genero (19)'!C23</f>
        <v>1</v>
      </c>
      <c r="D22" s="339">
        <f>'RSI_genero (19)'!P23-'RSI_genero (19)'!D23</f>
        <v>2</v>
      </c>
      <c r="E22" s="340">
        <f>'RSI_genero (19)'!Q23-'RSI_genero (19)'!E23</f>
        <v>3</v>
      </c>
    </row>
    <row r="23" s="1" customFormat="1" ht="14.25" customHeight="1" spans="2:5">
      <c r="B23" s="17" t="str">
        <f>'[1]RSI_genero (17)'!B24</f>
        <v>Benfica </v>
      </c>
      <c r="C23" s="338">
        <f>'RSI_genero (19)'!O24-'RSI_genero (19)'!C24</f>
        <v>-4</v>
      </c>
      <c r="D23" s="339">
        <f>'RSI_genero (19)'!P24-'RSI_genero (19)'!D24</f>
        <v>-35</v>
      </c>
      <c r="E23" s="340">
        <f>'RSI_genero (19)'!Q24-'RSI_genero (19)'!E24</f>
        <v>-39</v>
      </c>
    </row>
    <row r="24" s="1" customFormat="1" ht="14.25" customHeight="1" spans="2:5">
      <c r="B24" s="17" t="str">
        <f>'[1]RSI_genero (17)'!B25</f>
        <v>Campo de Ourique </v>
      </c>
      <c r="C24" s="338">
        <f>'RSI_genero (19)'!O25-'RSI_genero (19)'!C25</f>
        <v>-1</v>
      </c>
      <c r="D24" s="339">
        <f>'RSI_genero (19)'!P25-'RSI_genero (19)'!D25</f>
        <v>0</v>
      </c>
      <c r="E24" s="340">
        <f>'RSI_genero (19)'!Q25-'RSI_genero (19)'!E25</f>
        <v>-1</v>
      </c>
    </row>
    <row r="25" s="1" customFormat="1" ht="14.25" customHeight="1" spans="2:5">
      <c r="B25" s="17" t="str">
        <f>'[1]RSI_genero (17)'!B26</f>
        <v>Campolide </v>
      </c>
      <c r="C25" s="338">
        <f>'RSI_genero (19)'!O26-'RSI_genero (19)'!C26</f>
        <v>-9</v>
      </c>
      <c r="D25" s="339">
        <f>'RSI_genero (19)'!P26-'RSI_genero (19)'!D26</f>
        <v>-12</v>
      </c>
      <c r="E25" s="340">
        <f>'RSI_genero (19)'!Q26-'RSI_genero (19)'!E26</f>
        <v>-21</v>
      </c>
    </row>
    <row r="26" s="1" customFormat="1" ht="14.25" customHeight="1" spans="2:5">
      <c r="B26" s="17" t="str">
        <f>'[1]RSI_genero (17)'!B27</f>
        <v>Carnide </v>
      </c>
      <c r="C26" s="338">
        <f>'RSI_genero (19)'!O27-'RSI_genero (19)'!C27</f>
        <v>27</v>
      </c>
      <c r="D26" s="339">
        <f>'RSI_genero (19)'!P27-'RSI_genero (19)'!D27</f>
        <v>-6</v>
      </c>
      <c r="E26" s="340">
        <f>'RSI_genero (19)'!Q27-'RSI_genero (19)'!E27</f>
        <v>21</v>
      </c>
    </row>
    <row r="27" s="1" customFormat="1" ht="14.25" customHeight="1" spans="2:5">
      <c r="B27" s="17" t="str">
        <f>'[1]RSI_genero (17)'!B28</f>
        <v>Estrela </v>
      </c>
      <c r="C27" s="338">
        <f>'RSI_genero (19)'!O28-'RSI_genero (19)'!C28</f>
        <v>0</v>
      </c>
      <c r="D27" s="339">
        <f>'RSI_genero (19)'!P28-'RSI_genero (19)'!D28</f>
        <v>-8</v>
      </c>
      <c r="E27" s="340">
        <f>'RSI_genero (19)'!Q28-'RSI_genero (19)'!E28</f>
        <v>-8</v>
      </c>
    </row>
    <row r="28" s="1" customFormat="1" ht="14.25" customHeight="1" spans="2:5">
      <c r="B28" s="17" t="str">
        <f>'[1]RSI_genero (17)'!B29</f>
        <v>Lumiar </v>
      </c>
      <c r="C28" s="338">
        <f>'RSI_genero (19)'!O29-'RSI_genero (19)'!C29</f>
        <v>-2</v>
      </c>
      <c r="D28" s="339">
        <f>'RSI_genero (19)'!P29-'RSI_genero (19)'!D29</f>
        <v>11</v>
      </c>
      <c r="E28" s="340">
        <f>'RSI_genero (19)'!Q29-'RSI_genero (19)'!E29</f>
        <v>9</v>
      </c>
    </row>
    <row r="29" s="1" customFormat="1" ht="14.25" customHeight="1" spans="2:5">
      <c r="B29" s="17" t="str">
        <f>'[1]RSI_genero (17)'!B30</f>
        <v>Marvila </v>
      </c>
      <c r="C29" s="338">
        <f>'RSI_genero (19)'!O30-'RSI_genero (19)'!C30</f>
        <v>-48</v>
      </c>
      <c r="D29" s="339">
        <f>'RSI_genero (19)'!P30-'RSI_genero (19)'!D30</f>
        <v>-73</v>
      </c>
      <c r="E29" s="340">
        <f>'RSI_genero (19)'!Q30-'RSI_genero (19)'!E30</f>
        <v>-121</v>
      </c>
    </row>
    <row r="30" s="1" customFormat="1" ht="14.25" customHeight="1" spans="2:5">
      <c r="B30" s="17" t="str">
        <f>'[1]RSI_genero (17)'!B31</f>
        <v>Misericórdia </v>
      </c>
      <c r="C30" s="338">
        <f>'RSI_genero (19)'!O31-'RSI_genero (19)'!C31</f>
        <v>11</v>
      </c>
      <c r="D30" s="339">
        <f>'RSI_genero (19)'!P31-'RSI_genero (19)'!D31</f>
        <v>27</v>
      </c>
      <c r="E30" s="340">
        <f>'RSI_genero (19)'!Q31-'RSI_genero (19)'!E31</f>
        <v>38</v>
      </c>
    </row>
    <row r="31" s="1" customFormat="1" ht="14.25" customHeight="1" spans="2:5">
      <c r="B31" s="17" t="str">
        <f>'[1]RSI_genero (17)'!B32</f>
        <v>Olivais </v>
      </c>
      <c r="C31" s="338">
        <f>'RSI_genero (19)'!O32-'RSI_genero (19)'!C32</f>
        <v>-29</v>
      </c>
      <c r="D31" s="339">
        <f>'RSI_genero (19)'!P32-'RSI_genero (19)'!D32</f>
        <v>-26</v>
      </c>
      <c r="E31" s="340">
        <f>'RSI_genero (19)'!Q32-'RSI_genero (19)'!E32</f>
        <v>-55</v>
      </c>
    </row>
    <row r="32" s="1" customFormat="1" ht="14.25" customHeight="1" spans="2:5">
      <c r="B32" s="17" t="str">
        <f>'[1]RSI_genero (17)'!B33</f>
        <v>Parque das Nações </v>
      </c>
      <c r="C32" s="338">
        <f>'RSI_genero (19)'!O33-'RSI_genero (19)'!C33</f>
        <v>0</v>
      </c>
      <c r="D32" s="339">
        <f>'RSI_genero (19)'!P33-'RSI_genero (19)'!D33</f>
        <v>-7</v>
      </c>
      <c r="E32" s="340">
        <f>'RSI_genero (19)'!Q33-'RSI_genero (19)'!E33</f>
        <v>-7</v>
      </c>
    </row>
    <row r="33" s="1" customFormat="1" ht="14.25" customHeight="1" spans="2:5">
      <c r="B33" s="17" t="str">
        <f>'[1]RSI_genero (17)'!B34</f>
        <v>Penha de França </v>
      </c>
      <c r="C33" s="338">
        <f>'RSI_genero (19)'!O34-'RSI_genero (19)'!C34</f>
        <v>-8</v>
      </c>
      <c r="D33" s="339">
        <f>'RSI_genero (19)'!P34-'RSI_genero (19)'!D34</f>
        <v>-6</v>
      </c>
      <c r="E33" s="340">
        <f>'RSI_genero (19)'!Q34-'RSI_genero (19)'!E34</f>
        <v>-14</v>
      </c>
    </row>
    <row r="34" s="1" customFormat="1" ht="14.25" customHeight="1" spans="2:5">
      <c r="B34" s="17" t="str">
        <f>'[1]RSI_genero (17)'!B35</f>
        <v>Santa Clara </v>
      </c>
      <c r="C34" s="338">
        <f>'RSI_genero (19)'!O35-'RSI_genero (19)'!C35</f>
        <v>-45</v>
      </c>
      <c r="D34" s="339">
        <f>'RSI_genero (19)'!P35-'RSI_genero (19)'!D35</f>
        <v>-24</v>
      </c>
      <c r="E34" s="340">
        <f>'RSI_genero (19)'!Q35-'RSI_genero (19)'!E35</f>
        <v>-69</v>
      </c>
    </row>
    <row r="35" s="1" customFormat="1" ht="14.25" customHeight="1" spans="2:5">
      <c r="B35" s="17" t="str">
        <f>'[1]RSI_genero (17)'!B36</f>
        <v>Santa Maria Maior </v>
      </c>
      <c r="C35" s="338">
        <f>'RSI_genero (19)'!O36-'RSI_genero (19)'!C36</f>
        <v>-9</v>
      </c>
      <c r="D35" s="339">
        <f>'RSI_genero (19)'!P36-'RSI_genero (19)'!D36</f>
        <v>-6</v>
      </c>
      <c r="E35" s="340">
        <f>'RSI_genero (19)'!Q36-'RSI_genero (19)'!E36</f>
        <v>-15</v>
      </c>
    </row>
    <row r="36" s="1" customFormat="1" ht="14.25" customHeight="1" spans="2:5">
      <c r="B36" s="17" t="str">
        <f>'[1]RSI_genero (17)'!B37</f>
        <v>Santo António </v>
      </c>
      <c r="C36" s="338">
        <f>'RSI_genero (19)'!O37-'RSI_genero (19)'!C37</f>
        <v>-5</v>
      </c>
      <c r="D36" s="339">
        <f>'RSI_genero (19)'!P37-'RSI_genero (19)'!D37</f>
        <v>4</v>
      </c>
      <c r="E36" s="340">
        <f>'RSI_genero (19)'!Q37-'RSI_genero (19)'!E37</f>
        <v>-1</v>
      </c>
    </row>
    <row r="37" s="1" customFormat="1" ht="14.25" customHeight="1" spans="2:5">
      <c r="B37" s="17" t="str">
        <f>'[1]RSI_genero (17)'!B38</f>
        <v>São Domingos de Benfica </v>
      </c>
      <c r="C37" s="338">
        <f>'RSI_genero (19)'!O38-'RSI_genero (19)'!C38</f>
        <v>-17</v>
      </c>
      <c r="D37" s="339">
        <f>'RSI_genero (19)'!P38-'RSI_genero (19)'!D38</f>
        <v>-5</v>
      </c>
      <c r="E37" s="340">
        <f>'RSI_genero (19)'!Q38-'RSI_genero (19)'!E38</f>
        <v>-22</v>
      </c>
    </row>
    <row r="38" s="1" customFormat="1" ht="14.25" customHeight="1" spans="2:5">
      <c r="B38" s="17" t="str">
        <f>'[1]RSI_genero (17)'!B39</f>
        <v>São Vicente </v>
      </c>
      <c r="C38" s="344">
        <f>'RSI_genero (19)'!O39-'RSI_genero (19)'!C39</f>
        <v>-34</v>
      </c>
      <c r="D38" s="237">
        <f>'RSI_genero (19)'!P39-'RSI_genero (19)'!D39</f>
        <v>-39</v>
      </c>
      <c r="E38" s="345">
        <f>'RSI_genero (19)'!Q39-'RSI_genero (19)'!E39</f>
        <v>-73</v>
      </c>
    </row>
    <row r="39" s="1" customFormat="1" ht="14.25" customHeight="1" spans="2:5">
      <c r="B39" s="17"/>
      <c r="C39" s="236"/>
      <c r="D39" s="236"/>
      <c r="E39" s="236"/>
    </row>
    <row r="40" s="1" customFormat="1" ht="14.25" customHeight="1" spans="2:5">
      <c r="B40" s="17"/>
      <c r="C40" s="236"/>
      <c r="D40" s="236"/>
      <c r="E40" s="236"/>
    </row>
    <row r="41" s="1" customFormat="1" ht="14.25" customHeight="1" spans="2:5">
      <c r="B41" s="17"/>
      <c r="C41" s="236"/>
      <c r="D41" s="236"/>
      <c r="E41" s="236"/>
    </row>
    <row r="42" s="1" customFormat="1" ht="14.25" customHeight="1" spans="2:5">
      <c r="B42" s="17"/>
      <c r="C42" s="236"/>
      <c r="D42" s="236"/>
      <c r="E42" s="236"/>
    </row>
    <row r="43" s="1" customFormat="1" ht="14.25" customHeight="1" spans="2:5">
      <c r="B43" s="17"/>
      <c r="C43" s="236"/>
      <c r="D43" s="236"/>
      <c r="E43" s="236"/>
    </row>
    <row r="44" s="1" customFormat="1" ht="14.25" customHeight="1" spans="2:5">
      <c r="B44" s="17"/>
      <c r="C44" s="236"/>
      <c r="D44" s="236"/>
      <c r="E44" s="236"/>
    </row>
    <row r="45" s="1" customFormat="1" ht="14.25" customHeight="1" spans="2:5">
      <c r="B45" s="17"/>
      <c r="C45" s="236"/>
      <c r="D45" s="236"/>
      <c r="E45" s="236"/>
    </row>
    <row r="46" s="1" customFormat="1" ht="14.25" customHeight="1" spans="2:5">
      <c r="B46" s="17"/>
      <c r="C46" s="236"/>
      <c r="D46" s="236"/>
      <c r="E46" s="236"/>
    </row>
    <row r="47" s="1" customFormat="1" ht="14.25" customHeight="1" spans="2:5">
      <c r="B47" s="17"/>
      <c r="C47" s="236"/>
      <c r="D47" s="236"/>
      <c r="E47" s="236"/>
    </row>
    <row r="48" s="1" customFormat="1" ht="14.25" customHeight="1" spans="2:5">
      <c r="B48" s="17"/>
      <c r="C48" s="236"/>
      <c r="D48" s="236"/>
      <c r="E48" s="236"/>
    </row>
    <row r="49" s="1" customFormat="1" ht="14.25" customHeight="1" spans="2:5">
      <c r="B49" s="17"/>
      <c r="C49" s="236"/>
      <c r="D49" s="236"/>
      <c r="E49" s="236"/>
    </row>
    <row r="50" s="1" customFormat="1" ht="14.25" customHeight="1" spans="2:5">
      <c r="B50" s="17"/>
      <c r="C50" s="236"/>
      <c r="D50" s="236"/>
      <c r="E50" s="236"/>
    </row>
    <row r="51" s="1" customFormat="1" ht="14.25" customHeight="1" spans="2:5">
      <c r="B51" s="17"/>
      <c r="C51" s="236"/>
      <c r="D51" s="236"/>
      <c r="E51" s="236"/>
    </row>
    <row r="52" s="1" customFormat="1" ht="14.25" customHeight="1" spans="2:5">
      <c r="B52" s="17"/>
      <c r="C52" s="236"/>
      <c r="D52" s="236"/>
      <c r="E52" s="236"/>
    </row>
    <row r="53" s="1" customFormat="1" ht="14.25" customHeight="1" spans="2:5">
      <c r="B53" s="17"/>
      <c r="C53" s="236"/>
      <c r="D53" s="236"/>
      <c r="E53" s="236"/>
    </row>
    <row r="54" s="1" customFormat="1" ht="14.25" customHeight="1" spans="2:5">
      <c r="B54" s="17"/>
      <c r="C54" s="236"/>
      <c r="D54" s="236"/>
      <c r="E54" s="236"/>
    </row>
    <row r="55" s="1" customFormat="1" ht="14.25" customHeight="1" spans="2:5">
      <c r="B55" s="17"/>
      <c r="C55" s="236"/>
      <c r="D55" s="236"/>
      <c r="E55" s="236"/>
    </row>
    <row r="56" s="205" customFormat="1" ht="14.25" customHeight="1" spans="2:5">
      <c r="B56" s="17"/>
      <c r="C56" s="236"/>
      <c r="D56" s="236"/>
      <c r="E56" s="236"/>
    </row>
    <row r="57" s="1" customFormat="1" ht="14.25" customHeight="1" spans="2:5">
      <c r="B57" s="17"/>
      <c r="C57" s="236"/>
      <c r="D57" s="236"/>
      <c r="E57" s="236"/>
    </row>
    <row r="58" s="1" customFormat="1" ht="14.25" customHeight="1" spans="2:5">
      <c r="B58" s="17"/>
      <c r="C58" s="236"/>
      <c r="D58" s="236"/>
      <c r="E58" s="236"/>
    </row>
    <row r="59" s="1" customFormat="1" ht="14.25" customHeight="1" spans="2:5">
      <c r="B59" s="17"/>
      <c r="C59" s="236"/>
      <c r="D59" s="236"/>
      <c r="E59" s="236"/>
    </row>
    <row r="60" s="199" customFormat="1" ht="14.25" customHeight="1" spans="2:5">
      <c r="B60" s="17"/>
      <c r="C60" s="236"/>
      <c r="D60" s="236"/>
      <c r="E60" s="236"/>
    </row>
    <row r="61" s="1" customFormat="1" ht="14.25" customHeight="1" spans="2:5">
      <c r="B61" s="17"/>
      <c r="C61" s="236"/>
      <c r="D61" s="236"/>
      <c r="E61" s="236"/>
    </row>
    <row r="62" s="1" customFormat="1" ht="14.25" customHeight="1" spans="2:5">
      <c r="B62" s="17"/>
      <c r="C62" s="236"/>
      <c r="D62" s="236"/>
      <c r="E62" s="236"/>
    </row>
    <row r="63" s="1" customFormat="1" ht="14.25" customHeight="1" spans="2:5">
      <c r="B63" s="17"/>
      <c r="C63" s="236"/>
      <c r="D63" s="236"/>
      <c r="E63" s="236"/>
    </row>
    <row r="64" s="205" customFormat="1" ht="14.25" customHeight="1" spans="2:5">
      <c r="B64" s="17"/>
      <c r="C64" s="236"/>
      <c r="D64" s="236"/>
      <c r="E64" s="236"/>
    </row>
    <row r="65" s="1" customFormat="1" ht="14.25" customHeight="1" spans="2:5">
      <c r="B65" s="17"/>
      <c r="C65" s="236"/>
      <c r="D65" s="236"/>
      <c r="E65" s="236"/>
    </row>
    <row r="66" s="1" customFormat="1" ht="14.25" customHeight="1" spans="2:5">
      <c r="B66" s="17"/>
      <c r="C66" s="236"/>
      <c r="D66" s="236"/>
      <c r="E66" s="236"/>
    </row>
    <row r="67" s="1" customFormat="1" ht="14.25" customHeight="1" spans="2:5">
      <c r="B67" s="17"/>
      <c r="C67" s="236"/>
      <c r="D67" s="236"/>
      <c r="E67" s="237"/>
    </row>
    <row r="68" s="22" customFormat="1" ht="15" spans="2:4">
      <c r="B68" s="19"/>
      <c r="C68" s="51"/>
      <c r="D68" s="223"/>
    </row>
    <row r="69" spans="2:2">
      <c r="B69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9"/>
  <sheetViews>
    <sheetView showGridLines="0" showRowColHeaders="0" workbookViewId="0">
      <selection activeCell="A1" sqref="A1"/>
    </sheetView>
  </sheetViews>
  <sheetFormatPr defaultColWidth="12" defaultRowHeight="12.75" outlineLevelCol="4"/>
  <cols>
    <col min="1" max="1" width="12" style="2"/>
    <col min="2" max="2" width="38" style="2" customWidth="1"/>
    <col min="3" max="5" width="10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206"/>
    </row>
    <row r="4" s="1" customFormat="1" ht="16.5" customHeight="1"/>
    <row r="5" s="1" customFormat="1" ht="16.5" customHeight="1" spans="1:2">
      <c r="A5" s="3" t="s">
        <v>20</v>
      </c>
      <c r="B5" s="4" t="s">
        <v>408</v>
      </c>
    </row>
    <row r="6" s="1" customFormat="1" ht="12" customHeight="1" spans="1:2">
      <c r="A6" s="3"/>
      <c r="B6" s="5" t="s">
        <v>67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425</v>
      </c>
      <c r="D8" s="7"/>
      <c r="E8" s="7"/>
    </row>
    <row r="9" s="1" customFormat="1" ht="24.95" customHeight="1" spans="2:5">
      <c r="B9" s="6"/>
      <c r="C9" s="9" t="s">
        <v>292</v>
      </c>
      <c r="D9" s="9"/>
      <c r="E9" s="9"/>
    </row>
    <row r="10" s="1" customFormat="1" ht="14.25" customHeight="1" spans="2:5">
      <c r="B10" s="207" t="s">
        <v>68</v>
      </c>
      <c r="C10" s="11" t="s">
        <v>295</v>
      </c>
      <c r="D10" s="11" t="s">
        <v>37</v>
      </c>
      <c r="E10" s="11" t="s">
        <v>294</v>
      </c>
    </row>
    <row r="11" s="1" customFormat="1" ht="14.25" customHeight="1" spans="2:5">
      <c r="B11" s="12" t="s">
        <v>39</v>
      </c>
      <c r="C11" s="323">
        <f>('RSI_genero (19)'!O12-'RSI_genero (19)'!C12)/'RSI_genero (19)'!C12</f>
        <v>-0.0587730876257892</v>
      </c>
      <c r="D11" s="324">
        <f>('RSI_genero (19)'!P12-'RSI_genero (19)'!D12)/'RSI_genero (19)'!D12</f>
        <v>-0.0632593813841798</v>
      </c>
      <c r="E11" s="325">
        <f>('RSI_genero (19)'!Q12-'RSI_genero (19)'!E12)/'RSI_genero (19)'!E12</f>
        <v>-0.0609447719179538</v>
      </c>
    </row>
    <row r="12" s="1" customFormat="1" ht="14.25" customHeight="1" spans="2:5">
      <c r="B12" s="14" t="s">
        <v>40</v>
      </c>
      <c r="C12" s="326">
        <f>('RSI_genero (19)'!O13-'RSI_genero (19)'!C13)/'RSI_genero (19)'!C13</f>
        <v>-0.0468920733039868</v>
      </c>
      <c r="D12" s="327">
        <f>('RSI_genero (19)'!P13-'RSI_genero (19)'!D13)/'RSI_genero (19)'!D13</f>
        <v>-0.05664396717304</v>
      </c>
      <c r="E12" s="328">
        <f>('RSI_genero (19)'!Q13-'RSI_genero (19)'!E13)/'RSI_genero (19)'!E13</f>
        <v>-0.0514950713744107</v>
      </c>
    </row>
    <row r="13" s="1" customFormat="1" ht="14.25" customHeight="1" spans="2:5">
      <c r="B13" s="14" t="s">
        <v>41</v>
      </c>
      <c r="C13" s="326">
        <f>('RSI_genero (19)'!O14-'RSI_genero (19)'!C14)/'RSI_genero (19)'!C14</f>
        <v>-0.0495762903883627</v>
      </c>
      <c r="D13" s="327">
        <f>('RSI_genero (19)'!P14-'RSI_genero (19)'!D14)/'RSI_genero (19)'!D14</f>
        <v>-0.0589490398451843</v>
      </c>
      <c r="E13" s="328">
        <f>('RSI_genero (19)'!Q14-'RSI_genero (19)'!E14)/'RSI_genero (19)'!E14</f>
        <v>-0.0540502131691142</v>
      </c>
    </row>
    <row r="14" s="1" customFormat="1" ht="14.25" customHeight="1" spans="2:5">
      <c r="B14" s="14" t="s">
        <v>42</v>
      </c>
      <c r="C14" s="329">
        <f>('RSI_genero (19)'!O15-'RSI_genero (19)'!C15)/'RSI_genero (19)'!C15</f>
        <v>-0.0302178496134926</v>
      </c>
      <c r="D14" s="330">
        <f>('RSI_genero (19)'!P15-'RSI_genero (19)'!D15)/'RSI_genero (19)'!D15</f>
        <v>-0.031540314256222</v>
      </c>
      <c r="E14" s="331">
        <f>('RSI_genero (19)'!Q15-'RSI_genero (19)'!E15)/'RSI_genero (19)'!E15</f>
        <v>-0.0308860172683549</v>
      </c>
    </row>
    <row r="15" s="1" customFormat="1" ht="14.25" customHeight="1" spans="2:5">
      <c r="B15" s="17" t="str">
        <f>'[1]RSI_genero (17)'!B16</f>
        <v>Ajuda </v>
      </c>
      <c r="C15" s="323">
        <f>('RSI_genero (19)'!O16-'RSI_genero (19)'!C16)/'RSI_genero (19)'!C16</f>
        <v>-0.0565110565110565</v>
      </c>
      <c r="D15" s="324">
        <f>('RSI_genero (19)'!P16-'RSI_genero (19)'!D16)/'RSI_genero (19)'!D16</f>
        <v>-0.0428211586901763</v>
      </c>
      <c r="E15" s="325">
        <f>('RSI_genero (19)'!Q16-'RSI_genero (19)'!E16)/'RSI_genero (19)'!E16</f>
        <v>-0.0497512437810945</v>
      </c>
    </row>
    <row r="16" s="1" customFormat="1" ht="14.25" customHeight="1" spans="2:5">
      <c r="B16" s="17" t="str">
        <f>'[1]RSI_genero (17)'!B17</f>
        <v>Alcântara </v>
      </c>
      <c r="C16" s="326">
        <f>('RSI_genero (19)'!O17-'RSI_genero (19)'!C17)/'RSI_genero (19)'!C17</f>
        <v>-0.0821256038647343</v>
      </c>
      <c r="D16" s="327">
        <f>('RSI_genero (19)'!P17-'RSI_genero (19)'!D17)/'RSI_genero (19)'!D17</f>
        <v>-0.101851851851852</v>
      </c>
      <c r="E16" s="328">
        <f>('RSI_genero (19)'!Q17-'RSI_genero (19)'!E17)/'RSI_genero (19)'!E17</f>
        <v>-0.0921985815602837</v>
      </c>
    </row>
    <row r="17" s="1" customFormat="1" ht="14.25" customHeight="1" spans="2:5">
      <c r="B17" s="17" t="str">
        <f>'[1]RSI_genero (17)'!B18</f>
        <v>Alvalade </v>
      </c>
      <c r="C17" s="326">
        <f>('RSI_genero (19)'!O18-'RSI_genero (19)'!C18)/'RSI_genero (19)'!C18</f>
        <v>0.0225563909774436</v>
      </c>
      <c r="D17" s="327">
        <f>('RSI_genero (19)'!P18-'RSI_genero (19)'!D18)/'RSI_genero (19)'!D18</f>
        <v>0.0155642023346304</v>
      </c>
      <c r="E17" s="328">
        <f>('RSI_genero (19)'!Q18-'RSI_genero (19)'!E18)/'RSI_genero (19)'!E18</f>
        <v>0.0191204588910134</v>
      </c>
    </row>
    <row r="18" s="1" customFormat="1" ht="14.25" customHeight="1" spans="2:5">
      <c r="B18" s="17" t="str">
        <f>'[1]RSI_genero (17)'!B19</f>
        <v>Areeiro </v>
      </c>
      <c r="C18" s="326">
        <f>('RSI_genero (19)'!O19-'RSI_genero (19)'!C19)/'RSI_genero (19)'!C19</f>
        <v>-0.0633484162895928</v>
      </c>
      <c r="D18" s="327">
        <f>('RSI_genero (19)'!P19-'RSI_genero (19)'!D19)/'RSI_genero (19)'!D19</f>
        <v>0.00961538461538462</v>
      </c>
      <c r="E18" s="328">
        <f>('RSI_genero (19)'!Q19-'RSI_genero (19)'!E19)/'RSI_genero (19)'!E19</f>
        <v>-0.027972027972028</v>
      </c>
    </row>
    <row r="19" s="1" customFormat="1" ht="14.25" customHeight="1" spans="2:5">
      <c r="B19" s="17" t="str">
        <f>'[1]RSI_genero (17)'!B20</f>
        <v>Arroios </v>
      </c>
      <c r="C19" s="326">
        <f>('RSI_genero (19)'!O20-'RSI_genero (19)'!C20)/'RSI_genero (19)'!C20</f>
        <v>-0.0895522388059701</v>
      </c>
      <c r="D19" s="327">
        <f>('RSI_genero (19)'!P20-'RSI_genero (19)'!D20)/'RSI_genero (19)'!D20</f>
        <v>-0.0980861244019139</v>
      </c>
      <c r="E19" s="328">
        <f>('RSI_genero (19)'!Q20-'RSI_genero (19)'!E20)/'RSI_genero (19)'!E20</f>
        <v>-0.0947521865889213</v>
      </c>
    </row>
    <row r="20" s="1" customFormat="1" ht="14.25" customHeight="1" spans="2:5">
      <c r="B20" s="17" t="str">
        <f>'[1]RSI_genero (17)'!B21</f>
        <v>Avenidas Novas </v>
      </c>
      <c r="C20" s="326">
        <f>('RSI_genero (19)'!O21-'RSI_genero (19)'!C21)/'RSI_genero (19)'!C21</f>
        <v>0.041958041958042</v>
      </c>
      <c r="D20" s="327">
        <f>('RSI_genero (19)'!P21-'RSI_genero (19)'!D21)/'RSI_genero (19)'!D21</f>
        <v>-0.0567375886524823</v>
      </c>
      <c r="E20" s="328">
        <f>('RSI_genero (19)'!Q21-'RSI_genero (19)'!E21)/'RSI_genero (19)'!E21</f>
        <v>-0.00704225352112676</v>
      </c>
    </row>
    <row r="21" s="1" customFormat="1" ht="14.25" customHeight="1" spans="2:5">
      <c r="B21" s="17" t="str">
        <f>'[1]RSI_genero (17)'!B22</f>
        <v>Beato </v>
      </c>
      <c r="C21" s="326">
        <f>('RSI_genero (19)'!O22-'RSI_genero (19)'!C22)/'RSI_genero (19)'!C22</f>
        <v>-0.0470588235294118</v>
      </c>
      <c r="D21" s="327">
        <f>('RSI_genero (19)'!P22-'RSI_genero (19)'!D22)/'RSI_genero (19)'!D22</f>
        <v>0.0239808153477218</v>
      </c>
      <c r="E21" s="328">
        <f>('RSI_genero (19)'!Q22-'RSI_genero (19)'!E22)/'RSI_genero (19)'!E22</f>
        <v>-0.0118764845605701</v>
      </c>
    </row>
    <row r="22" s="1" customFormat="1" ht="14.25" customHeight="1" spans="2:5">
      <c r="B22" s="17" t="str">
        <f>'[1]RSI_genero (17)'!B23</f>
        <v>Belém </v>
      </c>
      <c r="C22" s="326">
        <f>('RSI_genero (19)'!O23-'RSI_genero (19)'!C23)/'RSI_genero (19)'!C23</f>
        <v>0.0185185185185185</v>
      </c>
      <c r="D22" s="327">
        <f>('RSI_genero (19)'!P23-'RSI_genero (19)'!D23)/'RSI_genero (19)'!D23</f>
        <v>0.0384615384615385</v>
      </c>
      <c r="E22" s="328">
        <f>('RSI_genero (19)'!Q23-'RSI_genero (19)'!E23)/'RSI_genero (19)'!E23</f>
        <v>0.0283018867924528</v>
      </c>
    </row>
    <row r="23" s="1" customFormat="1" ht="14.25" customHeight="1" spans="2:5">
      <c r="B23" s="17" t="str">
        <f>'[1]RSI_genero (17)'!B24</f>
        <v>Benfica </v>
      </c>
      <c r="C23" s="326">
        <f>('RSI_genero (19)'!O24-'RSI_genero (19)'!C24)/'RSI_genero (19)'!C24</f>
        <v>-0.00858369098712446</v>
      </c>
      <c r="D23" s="327">
        <f>('RSI_genero (19)'!P24-'RSI_genero (19)'!D24)/'RSI_genero (19)'!D24</f>
        <v>-0.0779510022271715</v>
      </c>
      <c r="E23" s="328">
        <f>('RSI_genero (19)'!Q24-'RSI_genero (19)'!E24)/'RSI_genero (19)'!E24</f>
        <v>-0.0426229508196721</v>
      </c>
    </row>
    <row r="24" s="1" customFormat="1" ht="14.25" customHeight="1" spans="2:5">
      <c r="B24" s="17" t="str">
        <f>'[1]RSI_genero (17)'!B25</f>
        <v>Campo de Ourique </v>
      </c>
      <c r="C24" s="326">
        <f>('RSI_genero (19)'!O25-'RSI_genero (19)'!C25)/'RSI_genero (19)'!C25</f>
        <v>-0.00628930817610063</v>
      </c>
      <c r="D24" s="327">
        <f>('RSI_genero (19)'!P25-'RSI_genero (19)'!D25)/'RSI_genero (19)'!D25</f>
        <v>0</v>
      </c>
      <c r="E24" s="328">
        <f>('RSI_genero (19)'!Q25-'RSI_genero (19)'!E25)/'RSI_genero (19)'!E25</f>
        <v>-0.00303030303030303</v>
      </c>
    </row>
    <row r="25" s="1" customFormat="1" ht="14.25" customHeight="1" spans="2:5">
      <c r="B25" s="17" t="str">
        <f>'[1]RSI_genero (17)'!B26</f>
        <v>Campolide </v>
      </c>
      <c r="C25" s="326">
        <f>('RSI_genero (19)'!O26-'RSI_genero (19)'!C26)/'RSI_genero (19)'!C26</f>
        <v>-0.0483870967741935</v>
      </c>
      <c r="D25" s="327">
        <f>('RSI_genero (19)'!P26-'RSI_genero (19)'!D26)/'RSI_genero (19)'!D26</f>
        <v>-0.0641711229946524</v>
      </c>
      <c r="E25" s="328">
        <f>('RSI_genero (19)'!Q26-'RSI_genero (19)'!E26)/'RSI_genero (19)'!E26</f>
        <v>-0.0563002680965147</v>
      </c>
    </row>
    <row r="26" s="1" customFormat="1" ht="14.25" customHeight="1" spans="2:5">
      <c r="B26" s="17" t="str">
        <f>'[1]RSI_genero (17)'!B27</f>
        <v>Carnide </v>
      </c>
      <c r="C26" s="326">
        <f>('RSI_genero (19)'!O27-'RSI_genero (19)'!C27)/'RSI_genero (19)'!C27</f>
        <v>0.0885245901639344</v>
      </c>
      <c r="D26" s="327">
        <f>('RSI_genero (19)'!P27-'RSI_genero (19)'!D27)/'RSI_genero (19)'!D27</f>
        <v>-0.019672131147541</v>
      </c>
      <c r="E26" s="328">
        <f>('RSI_genero (19)'!Q27-'RSI_genero (19)'!E27)/'RSI_genero (19)'!E27</f>
        <v>0.0344262295081967</v>
      </c>
    </row>
    <row r="27" s="1" customFormat="1" ht="14.25" customHeight="1" spans="2:5">
      <c r="B27" s="17" t="str">
        <f>'[1]RSI_genero (17)'!B28</f>
        <v>Estrela </v>
      </c>
      <c r="C27" s="326">
        <f>('RSI_genero (19)'!O28-'RSI_genero (19)'!C28)/'RSI_genero (19)'!C28</f>
        <v>0</v>
      </c>
      <c r="D27" s="327">
        <f>('RSI_genero (19)'!P28-'RSI_genero (19)'!D28)/'RSI_genero (19)'!D28</f>
        <v>-0.0655737704918033</v>
      </c>
      <c r="E27" s="328">
        <f>('RSI_genero (19)'!Q28-'RSI_genero (19)'!E28)/'RSI_genero (19)'!E28</f>
        <v>-0.0368663594470046</v>
      </c>
    </row>
    <row r="28" s="1" customFormat="1" ht="14.25" customHeight="1" spans="2:5">
      <c r="B28" s="17" t="str">
        <f>'[1]RSI_genero (17)'!B29</f>
        <v>Lumiar </v>
      </c>
      <c r="C28" s="326">
        <f>('RSI_genero (19)'!O29-'RSI_genero (19)'!C29)/'RSI_genero (19)'!C29</f>
        <v>-0.00409836065573771</v>
      </c>
      <c r="D28" s="327">
        <f>('RSI_genero (19)'!P29-'RSI_genero (19)'!D29)/'RSI_genero (19)'!D29</f>
        <v>0.0243362831858407</v>
      </c>
      <c r="E28" s="328">
        <f>('RSI_genero (19)'!Q29-'RSI_genero (19)'!E29)/'RSI_genero (19)'!E29</f>
        <v>0.00957446808510638</v>
      </c>
    </row>
    <row r="29" s="1" customFormat="1" ht="14.25" customHeight="1" spans="2:5">
      <c r="B29" s="17" t="str">
        <f>'[1]RSI_genero (17)'!B30</f>
        <v>Marvila </v>
      </c>
      <c r="C29" s="326">
        <f>('RSI_genero (19)'!O30-'RSI_genero (19)'!C30)/'RSI_genero (19)'!C30</f>
        <v>-0.0381558028616852</v>
      </c>
      <c r="D29" s="327">
        <f>('RSI_genero (19)'!P30-'RSI_genero (19)'!D30)/'RSI_genero (19)'!D30</f>
        <v>-0.0619168787107718</v>
      </c>
      <c r="E29" s="328">
        <f>('RSI_genero (19)'!Q30-'RSI_genero (19)'!E30)/'RSI_genero (19)'!E30</f>
        <v>-0.0496512105047189</v>
      </c>
    </row>
    <row r="30" s="1" customFormat="1" ht="14.25" customHeight="1" spans="2:5">
      <c r="B30" s="17" t="str">
        <f>'[1]RSI_genero (17)'!B31</f>
        <v>Misericórdia </v>
      </c>
      <c r="C30" s="326">
        <f>('RSI_genero (19)'!O31-'RSI_genero (19)'!C31)/'RSI_genero (19)'!C31</f>
        <v>0.0827067669172932</v>
      </c>
      <c r="D30" s="327">
        <f>('RSI_genero (19)'!P31-'RSI_genero (19)'!D31)/'RSI_genero (19)'!D31</f>
        <v>0.079646017699115</v>
      </c>
      <c r="E30" s="328">
        <f>('RSI_genero (19)'!Q31-'RSI_genero (19)'!E31)/'RSI_genero (19)'!E31</f>
        <v>0.0805084745762712</v>
      </c>
    </row>
    <row r="31" s="1" customFormat="1" ht="14.25" customHeight="1" spans="2:5">
      <c r="B31" s="17" t="str">
        <f>'[1]RSI_genero (17)'!B32</f>
        <v>Olivais </v>
      </c>
      <c r="C31" s="326">
        <f>('RSI_genero (19)'!O32-'RSI_genero (19)'!C32)/'RSI_genero (19)'!C32</f>
        <v>-0.0463258785942492</v>
      </c>
      <c r="D31" s="327">
        <f>('RSI_genero (19)'!P32-'RSI_genero (19)'!D32)/'RSI_genero (19)'!D32</f>
        <v>-0.0431177446102819</v>
      </c>
      <c r="E31" s="328">
        <f>('RSI_genero (19)'!Q32-'RSI_genero (19)'!E32)/'RSI_genero (19)'!E32</f>
        <v>-0.0447518307567128</v>
      </c>
    </row>
    <row r="32" s="1" customFormat="1" ht="14.25" customHeight="1" spans="2:5">
      <c r="B32" s="17" t="str">
        <f>'[1]RSI_genero (17)'!B33</f>
        <v>Parque das Nações </v>
      </c>
      <c r="C32" s="326">
        <f>('RSI_genero (19)'!O33-'RSI_genero (19)'!C33)/'RSI_genero (19)'!C33</f>
        <v>0</v>
      </c>
      <c r="D32" s="327">
        <f>('RSI_genero (19)'!P33-'RSI_genero (19)'!D33)/'RSI_genero (19)'!D33</f>
        <v>-0.0262172284644195</v>
      </c>
      <c r="E32" s="328">
        <f>('RSI_genero (19)'!Q33-'RSI_genero (19)'!E33)/'RSI_genero (19)'!E33</f>
        <v>-0.0130353817504655</v>
      </c>
    </row>
    <row r="33" s="1" customFormat="1" ht="14.25" customHeight="1" spans="2:5">
      <c r="B33" s="17" t="str">
        <f>'[1]RSI_genero (17)'!B34</f>
        <v>Penha de França </v>
      </c>
      <c r="C33" s="326">
        <f>('RSI_genero (19)'!O34-'RSI_genero (19)'!C34)/'RSI_genero (19)'!C34</f>
        <v>-0.0184757505773672</v>
      </c>
      <c r="D33" s="327">
        <f>('RSI_genero (19)'!P34-'RSI_genero (19)'!D34)/'RSI_genero (19)'!D34</f>
        <v>-0.0122699386503067</v>
      </c>
      <c r="E33" s="328">
        <f>('RSI_genero (19)'!Q34-'RSI_genero (19)'!E34)/'RSI_genero (19)'!E34</f>
        <v>-0.0151843817787419</v>
      </c>
    </row>
    <row r="34" s="1" customFormat="1" ht="14.25" customHeight="1" spans="2:5">
      <c r="B34" s="17" t="str">
        <f>'[1]RSI_genero (17)'!B35</f>
        <v>Santa Clara </v>
      </c>
      <c r="C34" s="326">
        <f>('RSI_genero (19)'!O35-'RSI_genero (19)'!C35)/'RSI_genero (19)'!C35</f>
        <v>-0.0289948453608247</v>
      </c>
      <c r="D34" s="327">
        <f>('RSI_genero (19)'!P35-'RSI_genero (19)'!D35)/'RSI_genero (19)'!D35</f>
        <v>-0.0172413793103448</v>
      </c>
      <c r="E34" s="328">
        <f>('RSI_genero (19)'!Q35-'RSI_genero (19)'!E35)/'RSI_genero (19)'!E35</f>
        <v>-0.0234375</v>
      </c>
    </row>
    <row r="35" s="1" customFormat="1" ht="14.25" customHeight="1" spans="2:5">
      <c r="B35" s="17" t="str">
        <f>'[1]RSI_genero (17)'!B36</f>
        <v>Santa Maria Maior </v>
      </c>
      <c r="C35" s="326">
        <f>('RSI_genero (19)'!O36-'RSI_genero (19)'!C36)/'RSI_genero (19)'!C36</f>
        <v>-0.0576923076923077</v>
      </c>
      <c r="D35" s="327">
        <f>('RSI_genero (19)'!P36-'RSI_genero (19)'!D36)/'RSI_genero (19)'!D36</f>
        <v>-0.0287081339712919</v>
      </c>
      <c r="E35" s="328">
        <f>('RSI_genero (19)'!Q36-'RSI_genero (19)'!E36)/'RSI_genero (19)'!E36</f>
        <v>-0.0410958904109589</v>
      </c>
    </row>
    <row r="36" s="1" customFormat="1" ht="14.25" customHeight="1" spans="2:5">
      <c r="B36" s="17" t="str">
        <f>'[1]RSI_genero (17)'!B37</f>
        <v>Santo António </v>
      </c>
      <c r="C36" s="326">
        <f>('RSI_genero (19)'!O37-'RSI_genero (19)'!C37)/'RSI_genero (19)'!C37</f>
        <v>-0.0714285714285714</v>
      </c>
      <c r="D36" s="327">
        <f>('RSI_genero (19)'!P37-'RSI_genero (19)'!D37)/'RSI_genero (19)'!D37</f>
        <v>0.0493827160493827</v>
      </c>
      <c r="E36" s="328">
        <f>('RSI_genero (19)'!Q37-'RSI_genero (19)'!E37)/'RSI_genero (19)'!E37</f>
        <v>-0.00662251655629139</v>
      </c>
    </row>
    <row r="37" s="1" customFormat="1" ht="14.25" customHeight="1" spans="2:5">
      <c r="B37" s="17" t="str">
        <f>'[1]RSI_genero (17)'!B38</f>
        <v>São Domingos de Benfica </v>
      </c>
      <c r="C37" s="326">
        <f>('RSI_genero (19)'!O38-'RSI_genero (19)'!C38)/'RSI_genero (19)'!C38</f>
        <v>-0.12781954887218</v>
      </c>
      <c r="D37" s="327">
        <f>('RSI_genero (19)'!P38-'RSI_genero (19)'!D38)/'RSI_genero (19)'!D38</f>
        <v>-0.034965034965035</v>
      </c>
      <c r="E37" s="328">
        <f>('RSI_genero (19)'!Q38-'RSI_genero (19)'!E38)/'RSI_genero (19)'!E38</f>
        <v>-0.0797101449275362</v>
      </c>
    </row>
    <row r="38" s="1" customFormat="1" ht="14.25" customHeight="1" spans="2:5">
      <c r="B38" s="17" t="str">
        <f>'[1]RSI_genero (17)'!B39</f>
        <v>São Vicente </v>
      </c>
      <c r="C38" s="332">
        <f>('RSI_genero (19)'!O39-'RSI_genero (19)'!C39)/'RSI_genero (19)'!C39</f>
        <v>-0.15668202764977</v>
      </c>
      <c r="D38" s="333">
        <f>('RSI_genero (19)'!P39-'RSI_genero (19)'!D39)/'RSI_genero (19)'!D39</f>
        <v>-0.173333333333333</v>
      </c>
      <c r="E38" s="334">
        <f>('RSI_genero (19)'!Q39-'RSI_genero (19)'!E39)/'RSI_genero (19)'!E39</f>
        <v>-0.165158371040724</v>
      </c>
    </row>
    <row r="39" s="1" customFormat="1" ht="14.25" customHeight="1" spans="2:5">
      <c r="B39" s="17"/>
      <c r="C39" s="51"/>
      <c r="D39" s="51"/>
      <c r="E39" s="51"/>
    </row>
    <row r="40" s="1" customFormat="1" ht="14.25" customHeight="1" spans="2:5">
      <c r="B40" s="17"/>
      <c r="C40" s="51"/>
      <c r="D40" s="51"/>
      <c r="E40" s="51"/>
    </row>
    <row r="41" s="1" customFormat="1" ht="14.25" customHeight="1" spans="2:5">
      <c r="B41" s="17"/>
      <c r="C41" s="51"/>
      <c r="D41" s="51"/>
      <c r="E41" s="51"/>
    </row>
    <row r="42" s="1" customFormat="1" ht="14.25" customHeight="1" spans="2:5">
      <c r="B42" s="17"/>
      <c r="C42" s="51"/>
      <c r="D42" s="51"/>
      <c r="E42" s="51"/>
    </row>
    <row r="43" s="1" customFormat="1" ht="14.25" customHeight="1" spans="2:5">
      <c r="B43" s="17"/>
      <c r="C43" s="51"/>
      <c r="D43" s="51"/>
      <c r="E43" s="51"/>
    </row>
    <row r="44" s="1" customFormat="1" ht="14.25" customHeight="1" spans="2:5">
      <c r="B44" s="17"/>
      <c r="C44" s="51"/>
      <c r="D44" s="51"/>
      <c r="E44" s="51"/>
    </row>
    <row r="45" s="1" customFormat="1" ht="14.25" customHeight="1" spans="2:5">
      <c r="B45" s="17"/>
      <c r="C45" s="51"/>
      <c r="D45" s="51"/>
      <c r="E45" s="51"/>
    </row>
    <row r="46" s="1" customFormat="1" ht="14.25" customHeight="1" spans="2:5">
      <c r="B46" s="17"/>
      <c r="C46" s="51"/>
      <c r="D46" s="51"/>
      <c r="E46" s="51"/>
    </row>
    <row r="47" s="1" customFormat="1" ht="14.25" customHeight="1" spans="2:5">
      <c r="B47" s="17"/>
      <c r="C47" s="51"/>
      <c r="D47" s="51"/>
      <c r="E47" s="51"/>
    </row>
    <row r="48" s="1" customFormat="1" ht="14.25" customHeight="1" spans="2:5">
      <c r="B48" s="17"/>
      <c r="C48" s="51"/>
      <c r="D48" s="51"/>
      <c r="E48" s="51"/>
    </row>
    <row r="49" s="1" customFormat="1" ht="14.25" customHeight="1" spans="2:5">
      <c r="B49" s="17"/>
      <c r="C49" s="51"/>
      <c r="D49" s="51"/>
      <c r="E49" s="51"/>
    </row>
    <row r="50" s="1" customFormat="1" ht="14.25" customHeight="1" spans="2:5">
      <c r="B50" s="17"/>
      <c r="C50" s="51"/>
      <c r="D50" s="51"/>
      <c r="E50" s="51"/>
    </row>
    <row r="51" s="1" customFormat="1" ht="14.25" customHeight="1" spans="2:5">
      <c r="B51" s="17"/>
      <c r="C51" s="51"/>
      <c r="D51" s="51"/>
      <c r="E51" s="51"/>
    </row>
    <row r="52" s="1" customFormat="1" ht="14.25" customHeight="1" spans="2:5">
      <c r="B52" s="17"/>
      <c r="C52" s="51"/>
      <c r="D52" s="51"/>
      <c r="E52" s="51"/>
    </row>
    <row r="53" s="1" customFormat="1" ht="14.25" customHeight="1" spans="2:5">
      <c r="B53" s="17"/>
      <c r="C53" s="51"/>
      <c r="D53" s="51"/>
      <c r="E53" s="51"/>
    </row>
    <row r="54" s="1" customFormat="1" ht="14.25" customHeight="1" spans="2:5">
      <c r="B54" s="17"/>
      <c r="C54" s="51"/>
      <c r="D54" s="51"/>
      <c r="E54" s="51"/>
    </row>
    <row r="55" s="1" customFormat="1" ht="14.25" customHeight="1" spans="2:5">
      <c r="B55" s="17"/>
      <c r="C55" s="51"/>
      <c r="D55" s="51"/>
      <c r="E55" s="51"/>
    </row>
    <row r="56" s="205" customFormat="1" ht="14.25" customHeight="1" spans="2:5">
      <c r="B56" s="17"/>
      <c r="C56" s="51"/>
      <c r="D56" s="51"/>
      <c r="E56" s="51"/>
    </row>
    <row r="57" s="1" customFormat="1" ht="14.25" customHeight="1" spans="2:5">
      <c r="B57" s="17"/>
      <c r="C57" s="51"/>
      <c r="D57" s="51"/>
      <c r="E57" s="51"/>
    </row>
    <row r="58" s="1" customFormat="1" ht="14.25" customHeight="1" spans="2:5">
      <c r="B58" s="17"/>
      <c r="C58" s="51"/>
      <c r="D58" s="51"/>
      <c r="E58" s="51"/>
    </row>
    <row r="59" s="1" customFormat="1" ht="14.25" customHeight="1" spans="2:5">
      <c r="B59" s="17"/>
      <c r="C59" s="51"/>
      <c r="D59" s="51"/>
      <c r="E59" s="51"/>
    </row>
    <row r="60" s="199" customFormat="1" ht="14.25" customHeight="1" spans="2:5">
      <c r="B60" s="17"/>
      <c r="C60" s="51"/>
      <c r="D60" s="51"/>
      <c r="E60" s="51"/>
    </row>
    <row r="61" s="1" customFormat="1" ht="14.25" customHeight="1" spans="2:5">
      <c r="B61" s="17"/>
      <c r="C61" s="51"/>
      <c r="D61" s="51"/>
      <c r="E61" s="51"/>
    </row>
    <row r="62" s="1" customFormat="1" ht="14.25" customHeight="1" spans="2:5">
      <c r="B62" s="17"/>
      <c r="C62" s="51"/>
      <c r="D62" s="51"/>
      <c r="E62" s="51"/>
    </row>
    <row r="63" s="1" customFormat="1" ht="14.25" customHeight="1" spans="2:5">
      <c r="B63" s="17"/>
      <c r="C63" s="51"/>
      <c r="D63" s="51"/>
      <c r="E63" s="51"/>
    </row>
    <row r="64" s="205" customFormat="1" ht="14.25" customHeight="1" spans="2:5">
      <c r="B64" s="17"/>
      <c r="C64" s="51"/>
      <c r="D64" s="51"/>
      <c r="E64" s="51"/>
    </row>
    <row r="65" s="1" customFormat="1" ht="14.25" customHeight="1" spans="2:5">
      <c r="B65" s="17"/>
      <c r="C65" s="51"/>
      <c r="D65" s="51"/>
      <c r="E65" s="51"/>
    </row>
    <row r="66" s="1" customFormat="1" ht="14.25" customHeight="1" spans="2:5">
      <c r="B66" s="17"/>
      <c r="C66" s="51"/>
      <c r="D66" s="51"/>
      <c r="E66" s="51"/>
    </row>
    <row r="67" s="1" customFormat="1" ht="14.25" customHeight="1" spans="2:5">
      <c r="B67" s="220"/>
      <c r="C67" s="221"/>
      <c r="D67" s="221"/>
      <c r="E67" s="221"/>
    </row>
    <row r="68" s="22" customFormat="1" ht="15" spans="2:4">
      <c r="B68" s="19"/>
      <c r="C68" s="222"/>
      <c r="D68" s="223"/>
    </row>
    <row r="69" spans="2:2">
      <c r="B69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44"/>
  <sheetViews>
    <sheetView showGridLines="0" showRowColHeaders="0" topLeftCell="A11" workbookViewId="0">
      <pane xSplit="2" topLeftCell="AG1" activePane="topRight" state="frozen"/>
      <selection/>
      <selection pane="topRight" activeCell="AQ20" sqref="AQ20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9" width="10.7142857142857" style="2" customWidth="1"/>
    <col min="10" max="10" width="1.28571428571429" style="2" customWidth="1"/>
    <col min="11" max="17" width="10.7142857142857" style="2" customWidth="1"/>
    <col min="18" max="18" width="1.28571428571429" style="2" customWidth="1"/>
    <col min="19" max="25" width="10.7142857142857" style="2" customWidth="1"/>
    <col min="26" max="26" width="1.28571428571429" style="2" customWidth="1"/>
    <col min="27" max="33" width="10.7142857142857" style="2" customWidth="1"/>
    <col min="34" max="34" width="1.28571428571429" style="183" customWidth="1"/>
    <col min="35" max="16384" width="12" style="2"/>
  </cols>
  <sheetData>
    <row r="1" s="1" customFormat="1" ht="16.5" customHeight="1" spans="1:34">
      <c r="A1"/>
      <c r="AH1" s="199"/>
    </row>
    <row r="2" s="1" customFormat="1" ht="16.5" customHeight="1" spans="1:34">
      <c r="A2"/>
      <c r="AH2" s="199"/>
    </row>
    <row r="3" s="1" customFormat="1" ht="16.5" customHeight="1" spans="1:34">
      <c r="A3"/>
      <c r="AH3" s="199"/>
    </row>
    <row r="4" s="1" customFormat="1" ht="16.5" customHeight="1" spans="1:34">
      <c r="A4"/>
      <c r="AH4" s="199"/>
    </row>
    <row r="5" s="1" customFormat="1" ht="16.5" customHeight="1" spans="1:34">
      <c r="A5" s="3" t="s">
        <v>23</v>
      </c>
      <c r="B5" s="4" t="s">
        <v>69</v>
      </c>
      <c r="F5" s="88"/>
      <c r="G5" s="88"/>
      <c r="H5" s="88"/>
      <c r="I5" s="88"/>
      <c r="AH5" s="199"/>
    </row>
    <row r="6" s="1" customFormat="1" ht="12" customHeight="1" spans="1:34">
      <c r="A6" s="3"/>
      <c r="B6" s="25" t="s">
        <v>34</v>
      </c>
      <c r="F6" s="88"/>
      <c r="G6" s="88"/>
      <c r="H6" s="88"/>
      <c r="I6" s="88"/>
      <c r="AH6" s="199"/>
    </row>
    <row r="7" s="1" customFormat="1" ht="12" customHeight="1" spans="1:34">
      <c r="A7" s="3"/>
      <c r="B7" s="25"/>
      <c r="F7" s="88"/>
      <c r="G7" s="88"/>
      <c r="H7" s="88"/>
      <c r="I7" s="88"/>
      <c r="AH7" s="199"/>
    </row>
    <row r="8" customHeight="1" spans="12:22"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ht="24.95" customHeight="1" spans="2:41">
      <c r="B9" s="6"/>
      <c r="C9" s="7" t="s">
        <v>69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ht="24.95" customHeight="1" spans="2:41">
      <c r="B10" s="8"/>
      <c r="C10" s="9" t="s">
        <v>286</v>
      </c>
      <c r="D10" s="9"/>
      <c r="E10" s="9"/>
      <c r="F10" s="9"/>
      <c r="G10" s="9"/>
      <c r="H10" s="9"/>
      <c r="I10" s="9"/>
      <c r="J10" s="28"/>
      <c r="K10" s="9" t="s">
        <v>287</v>
      </c>
      <c r="L10" s="9"/>
      <c r="M10" s="9"/>
      <c r="N10" s="9"/>
      <c r="O10" s="9"/>
      <c r="P10" s="9"/>
      <c r="Q10" s="9"/>
      <c r="R10" s="28"/>
      <c r="S10" s="9" t="s">
        <v>288</v>
      </c>
      <c r="T10" s="9"/>
      <c r="U10" s="9"/>
      <c r="V10" s="9"/>
      <c r="W10" s="9"/>
      <c r="X10" s="9"/>
      <c r="Y10" s="9"/>
      <c r="Z10" s="28"/>
      <c r="AA10" s="9" t="s">
        <v>289</v>
      </c>
      <c r="AB10" s="9"/>
      <c r="AC10" s="9"/>
      <c r="AD10" s="9"/>
      <c r="AE10" s="9"/>
      <c r="AF10" s="9"/>
      <c r="AG10" s="9"/>
      <c r="AH10" s="200"/>
      <c r="AI10" s="45" t="s">
        <v>290</v>
      </c>
      <c r="AJ10" s="45"/>
      <c r="AK10" s="45"/>
      <c r="AL10" s="45"/>
      <c r="AM10" s="45"/>
      <c r="AN10" s="45"/>
      <c r="AO10" s="45"/>
    </row>
    <row r="11" spans="2:41">
      <c r="B11" s="10" t="s">
        <v>35</v>
      </c>
      <c r="C11" s="11" t="s">
        <v>70</v>
      </c>
      <c r="D11" s="11" t="s">
        <v>71</v>
      </c>
      <c r="E11" s="11" t="s">
        <v>72</v>
      </c>
      <c r="F11" s="11" t="s">
        <v>73</v>
      </c>
      <c r="G11" s="11" t="s">
        <v>74</v>
      </c>
      <c r="H11" s="11" t="s">
        <v>75</v>
      </c>
      <c r="I11" s="11" t="s">
        <v>38</v>
      </c>
      <c r="J11" s="30"/>
      <c r="K11" s="11" t="s">
        <v>70</v>
      </c>
      <c r="L11" s="11" t="s">
        <v>71</v>
      </c>
      <c r="M11" s="11" t="s">
        <v>72</v>
      </c>
      <c r="N11" s="11" t="s">
        <v>73</v>
      </c>
      <c r="O11" s="11" t="s">
        <v>74</v>
      </c>
      <c r="P11" s="11" t="s">
        <v>75</v>
      </c>
      <c r="Q11" s="11" t="s">
        <v>38</v>
      </c>
      <c r="R11" s="30"/>
      <c r="S11" s="11" t="s">
        <v>70</v>
      </c>
      <c r="T11" s="11" t="s">
        <v>71</v>
      </c>
      <c r="U11" s="11" t="s">
        <v>72</v>
      </c>
      <c r="V11" s="11" t="s">
        <v>73</v>
      </c>
      <c r="W11" s="11" t="s">
        <v>74</v>
      </c>
      <c r="X11" s="11" t="s">
        <v>75</v>
      </c>
      <c r="Y11" s="11" t="s">
        <v>38</v>
      </c>
      <c r="Z11" s="30"/>
      <c r="AA11" s="11" t="s">
        <v>70</v>
      </c>
      <c r="AB11" s="11" t="s">
        <v>71</v>
      </c>
      <c r="AC11" s="11" t="s">
        <v>72</v>
      </c>
      <c r="AD11" s="11" t="s">
        <v>73</v>
      </c>
      <c r="AE11" s="11" t="s">
        <v>74</v>
      </c>
      <c r="AF11" s="11" t="s">
        <v>75</v>
      </c>
      <c r="AG11" s="11" t="s">
        <v>38</v>
      </c>
      <c r="AH11" s="30"/>
      <c r="AI11" s="11" t="s">
        <v>70</v>
      </c>
      <c r="AJ11" s="11" t="s">
        <v>71</v>
      </c>
      <c r="AK11" s="11" t="s">
        <v>72</v>
      </c>
      <c r="AL11" s="11" t="s">
        <v>73</v>
      </c>
      <c r="AM11" s="11" t="s">
        <v>74</v>
      </c>
      <c r="AN11" s="11" t="s">
        <v>75</v>
      </c>
      <c r="AO11" s="11" t="s">
        <v>38</v>
      </c>
    </row>
    <row r="12" spans="2:41">
      <c r="B12" s="12" t="s">
        <v>39</v>
      </c>
      <c r="C12" s="72">
        <v>73813</v>
      </c>
      <c r="D12" s="184">
        <v>33626</v>
      </c>
      <c r="E12" s="184">
        <v>25691</v>
      </c>
      <c r="F12" s="184">
        <v>33417</v>
      </c>
      <c r="G12" s="184">
        <v>41206</v>
      </c>
      <c r="H12" s="184">
        <v>22800</v>
      </c>
      <c r="I12" s="188">
        <v>230553</v>
      </c>
      <c r="J12" s="189"/>
      <c r="K12" s="72">
        <v>72763</v>
      </c>
      <c r="L12" s="184">
        <v>32655</v>
      </c>
      <c r="M12" s="184">
        <v>25196</v>
      </c>
      <c r="N12" s="184">
        <v>32485</v>
      </c>
      <c r="O12" s="184">
        <v>40617</v>
      </c>
      <c r="P12" s="184">
        <v>23150</v>
      </c>
      <c r="Q12" s="188">
        <v>226866</v>
      </c>
      <c r="R12" s="189"/>
      <c r="S12" s="72">
        <v>70514</v>
      </c>
      <c r="T12" s="184">
        <v>31242</v>
      </c>
      <c r="U12" s="184">
        <v>24144</v>
      </c>
      <c r="V12" s="184">
        <v>31118</v>
      </c>
      <c r="W12" s="184">
        <v>39148</v>
      </c>
      <c r="X12" s="184">
        <v>23114</v>
      </c>
      <c r="Y12" s="188">
        <v>219280</v>
      </c>
      <c r="Z12" s="109"/>
      <c r="AA12" s="72">
        <v>69566</v>
      </c>
      <c r="AB12" s="184">
        <v>30662</v>
      </c>
      <c r="AC12" s="184">
        <v>23816</v>
      </c>
      <c r="AD12" s="184">
        <v>30380</v>
      </c>
      <c r="AE12" s="184">
        <v>38551</v>
      </c>
      <c r="AF12" s="184">
        <v>23527</v>
      </c>
      <c r="AG12" s="188">
        <v>216502</v>
      </c>
      <c r="AH12" s="201"/>
      <c r="AI12" s="72">
        <v>82686</v>
      </c>
      <c r="AJ12" s="184">
        <v>40399</v>
      </c>
      <c r="AK12" s="184">
        <v>29668</v>
      </c>
      <c r="AL12" s="184">
        <v>38268</v>
      </c>
      <c r="AM12" s="184">
        <v>47103</v>
      </c>
      <c r="AN12" s="184">
        <v>29243</v>
      </c>
      <c r="AO12" s="188">
        <v>267367</v>
      </c>
    </row>
    <row r="13" spans="2:41">
      <c r="B13" s="14" t="s">
        <v>40</v>
      </c>
      <c r="C13" s="77">
        <v>21644</v>
      </c>
      <c r="D13" s="185">
        <v>8191</v>
      </c>
      <c r="E13" s="185">
        <v>6845</v>
      </c>
      <c r="F13" s="185">
        <v>8440</v>
      </c>
      <c r="G13" s="185">
        <v>9614</v>
      </c>
      <c r="H13" s="185">
        <v>5932</v>
      </c>
      <c r="I13" s="190">
        <v>60666</v>
      </c>
      <c r="J13" s="189"/>
      <c r="K13" s="77">
        <v>21656</v>
      </c>
      <c r="L13" s="185">
        <v>8109</v>
      </c>
      <c r="M13" s="185">
        <v>6708</v>
      </c>
      <c r="N13" s="185">
        <v>8359</v>
      </c>
      <c r="O13" s="185">
        <v>9457</v>
      </c>
      <c r="P13" s="185">
        <v>6032</v>
      </c>
      <c r="Q13" s="190">
        <v>60321</v>
      </c>
      <c r="R13" s="189"/>
      <c r="S13" s="77">
        <v>21141</v>
      </c>
      <c r="T13" s="185">
        <v>7805</v>
      </c>
      <c r="U13" s="185">
        <v>6465</v>
      </c>
      <c r="V13" s="185">
        <v>8013</v>
      </c>
      <c r="W13" s="185">
        <v>9061</v>
      </c>
      <c r="X13" s="185">
        <v>5971</v>
      </c>
      <c r="Y13" s="190">
        <v>58456</v>
      </c>
      <c r="Z13" s="109"/>
      <c r="AA13" s="77">
        <v>20928</v>
      </c>
      <c r="AB13" s="185">
        <v>7595</v>
      </c>
      <c r="AC13" s="185">
        <v>6345</v>
      </c>
      <c r="AD13" s="185">
        <v>7782</v>
      </c>
      <c r="AE13" s="185">
        <v>8838</v>
      </c>
      <c r="AF13" s="185">
        <v>6054</v>
      </c>
      <c r="AG13" s="190">
        <v>57542</v>
      </c>
      <c r="AH13" s="201"/>
      <c r="AI13" s="77">
        <v>24388</v>
      </c>
      <c r="AJ13" s="185">
        <v>9817</v>
      </c>
      <c r="AK13" s="185">
        <v>7733</v>
      </c>
      <c r="AL13" s="185">
        <v>9641</v>
      </c>
      <c r="AM13" s="185">
        <v>10782</v>
      </c>
      <c r="AN13" s="185">
        <v>7477</v>
      </c>
      <c r="AO13" s="190">
        <v>69838</v>
      </c>
    </row>
    <row r="14" spans="2:41">
      <c r="B14" s="14" t="s">
        <v>41</v>
      </c>
      <c r="C14" s="77">
        <v>14812</v>
      </c>
      <c r="D14" s="185">
        <v>5605</v>
      </c>
      <c r="E14" s="185">
        <v>4771</v>
      </c>
      <c r="F14" s="185">
        <v>5882</v>
      </c>
      <c r="G14" s="185">
        <v>6835</v>
      </c>
      <c r="H14" s="185">
        <v>4315</v>
      </c>
      <c r="I14" s="190">
        <v>42220</v>
      </c>
      <c r="J14" s="189"/>
      <c r="K14" s="77">
        <v>14850</v>
      </c>
      <c r="L14" s="185">
        <v>5558</v>
      </c>
      <c r="M14" s="185">
        <v>4669</v>
      </c>
      <c r="N14" s="185">
        <v>5840</v>
      </c>
      <c r="O14" s="185">
        <v>6740</v>
      </c>
      <c r="P14" s="185">
        <v>4360</v>
      </c>
      <c r="Q14" s="190">
        <v>42017</v>
      </c>
      <c r="R14" s="189"/>
      <c r="S14" s="77">
        <v>14512</v>
      </c>
      <c r="T14" s="185">
        <v>5347</v>
      </c>
      <c r="U14" s="185">
        <v>4502</v>
      </c>
      <c r="V14" s="185">
        <v>5612</v>
      </c>
      <c r="W14" s="185">
        <v>6453</v>
      </c>
      <c r="X14" s="185">
        <v>4323</v>
      </c>
      <c r="Y14" s="190">
        <v>40749</v>
      </c>
      <c r="Z14" s="109"/>
      <c r="AA14" s="77">
        <v>14259</v>
      </c>
      <c r="AB14" s="185">
        <v>5183</v>
      </c>
      <c r="AC14" s="185">
        <v>4392</v>
      </c>
      <c r="AD14" s="185">
        <v>5430</v>
      </c>
      <c r="AE14" s="185">
        <v>6279</v>
      </c>
      <c r="AF14" s="185">
        <v>4395</v>
      </c>
      <c r="AG14" s="190">
        <v>39938</v>
      </c>
      <c r="AH14" s="201"/>
      <c r="AI14" s="77">
        <v>16675</v>
      </c>
      <c r="AJ14" s="185">
        <v>6750</v>
      </c>
      <c r="AK14" s="185">
        <v>5375</v>
      </c>
      <c r="AL14" s="185">
        <v>6764</v>
      </c>
      <c r="AM14" s="185">
        <v>7651</v>
      </c>
      <c r="AN14" s="185">
        <v>5457</v>
      </c>
      <c r="AO14" s="190">
        <v>48672</v>
      </c>
    </row>
    <row r="15" spans="2:41">
      <c r="B15" s="14" t="s">
        <v>42</v>
      </c>
      <c r="C15" s="78">
        <v>5786</v>
      </c>
      <c r="D15" s="186">
        <v>2454</v>
      </c>
      <c r="E15" s="186">
        <v>2045</v>
      </c>
      <c r="F15" s="186">
        <v>2453</v>
      </c>
      <c r="G15" s="186">
        <v>2844</v>
      </c>
      <c r="H15" s="186">
        <v>1675</v>
      </c>
      <c r="I15" s="191">
        <v>17257</v>
      </c>
      <c r="J15" s="192"/>
      <c r="K15" s="78">
        <v>5821</v>
      </c>
      <c r="L15" s="186">
        <v>2418</v>
      </c>
      <c r="M15" s="186">
        <v>1987</v>
      </c>
      <c r="N15" s="186">
        <v>2457</v>
      </c>
      <c r="O15" s="186">
        <v>2831</v>
      </c>
      <c r="P15" s="186">
        <v>1686</v>
      </c>
      <c r="Q15" s="191">
        <v>17200</v>
      </c>
      <c r="R15" s="192"/>
      <c r="S15" s="78">
        <v>5794</v>
      </c>
      <c r="T15" s="186">
        <v>2354</v>
      </c>
      <c r="U15" s="186">
        <v>1943</v>
      </c>
      <c r="V15" s="186">
        <v>2398</v>
      </c>
      <c r="W15" s="186">
        <v>2741</v>
      </c>
      <c r="X15" s="186">
        <v>1689</v>
      </c>
      <c r="Y15" s="191">
        <v>16919</v>
      </c>
      <c r="Z15" s="189"/>
      <c r="AA15" s="78">
        <v>5731</v>
      </c>
      <c r="AB15" s="186">
        <v>2306</v>
      </c>
      <c r="AC15" s="186">
        <v>1915</v>
      </c>
      <c r="AD15" s="186">
        <v>2347</v>
      </c>
      <c r="AE15" s="186">
        <v>2721</v>
      </c>
      <c r="AF15" s="186">
        <v>1704</v>
      </c>
      <c r="AG15" s="191">
        <v>16724</v>
      </c>
      <c r="AH15" s="202"/>
      <c r="AI15" s="78">
        <f t="shared" ref="AI15:AO15" si="0">SUM(AI16:AI39)</f>
        <v>6343</v>
      </c>
      <c r="AJ15" s="186">
        <f t="shared" si="0"/>
        <v>2853</v>
      </c>
      <c r="AK15" s="186">
        <f t="shared" si="0"/>
        <v>2206</v>
      </c>
      <c r="AL15" s="186">
        <f t="shared" si="0"/>
        <v>2749</v>
      </c>
      <c r="AM15" s="186">
        <f t="shared" si="0"/>
        <v>3130</v>
      </c>
      <c r="AN15" s="186">
        <f t="shared" si="0"/>
        <v>2041</v>
      </c>
      <c r="AO15" s="191">
        <f t="shared" si="0"/>
        <v>19322</v>
      </c>
    </row>
    <row r="16" spans="2:41">
      <c r="B16" s="17" t="s">
        <v>43</v>
      </c>
      <c r="C16" s="77">
        <v>317</v>
      </c>
      <c r="D16" s="185">
        <v>108</v>
      </c>
      <c r="E16" s="185">
        <v>99</v>
      </c>
      <c r="F16" s="185">
        <v>100</v>
      </c>
      <c r="G16" s="185">
        <v>120</v>
      </c>
      <c r="H16" s="185">
        <v>60</v>
      </c>
      <c r="I16" s="190">
        <v>804</v>
      </c>
      <c r="J16" s="193"/>
      <c r="K16" s="77">
        <v>307</v>
      </c>
      <c r="L16" s="185">
        <v>108</v>
      </c>
      <c r="M16" s="185">
        <v>91</v>
      </c>
      <c r="N16" s="185">
        <v>109</v>
      </c>
      <c r="O16" s="185">
        <v>121</v>
      </c>
      <c r="P16" s="185">
        <v>60</v>
      </c>
      <c r="Q16" s="190">
        <v>796</v>
      </c>
      <c r="R16" s="193"/>
      <c r="S16" s="77">
        <v>303</v>
      </c>
      <c r="T16" s="185">
        <v>104</v>
      </c>
      <c r="U16" s="185">
        <v>89</v>
      </c>
      <c r="V16" s="185">
        <v>102</v>
      </c>
      <c r="W16" s="185">
        <v>119</v>
      </c>
      <c r="X16" s="185">
        <v>55</v>
      </c>
      <c r="Y16" s="190">
        <v>772</v>
      </c>
      <c r="Z16" s="109"/>
      <c r="AA16" s="77">
        <v>298</v>
      </c>
      <c r="AB16" s="185">
        <v>95</v>
      </c>
      <c r="AC16" s="185">
        <v>89</v>
      </c>
      <c r="AD16" s="185">
        <v>103</v>
      </c>
      <c r="AE16" s="185">
        <v>123</v>
      </c>
      <c r="AF16" s="185">
        <v>56</v>
      </c>
      <c r="AG16" s="190">
        <v>764</v>
      </c>
      <c r="AH16" s="201"/>
      <c r="AI16" s="77">
        <v>343</v>
      </c>
      <c r="AJ16" s="185">
        <v>129</v>
      </c>
      <c r="AK16" s="185">
        <v>108</v>
      </c>
      <c r="AL16" s="185">
        <v>118</v>
      </c>
      <c r="AM16" s="185">
        <v>135</v>
      </c>
      <c r="AN16" s="185">
        <v>73</v>
      </c>
      <c r="AO16" s="190">
        <v>906</v>
      </c>
    </row>
    <row r="17" spans="2:41">
      <c r="B17" s="17" t="s">
        <v>44</v>
      </c>
      <c r="C17" s="77">
        <v>123</v>
      </c>
      <c r="D17" s="185">
        <v>42</v>
      </c>
      <c r="E17" s="185">
        <v>56</v>
      </c>
      <c r="F17" s="185">
        <v>71</v>
      </c>
      <c r="G17" s="185">
        <v>79</v>
      </c>
      <c r="H17" s="185">
        <v>52</v>
      </c>
      <c r="I17" s="190">
        <v>423</v>
      </c>
      <c r="J17" s="193"/>
      <c r="K17" s="77">
        <v>102</v>
      </c>
      <c r="L17" s="185">
        <v>37</v>
      </c>
      <c r="M17" s="185">
        <v>55</v>
      </c>
      <c r="N17" s="185">
        <v>64</v>
      </c>
      <c r="O17" s="185">
        <v>73</v>
      </c>
      <c r="P17" s="185">
        <v>53</v>
      </c>
      <c r="Q17" s="190">
        <v>384</v>
      </c>
      <c r="R17" s="193"/>
      <c r="S17" s="77">
        <v>102</v>
      </c>
      <c r="T17" s="185">
        <v>37</v>
      </c>
      <c r="U17" s="185">
        <v>54</v>
      </c>
      <c r="V17" s="185">
        <v>68</v>
      </c>
      <c r="W17" s="185">
        <v>70</v>
      </c>
      <c r="X17" s="185">
        <v>54</v>
      </c>
      <c r="Y17" s="190">
        <v>385</v>
      </c>
      <c r="Z17" s="109"/>
      <c r="AA17" s="77">
        <v>100</v>
      </c>
      <c r="AB17" s="185">
        <v>33</v>
      </c>
      <c r="AC17" s="185">
        <v>53</v>
      </c>
      <c r="AD17" s="185">
        <v>73</v>
      </c>
      <c r="AE17" s="185">
        <v>69</v>
      </c>
      <c r="AF17" s="185">
        <v>56</v>
      </c>
      <c r="AG17" s="190">
        <v>384</v>
      </c>
      <c r="AH17" s="201"/>
      <c r="AI17" s="77">
        <v>106</v>
      </c>
      <c r="AJ17" s="185">
        <v>41</v>
      </c>
      <c r="AK17" s="185">
        <v>61</v>
      </c>
      <c r="AL17" s="185">
        <v>83</v>
      </c>
      <c r="AM17" s="185">
        <v>81</v>
      </c>
      <c r="AN17" s="185">
        <v>61</v>
      </c>
      <c r="AO17" s="190">
        <v>433</v>
      </c>
    </row>
    <row r="18" spans="2:41">
      <c r="B18" s="17" t="s">
        <v>45</v>
      </c>
      <c r="C18" s="77">
        <v>176</v>
      </c>
      <c r="D18" s="185">
        <v>77</v>
      </c>
      <c r="E18" s="185">
        <v>75</v>
      </c>
      <c r="F18" s="185">
        <v>59</v>
      </c>
      <c r="G18" s="185">
        <v>98</v>
      </c>
      <c r="H18" s="185">
        <v>38</v>
      </c>
      <c r="I18" s="190">
        <v>523</v>
      </c>
      <c r="J18" s="193"/>
      <c r="K18" s="77">
        <v>183</v>
      </c>
      <c r="L18" s="185">
        <v>74</v>
      </c>
      <c r="M18" s="185">
        <v>73</v>
      </c>
      <c r="N18" s="185">
        <v>69</v>
      </c>
      <c r="O18" s="185">
        <v>96</v>
      </c>
      <c r="P18" s="185">
        <v>43</v>
      </c>
      <c r="Q18" s="190">
        <v>538</v>
      </c>
      <c r="R18" s="193"/>
      <c r="S18" s="77">
        <v>182</v>
      </c>
      <c r="T18" s="185">
        <v>78</v>
      </c>
      <c r="U18" s="185">
        <v>71</v>
      </c>
      <c r="V18" s="185">
        <v>71</v>
      </c>
      <c r="W18" s="185">
        <v>94</v>
      </c>
      <c r="X18" s="185">
        <v>45</v>
      </c>
      <c r="Y18" s="190">
        <v>541</v>
      </c>
      <c r="Z18" s="109"/>
      <c r="AA18" s="77">
        <v>182</v>
      </c>
      <c r="AB18" s="185">
        <v>75</v>
      </c>
      <c r="AC18" s="185">
        <v>67</v>
      </c>
      <c r="AD18" s="185">
        <v>74</v>
      </c>
      <c r="AE18" s="185">
        <v>90</v>
      </c>
      <c r="AF18" s="185">
        <v>45</v>
      </c>
      <c r="AG18" s="190">
        <v>533</v>
      </c>
      <c r="AH18" s="201"/>
      <c r="AI18" s="77">
        <v>200</v>
      </c>
      <c r="AJ18" s="185">
        <v>94</v>
      </c>
      <c r="AK18" s="185">
        <v>76</v>
      </c>
      <c r="AL18" s="185">
        <v>80</v>
      </c>
      <c r="AM18" s="185">
        <v>103</v>
      </c>
      <c r="AN18" s="185">
        <v>57</v>
      </c>
      <c r="AO18" s="190">
        <v>610</v>
      </c>
    </row>
    <row r="19" spans="2:41">
      <c r="B19" s="17" t="s">
        <v>46</v>
      </c>
      <c r="C19" s="77">
        <v>147</v>
      </c>
      <c r="D19" s="185">
        <v>63</v>
      </c>
      <c r="E19" s="185">
        <v>46</v>
      </c>
      <c r="F19" s="185">
        <v>64</v>
      </c>
      <c r="G19" s="185">
        <v>65</v>
      </c>
      <c r="H19" s="185">
        <v>44</v>
      </c>
      <c r="I19" s="190">
        <v>429</v>
      </c>
      <c r="J19" s="193"/>
      <c r="K19" s="77">
        <v>145</v>
      </c>
      <c r="L19" s="185">
        <v>55</v>
      </c>
      <c r="M19" s="185">
        <v>45</v>
      </c>
      <c r="N19" s="185">
        <v>65</v>
      </c>
      <c r="O19" s="185">
        <v>64</v>
      </c>
      <c r="P19" s="185">
        <v>45</v>
      </c>
      <c r="Q19" s="190">
        <v>419</v>
      </c>
      <c r="R19" s="193"/>
      <c r="S19" s="77">
        <v>142</v>
      </c>
      <c r="T19" s="185">
        <v>51</v>
      </c>
      <c r="U19" s="185">
        <v>43</v>
      </c>
      <c r="V19" s="185">
        <v>65</v>
      </c>
      <c r="W19" s="185">
        <v>62</v>
      </c>
      <c r="X19" s="185">
        <v>47</v>
      </c>
      <c r="Y19" s="190">
        <v>410</v>
      </c>
      <c r="Z19" s="109"/>
      <c r="AA19" s="77">
        <v>145</v>
      </c>
      <c r="AB19" s="185">
        <v>54</v>
      </c>
      <c r="AC19" s="185">
        <v>44</v>
      </c>
      <c r="AD19" s="185">
        <v>67</v>
      </c>
      <c r="AE19" s="185">
        <v>61</v>
      </c>
      <c r="AF19" s="185">
        <v>46</v>
      </c>
      <c r="AG19" s="190">
        <v>417</v>
      </c>
      <c r="AH19" s="201"/>
      <c r="AI19" s="77">
        <v>151</v>
      </c>
      <c r="AJ19" s="185">
        <v>68</v>
      </c>
      <c r="AK19" s="185">
        <v>46</v>
      </c>
      <c r="AL19" s="185">
        <v>74</v>
      </c>
      <c r="AM19" s="185">
        <v>68</v>
      </c>
      <c r="AN19" s="185">
        <v>51</v>
      </c>
      <c r="AO19" s="190">
        <v>458</v>
      </c>
    </row>
    <row r="20" spans="2:41">
      <c r="B20" s="17" t="s">
        <v>47</v>
      </c>
      <c r="C20" s="77">
        <v>88</v>
      </c>
      <c r="D20" s="185">
        <v>48</v>
      </c>
      <c r="E20" s="185">
        <v>67</v>
      </c>
      <c r="F20" s="185">
        <v>139</v>
      </c>
      <c r="G20" s="185">
        <v>182</v>
      </c>
      <c r="H20" s="185">
        <v>162</v>
      </c>
      <c r="I20" s="190">
        <v>686</v>
      </c>
      <c r="J20" s="193"/>
      <c r="K20" s="77">
        <v>83</v>
      </c>
      <c r="L20" s="185">
        <v>45</v>
      </c>
      <c r="M20" s="185">
        <v>55</v>
      </c>
      <c r="N20" s="185">
        <v>113</v>
      </c>
      <c r="O20" s="185">
        <v>183</v>
      </c>
      <c r="P20" s="185">
        <v>153</v>
      </c>
      <c r="Q20" s="190">
        <v>632</v>
      </c>
      <c r="R20" s="193"/>
      <c r="S20" s="77">
        <v>85</v>
      </c>
      <c r="T20" s="185">
        <v>46</v>
      </c>
      <c r="U20" s="185">
        <v>52</v>
      </c>
      <c r="V20" s="185">
        <v>108</v>
      </c>
      <c r="W20" s="185">
        <v>172</v>
      </c>
      <c r="X20" s="185">
        <v>161</v>
      </c>
      <c r="Y20" s="190">
        <v>624</v>
      </c>
      <c r="Z20" s="109"/>
      <c r="AA20" s="77">
        <v>87</v>
      </c>
      <c r="AB20" s="185">
        <v>44</v>
      </c>
      <c r="AC20" s="185">
        <v>54</v>
      </c>
      <c r="AD20" s="185">
        <v>107</v>
      </c>
      <c r="AE20" s="185">
        <v>166</v>
      </c>
      <c r="AF20" s="185">
        <v>163</v>
      </c>
      <c r="AG20" s="190">
        <v>621</v>
      </c>
      <c r="AH20" s="201"/>
      <c r="AI20" s="77">
        <v>103</v>
      </c>
      <c r="AJ20" s="185">
        <v>62</v>
      </c>
      <c r="AK20" s="185">
        <v>64</v>
      </c>
      <c r="AL20" s="185">
        <v>131</v>
      </c>
      <c r="AM20" s="185">
        <v>198</v>
      </c>
      <c r="AN20" s="185">
        <v>190</v>
      </c>
      <c r="AO20" s="190">
        <v>748</v>
      </c>
    </row>
    <row r="21" spans="2:41">
      <c r="B21" s="17" t="s">
        <v>48</v>
      </c>
      <c r="C21" s="77">
        <v>82</v>
      </c>
      <c r="D21" s="185">
        <v>42</v>
      </c>
      <c r="E21" s="185">
        <v>32</v>
      </c>
      <c r="F21" s="185">
        <v>43</v>
      </c>
      <c r="G21" s="185">
        <v>43</v>
      </c>
      <c r="H21" s="185">
        <v>42</v>
      </c>
      <c r="I21" s="190">
        <v>284</v>
      </c>
      <c r="J21" s="193"/>
      <c r="K21" s="77">
        <v>85</v>
      </c>
      <c r="L21" s="185">
        <v>43</v>
      </c>
      <c r="M21" s="185">
        <v>33</v>
      </c>
      <c r="N21" s="185">
        <v>41</v>
      </c>
      <c r="O21" s="185">
        <v>46</v>
      </c>
      <c r="P21" s="185">
        <v>42</v>
      </c>
      <c r="Q21" s="190">
        <v>290</v>
      </c>
      <c r="R21" s="193"/>
      <c r="S21" s="77">
        <v>85</v>
      </c>
      <c r="T21" s="185">
        <v>40</v>
      </c>
      <c r="U21" s="185">
        <v>28</v>
      </c>
      <c r="V21" s="185">
        <v>44</v>
      </c>
      <c r="W21" s="185">
        <v>42</v>
      </c>
      <c r="X21" s="185">
        <v>43</v>
      </c>
      <c r="Y21" s="190">
        <v>282</v>
      </c>
      <c r="Z21" s="109"/>
      <c r="AA21" s="77">
        <v>85</v>
      </c>
      <c r="AB21" s="185">
        <v>41</v>
      </c>
      <c r="AC21" s="185">
        <v>29</v>
      </c>
      <c r="AD21" s="185">
        <v>46</v>
      </c>
      <c r="AE21" s="185">
        <v>41</v>
      </c>
      <c r="AF21" s="185">
        <v>40</v>
      </c>
      <c r="AG21" s="190">
        <v>282</v>
      </c>
      <c r="AH21" s="201"/>
      <c r="AI21" s="77">
        <v>95</v>
      </c>
      <c r="AJ21" s="185">
        <v>54</v>
      </c>
      <c r="AK21" s="185">
        <v>33</v>
      </c>
      <c r="AL21" s="185">
        <v>47</v>
      </c>
      <c r="AM21" s="185">
        <v>44</v>
      </c>
      <c r="AN21" s="185">
        <v>48</v>
      </c>
      <c r="AO21" s="190">
        <v>321</v>
      </c>
    </row>
    <row r="22" spans="2:41">
      <c r="B22" s="17" t="s">
        <v>49</v>
      </c>
      <c r="C22" s="77">
        <v>294</v>
      </c>
      <c r="D22" s="185">
        <v>136</v>
      </c>
      <c r="E22" s="185">
        <v>88</v>
      </c>
      <c r="F22" s="185">
        <v>116</v>
      </c>
      <c r="G22" s="185">
        <v>129</v>
      </c>
      <c r="H22" s="185">
        <v>79</v>
      </c>
      <c r="I22" s="190">
        <v>842</v>
      </c>
      <c r="J22" s="193"/>
      <c r="K22" s="77">
        <v>288</v>
      </c>
      <c r="L22" s="185">
        <v>128</v>
      </c>
      <c r="M22" s="185">
        <v>92</v>
      </c>
      <c r="N22" s="185">
        <v>116</v>
      </c>
      <c r="O22" s="185">
        <v>128</v>
      </c>
      <c r="P22" s="185">
        <v>79</v>
      </c>
      <c r="Q22" s="190">
        <v>831</v>
      </c>
      <c r="R22" s="193"/>
      <c r="S22" s="77">
        <v>298</v>
      </c>
      <c r="T22" s="185">
        <v>122</v>
      </c>
      <c r="U22" s="185">
        <v>94</v>
      </c>
      <c r="V22" s="185">
        <v>112</v>
      </c>
      <c r="W22" s="185">
        <v>132</v>
      </c>
      <c r="X22" s="185">
        <v>81</v>
      </c>
      <c r="Y22" s="190">
        <v>839</v>
      </c>
      <c r="Z22" s="109"/>
      <c r="AA22" s="77">
        <v>292</v>
      </c>
      <c r="AB22" s="185">
        <v>125</v>
      </c>
      <c r="AC22" s="185">
        <v>92</v>
      </c>
      <c r="AD22" s="185">
        <v>108</v>
      </c>
      <c r="AE22" s="185">
        <v>134</v>
      </c>
      <c r="AF22" s="185">
        <v>81</v>
      </c>
      <c r="AG22" s="190">
        <v>832</v>
      </c>
      <c r="AH22" s="201"/>
      <c r="AI22" s="77">
        <v>316</v>
      </c>
      <c r="AJ22" s="185">
        <v>141</v>
      </c>
      <c r="AK22" s="185">
        <v>106</v>
      </c>
      <c r="AL22" s="185">
        <v>127</v>
      </c>
      <c r="AM22" s="185">
        <v>146</v>
      </c>
      <c r="AN22" s="185">
        <v>95</v>
      </c>
      <c r="AO22" s="190">
        <v>931</v>
      </c>
    </row>
    <row r="23" spans="2:41">
      <c r="B23" s="17" t="s">
        <v>50</v>
      </c>
      <c r="C23" s="77">
        <v>21</v>
      </c>
      <c r="D23" s="185">
        <v>7</v>
      </c>
      <c r="E23" s="185">
        <v>16</v>
      </c>
      <c r="F23" s="185">
        <v>26</v>
      </c>
      <c r="G23" s="185">
        <v>21</v>
      </c>
      <c r="H23" s="185">
        <v>15</v>
      </c>
      <c r="I23" s="190">
        <v>106</v>
      </c>
      <c r="J23" s="193"/>
      <c r="K23" s="77">
        <v>25</v>
      </c>
      <c r="L23" s="185">
        <v>6</v>
      </c>
      <c r="M23" s="185">
        <v>17</v>
      </c>
      <c r="N23" s="185">
        <v>27</v>
      </c>
      <c r="O23" s="185">
        <v>20</v>
      </c>
      <c r="P23" s="185">
        <v>18</v>
      </c>
      <c r="Q23" s="190">
        <v>113</v>
      </c>
      <c r="R23" s="193"/>
      <c r="S23" s="77">
        <v>23</v>
      </c>
      <c r="T23" s="185">
        <v>8</v>
      </c>
      <c r="U23" s="185">
        <v>14</v>
      </c>
      <c r="V23" s="185">
        <v>27</v>
      </c>
      <c r="W23" s="185">
        <v>21</v>
      </c>
      <c r="X23" s="185">
        <v>17</v>
      </c>
      <c r="Y23" s="190">
        <v>110</v>
      </c>
      <c r="Z23" s="109"/>
      <c r="AA23" s="77">
        <v>24</v>
      </c>
      <c r="AB23" s="185">
        <v>8</v>
      </c>
      <c r="AC23" s="185">
        <v>14</v>
      </c>
      <c r="AD23" s="185">
        <v>25</v>
      </c>
      <c r="AE23" s="185">
        <v>21</v>
      </c>
      <c r="AF23" s="185">
        <v>17</v>
      </c>
      <c r="AG23" s="190">
        <v>109</v>
      </c>
      <c r="AH23" s="201"/>
      <c r="AI23" s="77">
        <v>25</v>
      </c>
      <c r="AJ23" s="185">
        <v>8</v>
      </c>
      <c r="AK23" s="185">
        <v>16</v>
      </c>
      <c r="AL23" s="185">
        <v>30</v>
      </c>
      <c r="AM23" s="185">
        <v>25</v>
      </c>
      <c r="AN23" s="185">
        <v>19</v>
      </c>
      <c r="AO23" s="190">
        <v>123</v>
      </c>
    </row>
    <row r="24" spans="2:41">
      <c r="B24" s="17" t="s">
        <v>51</v>
      </c>
      <c r="C24" s="77">
        <v>318</v>
      </c>
      <c r="D24" s="185">
        <v>134</v>
      </c>
      <c r="E24" s="185">
        <v>107</v>
      </c>
      <c r="F24" s="185">
        <v>134</v>
      </c>
      <c r="G24" s="185">
        <v>148</v>
      </c>
      <c r="H24" s="185">
        <v>74</v>
      </c>
      <c r="I24" s="190">
        <v>915</v>
      </c>
      <c r="J24" s="193"/>
      <c r="K24" s="77">
        <v>332</v>
      </c>
      <c r="L24" s="185">
        <v>136</v>
      </c>
      <c r="M24" s="185">
        <v>109</v>
      </c>
      <c r="N24" s="185">
        <v>141</v>
      </c>
      <c r="O24" s="185">
        <v>144</v>
      </c>
      <c r="P24" s="185">
        <v>76</v>
      </c>
      <c r="Q24" s="190">
        <v>938</v>
      </c>
      <c r="R24" s="193"/>
      <c r="S24" s="77">
        <v>324</v>
      </c>
      <c r="T24" s="185">
        <v>133</v>
      </c>
      <c r="U24" s="185">
        <v>103</v>
      </c>
      <c r="V24" s="185">
        <v>136</v>
      </c>
      <c r="W24" s="185">
        <v>138</v>
      </c>
      <c r="X24" s="185">
        <v>74</v>
      </c>
      <c r="Y24" s="190">
        <v>908</v>
      </c>
      <c r="Z24" s="109"/>
      <c r="AA24" s="77">
        <v>316</v>
      </c>
      <c r="AB24" s="185">
        <v>128</v>
      </c>
      <c r="AC24" s="185">
        <v>95</v>
      </c>
      <c r="AD24" s="185">
        <v>130</v>
      </c>
      <c r="AE24" s="185">
        <v>135</v>
      </c>
      <c r="AF24" s="185">
        <v>72</v>
      </c>
      <c r="AG24" s="190">
        <v>876</v>
      </c>
      <c r="AH24" s="201"/>
      <c r="AI24" s="77">
        <v>338</v>
      </c>
      <c r="AJ24" s="185">
        <v>155</v>
      </c>
      <c r="AK24" s="185">
        <v>106</v>
      </c>
      <c r="AL24" s="185">
        <v>158</v>
      </c>
      <c r="AM24" s="185">
        <v>154</v>
      </c>
      <c r="AN24" s="185">
        <v>92</v>
      </c>
      <c r="AO24" s="190">
        <v>1003</v>
      </c>
    </row>
    <row r="25" spans="2:41">
      <c r="B25" s="17" t="s">
        <v>52</v>
      </c>
      <c r="C25" s="77">
        <v>86</v>
      </c>
      <c r="D25" s="185">
        <v>36</v>
      </c>
      <c r="E25" s="185">
        <v>24</v>
      </c>
      <c r="F25" s="185">
        <v>59</v>
      </c>
      <c r="G25" s="185">
        <v>75</v>
      </c>
      <c r="H25" s="185">
        <v>50</v>
      </c>
      <c r="I25" s="190">
        <v>330</v>
      </c>
      <c r="J25" s="193"/>
      <c r="K25" s="77">
        <v>92</v>
      </c>
      <c r="L25" s="185">
        <v>34</v>
      </c>
      <c r="M25" s="185">
        <v>29</v>
      </c>
      <c r="N25" s="185">
        <v>53</v>
      </c>
      <c r="O25" s="185">
        <v>74</v>
      </c>
      <c r="P25" s="185">
        <v>53</v>
      </c>
      <c r="Q25" s="190">
        <v>335</v>
      </c>
      <c r="R25" s="193"/>
      <c r="S25" s="77">
        <v>90</v>
      </c>
      <c r="T25" s="185">
        <v>34</v>
      </c>
      <c r="U25" s="185">
        <v>26</v>
      </c>
      <c r="V25" s="185">
        <v>55</v>
      </c>
      <c r="W25" s="185">
        <v>70</v>
      </c>
      <c r="X25" s="185">
        <v>53</v>
      </c>
      <c r="Y25" s="190">
        <v>328</v>
      </c>
      <c r="Z25" s="109"/>
      <c r="AA25" s="77">
        <v>92</v>
      </c>
      <c r="AB25" s="185">
        <v>29</v>
      </c>
      <c r="AC25" s="185">
        <v>28</v>
      </c>
      <c r="AD25" s="185">
        <v>53</v>
      </c>
      <c r="AE25" s="185">
        <v>72</v>
      </c>
      <c r="AF25" s="185">
        <v>55</v>
      </c>
      <c r="AG25" s="190">
        <v>329</v>
      </c>
      <c r="AH25" s="201"/>
      <c r="AI25" s="77">
        <v>102</v>
      </c>
      <c r="AJ25" s="185">
        <v>43</v>
      </c>
      <c r="AK25" s="185">
        <v>33</v>
      </c>
      <c r="AL25" s="185">
        <v>62</v>
      </c>
      <c r="AM25" s="185">
        <v>82</v>
      </c>
      <c r="AN25" s="185">
        <v>60</v>
      </c>
      <c r="AO25" s="190">
        <v>382</v>
      </c>
    </row>
    <row r="26" spans="2:41">
      <c r="B26" s="17" t="s">
        <v>53</v>
      </c>
      <c r="C26" s="77">
        <v>105</v>
      </c>
      <c r="D26" s="185">
        <v>52</v>
      </c>
      <c r="E26" s="185">
        <v>37</v>
      </c>
      <c r="F26" s="185">
        <v>46</v>
      </c>
      <c r="G26" s="185">
        <v>86</v>
      </c>
      <c r="H26" s="185">
        <v>47</v>
      </c>
      <c r="I26" s="190">
        <v>373</v>
      </c>
      <c r="J26" s="193"/>
      <c r="K26" s="77">
        <v>102</v>
      </c>
      <c r="L26" s="185">
        <v>50</v>
      </c>
      <c r="M26" s="185">
        <v>34</v>
      </c>
      <c r="N26" s="185">
        <v>46</v>
      </c>
      <c r="O26" s="185">
        <v>89</v>
      </c>
      <c r="P26" s="185">
        <v>44</v>
      </c>
      <c r="Q26" s="190">
        <v>365</v>
      </c>
      <c r="R26" s="193"/>
      <c r="S26" s="77">
        <v>101</v>
      </c>
      <c r="T26" s="185">
        <v>47</v>
      </c>
      <c r="U26" s="185">
        <v>33</v>
      </c>
      <c r="V26" s="185">
        <v>45</v>
      </c>
      <c r="W26" s="185">
        <v>81</v>
      </c>
      <c r="X26" s="185">
        <v>46</v>
      </c>
      <c r="Y26" s="190">
        <v>353</v>
      </c>
      <c r="Z26" s="109"/>
      <c r="AA26" s="77">
        <v>96</v>
      </c>
      <c r="AB26" s="185">
        <v>51</v>
      </c>
      <c r="AC26" s="185">
        <v>32</v>
      </c>
      <c r="AD26" s="185">
        <v>42</v>
      </c>
      <c r="AE26" s="185">
        <v>82</v>
      </c>
      <c r="AF26" s="185">
        <v>49</v>
      </c>
      <c r="AG26" s="190">
        <v>352</v>
      </c>
      <c r="AH26" s="201"/>
      <c r="AI26" s="77">
        <v>116</v>
      </c>
      <c r="AJ26" s="185">
        <v>62</v>
      </c>
      <c r="AK26" s="185">
        <v>41</v>
      </c>
      <c r="AL26" s="185">
        <v>56</v>
      </c>
      <c r="AM26" s="185">
        <v>94</v>
      </c>
      <c r="AN26" s="185">
        <v>59</v>
      </c>
      <c r="AO26" s="190">
        <v>428</v>
      </c>
    </row>
    <row r="27" spans="2:41">
      <c r="B27" s="17" t="s">
        <v>54</v>
      </c>
      <c r="C27" s="77">
        <v>219</v>
      </c>
      <c r="D27" s="185">
        <v>105</v>
      </c>
      <c r="E27" s="185">
        <v>61</v>
      </c>
      <c r="F27" s="185">
        <v>81</v>
      </c>
      <c r="G27" s="185">
        <v>96</v>
      </c>
      <c r="H27" s="185">
        <v>48</v>
      </c>
      <c r="I27" s="190">
        <v>610</v>
      </c>
      <c r="J27" s="193"/>
      <c r="K27" s="77">
        <v>229</v>
      </c>
      <c r="L27" s="185">
        <v>99</v>
      </c>
      <c r="M27" s="185">
        <v>61</v>
      </c>
      <c r="N27" s="185">
        <v>87</v>
      </c>
      <c r="O27" s="185">
        <v>90</v>
      </c>
      <c r="P27" s="185">
        <v>46</v>
      </c>
      <c r="Q27" s="190">
        <v>612</v>
      </c>
      <c r="R27" s="193"/>
      <c r="S27" s="77">
        <v>231</v>
      </c>
      <c r="T27" s="185">
        <v>92</v>
      </c>
      <c r="U27" s="185">
        <v>62</v>
      </c>
      <c r="V27" s="185">
        <v>80</v>
      </c>
      <c r="W27" s="185">
        <v>90</v>
      </c>
      <c r="X27" s="185">
        <v>45</v>
      </c>
      <c r="Y27" s="190">
        <v>600</v>
      </c>
      <c r="Z27" s="109"/>
      <c r="AA27" s="77">
        <v>239</v>
      </c>
      <c r="AB27" s="185">
        <v>94</v>
      </c>
      <c r="AC27" s="185">
        <v>69</v>
      </c>
      <c r="AD27" s="185">
        <v>81</v>
      </c>
      <c r="AE27" s="185">
        <v>99</v>
      </c>
      <c r="AF27" s="185">
        <v>49</v>
      </c>
      <c r="AG27" s="190">
        <v>631</v>
      </c>
      <c r="AH27" s="201"/>
      <c r="AI27" s="77">
        <v>258</v>
      </c>
      <c r="AJ27" s="185">
        <v>119</v>
      </c>
      <c r="AK27" s="185">
        <v>81</v>
      </c>
      <c r="AL27" s="185">
        <v>96</v>
      </c>
      <c r="AM27" s="185">
        <v>113</v>
      </c>
      <c r="AN27" s="185">
        <v>59</v>
      </c>
      <c r="AO27" s="190">
        <v>726</v>
      </c>
    </row>
    <row r="28" spans="2:41">
      <c r="B28" s="17" t="s">
        <v>55</v>
      </c>
      <c r="C28" s="77">
        <v>48</v>
      </c>
      <c r="D28" s="185">
        <v>22</v>
      </c>
      <c r="E28" s="185">
        <v>24</v>
      </c>
      <c r="F28" s="185">
        <v>41</v>
      </c>
      <c r="G28" s="185">
        <v>43</v>
      </c>
      <c r="H28" s="185">
        <v>39</v>
      </c>
      <c r="I28" s="190">
        <v>217</v>
      </c>
      <c r="J28" s="193"/>
      <c r="K28" s="77">
        <v>51</v>
      </c>
      <c r="L28" s="185">
        <v>24</v>
      </c>
      <c r="M28" s="185">
        <v>24</v>
      </c>
      <c r="N28" s="185">
        <v>43</v>
      </c>
      <c r="O28" s="185">
        <v>43</v>
      </c>
      <c r="P28" s="185">
        <v>42</v>
      </c>
      <c r="Q28" s="190">
        <v>227</v>
      </c>
      <c r="R28" s="193"/>
      <c r="S28" s="77">
        <v>47</v>
      </c>
      <c r="T28" s="185">
        <v>24</v>
      </c>
      <c r="U28" s="185">
        <v>24</v>
      </c>
      <c r="V28" s="185">
        <v>37</v>
      </c>
      <c r="W28" s="185">
        <v>44</v>
      </c>
      <c r="X28" s="185">
        <v>39</v>
      </c>
      <c r="Y28" s="190">
        <v>215</v>
      </c>
      <c r="Z28" s="109"/>
      <c r="AA28" s="77">
        <v>45</v>
      </c>
      <c r="AB28" s="185">
        <v>26</v>
      </c>
      <c r="AC28" s="185">
        <v>25</v>
      </c>
      <c r="AD28" s="185">
        <v>33</v>
      </c>
      <c r="AE28" s="185">
        <v>45</v>
      </c>
      <c r="AF28" s="185">
        <v>35</v>
      </c>
      <c r="AG28" s="190">
        <v>209</v>
      </c>
      <c r="AH28" s="201"/>
      <c r="AI28" s="77">
        <v>57</v>
      </c>
      <c r="AJ28" s="185">
        <v>32</v>
      </c>
      <c r="AK28" s="185">
        <v>27</v>
      </c>
      <c r="AL28" s="185">
        <v>48</v>
      </c>
      <c r="AM28" s="185">
        <v>50</v>
      </c>
      <c r="AN28" s="185">
        <v>46</v>
      </c>
      <c r="AO28" s="190">
        <v>260</v>
      </c>
    </row>
    <row r="29" spans="2:41">
      <c r="B29" s="17" t="s">
        <v>56</v>
      </c>
      <c r="C29" s="77">
        <v>365</v>
      </c>
      <c r="D29" s="185">
        <v>160</v>
      </c>
      <c r="E29" s="185">
        <v>112</v>
      </c>
      <c r="F29" s="185">
        <v>116</v>
      </c>
      <c r="G29" s="185">
        <v>120</v>
      </c>
      <c r="H29" s="185">
        <v>67</v>
      </c>
      <c r="I29" s="190">
        <v>940</v>
      </c>
      <c r="J29" s="193"/>
      <c r="K29" s="77">
        <v>379</v>
      </c>
      <c r="L29" s="185">
        <v>161</v>
      </c>
      <c r="M29" s="185">
        <v>111</v>
      </c>
      <c r="N29" s="185">
        <v>121</v>
      </c>
      <c r="O29" s="185">
        <v>135</v>
      </c>
      <c r="P29" s="185">
        <v>71</v>
      </c>
      <c r="Q29" s="190">
        <v>978</v>
      </c>
      <c r="R29" s="193"/>
      <c r="S29" s="77">
        <v>371</v>
      </c>
      <c r="T29" s="185">
        <v>152</v>
      </c>
      <c r="U29" s="185">
        <v>110</v>
      </c>
      <c r="V29" s="185">
        <v>117</v>
      </c>
      <c r="W29" s="185">
        <v>130</v>
      </c>
      <c r="X29" s="185">
        <v>75</v>
      </c>
      <c r="Y29" s="190">
        <v>955</v>
      </c>
      <c r="Z29" s="109"/>
      <c r="AA29" s="77">
        <v>375</v>
      </c>
      <c r="AB29" s="185">
        <v>149</v>
      </c>
      <c r="AC29" s="185">
        <v>106</v>
      </c>
      <c r="AD29" s="185">
        <v>118</v>
      </c>
      <c r="AE29" s="185">
        <v>123</v>
      </c>
      <c r="AF29" s="185">
        <v>78</v>
      </c>
      <c r="AG29" s="190">
        <v>949</v>
      </c>
      <c r="AH29" s="201"/>
      <c r="AI29" s="77">
        <v>406</v>
      </c>
      <c r="AJ29" s="185">
        <v>180</v>
      </c>
      <c r="AK29" s="185">
        <v>124</v>
      </c>
      <c r="AL29" s="185">
        <v>138</v>
      </c>
      <c r="AM29" s="185">
        <v>138</v>
      </c>
      <c r="AN29" s="185">
        <v>93</v>
      </c>
      <c r="AO29" s="190">
        <v>1079</v>
      </c>
    </row>
    <row r="30" spans="2:41">
      <c r="B30" s="17" t="s">
        <v>57</v>
      </c>
      <c r="C30" s="77">
        <v>961</v>
      </c>
      <c r="D30" s="185">
        <v>359</v>
      </c>
      <c r="E30" s="185">
        <v>300</v>
      </c>
      <c r="F30" s="185">
        <v>313</v>
      </c>
      <c r="G30" s="185">
        <v>334</v>
      </c>
      <c r="H30" s="185">
        <v>170</v>
      </c>
      <c r="I30" s="190">
        <v>2437</v>
      </c>
      <c r="J30" s="193"/>
      <c r="K30" s="77">
        <v>956</v>
      </c>
      <c r="L30" s="185">
        <v>347</v>
      </c>
      <c r="M30" s="185">
        <v>293</v>
      </c>
      <c r="N30" s="185">
        <v>306</v>
      </c>
      <c r="O30" s="185">
        <v>329</v>
      </c>
      <c r="P30" s="185">
        <v>166</v>
      </c>
      <c r="Q30" s="190">
        <v>2397</v>
      </c>
      <c r="R30" s="193"/>
      <c r="S30" s="77">
        <v>941</v>
      </c>
      <c r="T30" s="185">
        <v>339</v>
      </c>
      <c r="U30" s="185">
        <v>285</v>
      </c>
      <c r="V30" s="185">
        <v>298</v>
      </c>
      <c r="W30" s="185">
        <v>304</v>
      </c>
      <c r="X30" s="185">
        <v>171</v>
      </c>
      <c r="Y30" s="190">
        <v>2338</v>
      </c>
      <c r="Z30" s="109"/>
      <c r="AA30" s="77">
        <v>927</v>
      </c>
      <c r="AB30" s="185">
        <v>341</v>
      </c>
      <c r="AC30" s="185">
        <v>271</v>
      </c>
      <c r="AD30" s="185">
        <v>294</v>
      </c>
      <c r="AE30" s="185">
        <v>306</v>
      </c>
      <c r="AF30" s="185">
        <v>177</v>
      </c>
      <c r="AG30" s="190">
        <v>2316</v>
      </c>
      <c r="AH30" s="201"/>
      <c r="AI30" s="77">
        <v>1033</v>
      </c>
      <c r="AJ30" s="185">
        <v>426</v>
      </c>
      <c r="AK30" s="185">
        <v>311</v>
      </c>
      <c r="AL30" s="185">
        <v>340</v>
      </c>
      <c r="AM30" s="185">
        <v>374</v>
      </c>
      <c r="AN30" s="185">
        <v>211</v>
      </c>
      <c r="AO30" s="190">
        <v>2695</v>
      </c>
    </row>
    <row r="31" spans="2:41">
      <c r="B31" s="17" t="s">
        <v>58</v>
      </c>
      <c r="C31" s="77">
        <v>29</v>
      </c>
      <c r="D31" s="185">
        <v>36</v>
      </c>
      <c r="E31" s="185">
        <v>63</v>
      </c>
      <c r="F31" s="185">
        <v>134</v>
      </c>
      <c r="G31" s="185">
        <v>144</v>
      </c>
      <c r="H31" s="185">
        <v>66</v>
      </c>
      <c r="I31" s="190">
        <v>472</v>
      </c>
      <c r="J31" s="193"/>
      <c r="K31" s="77">
        <v>34</v>
      </c>
      <c r="L31" s="185">
        <v>36</v>
      </c>
      <c r="M31" s="185">
        <v>59</v>
      </c>
      <c r="N31" s="185">
        <v>143</v>
      </c>
      <c r="O31" s="185">
        <v>143</v>
      </c>
      <c r="P31" s="185">
        <v>71</v>
      </c>
      <c r="Q31" s="190">
        <v>486</v>
      </c>
      <c r="R31" s="193"/>
      <c r="S31" s="77">
        <v>35</v>
      </c>
      <c r="T31" s="185">
        <v>41</v>
      </c>
      <c r="U31" s="185">
        <v>61</v>
      </c>
      <c r="V31" s="185">
        <v>143</v>
      </c>
      <c r="W31" s="185">
        <v>141</v>
      </c>
      <c r="X31" s="185">
        <v>72</v>
      </c>
      <c r="Y31" s="190">
        <v>493</v>
      </c>
      <c r="Z31" s="109"/>
      <c r="AA31" s="77">
        <v>39</v>
      </c>
      <c r="AB31" s="185">
        <v>42</v>
      </c>
      <c r="AC31" s="185">
        <v>61</v>
      </c>
      <c r="AD31" s="185">
        <v>152</v>
      </c>
      <c r="AE31" s="185">
        <v>140</v>
      </c>
      <c r="AF31" s="185">
        <v>76</v>
      </c>
      <c r="AG31" s="190">
        <v>510</v>
      </c>
      <c r="AH31" s="201"/>
      <c r="AI31" s="77">
        <v>41</v>
      </c>
      <c r="AJ31" s="185">
        <v>49</v>
      </c>
      <c r="AK31" s="185">
        <v>74</v>
      </c>
      <c r="AL31" s="185">
        <v>176</v>
      </c>
      <c r="AM31" s="185">
        <v>160</v>
      </c>
      <c r="AN31" s="185">
        <v>83</v>
      </c>
      <c r="AO31" s="190">
        <v>583</v>
      </c>
    </row>
    <row r="32" spans="2:41">
      <c r="B32" s="17" t="s">
        <v>59</v>
      </c>
      <c r="C32" s="77">
        <v>449</v>
      </c>
      <c r="D32" s="185">
        <v>210</v>
      </c>
      <c r="E32" s="185">
        <v>129</v>
      </c>
      <c r="F32" s="185">
        <v>157</v>
      </c>
      <c r="G32" s="185">
        <v>193</v>
      </c>
      <c r="H32" s="185">
        <v>91</v>
      </c>
      <c r="I32" s="190">
        <v>1229</v>
      </c>
      <c r="J32" s="193"/>
      <c r="K32" s="77">
        <v>445</v>
      </c>
      <c r="L32" s="185">
        <v>213</v>
      </c>
      <c r="M32" s="185">
        <v>132</v>
      </c>
      <c r="N32" s="185">
        <v>156</v>
      </c>
      <c r="O32" s="185">
        <v>191</v>
      </c>
      <c r="P32" s="185">
        <v>93</v>
      </c>
      <c r="Q32" s="190">
        <v>1230</v>
      </c>
      <c r="R32" s="193"/>
      <c r="S32" s="77">
        <v>461</v>
      </c>
      <c r="T32" s="185">
        <v>214</v>
      </c>
      <c r="U32" s="185">
        <v>136</v>
      </c>
      <c r="V32" s="185">
        <v>154</v>
      </c>
      <c r="W32" s="185">
        <v>186</v>
      </c>
      <c r="X32" s="185">
        <v>95</v>
      </c>
      <c r="Y32" s="190">
        <v>1246</v>
      </c>
      <c r="Z32" s="109"/>
      <c r="AA32" s="77">
        <v>439</v>
      </c>
      <c r="AB32" s="185">
        <v>197</v>
      </c>
      <c r="AC32" s="185">
        <v>130</v>
      </c>
      <c r="AD32" s="185">
        <v>141</v>
      </c>
      <c r="AE32" s="185">
        <v>178</v>
      </c>
      <c r="AF32" s="185">
        <v>89</v>
      </c>
      <c r="AG32" s="190">
        <v>1174</v>
      </c>
      <c r="AH32" s="201"/>
      <c r="AI32" s="77">
        <v>487</v>
      </c>
      <c r="AJ32" s="185">
        <v>243</v>
      </c>
      <c r="AK32" s="185">
        <v>145</v>
      </c>
      <c r="AL32" s="185">
        <v>168</v>
      </c>
      <c r="AM32" s="185">
        <v>216</v>
      </c>
      <c r="AN32" s="185">
        <v>115</v>
      </c>
      <c r="AO32" s="190">
        <v>1374</v>
      </c>
    </row>
    <row r="33" spans="2:41">
      <c r="B33" s="17" t="s">
        <v>60</v>
      </c>
      <c r="C33" s="77">
        <v>183</v>
      </c>
      <c r="D33" s="185">
        <v>73</v>
      </c>
      <c r="E33" s="185">
        <v>74</v>
      </c>
      <c r="F33" s="185">
        <v>61</v>
      </c>
      <c r="G33" s="185">
        <v>94</v>
      </c>
      <c r="H33" s="185">
        <v>52</v>
      </c>
      <c r="I33" s="190">
        <v>537</v>
      </c>
      <c r="J33" s="193"/>
      <c r="K33" s="77">
        <v>188</v>
      </c>
      <c r="L33" s="185">
        <v>85</v>
      </c>
      <c r="M33" s="185">
        <v>68</v>
      </c>
      <c r="N33" s="185">
        <v>75</v>
      </c>
      <c r="O33" s="185">
        <v>96</v>
      </c>
      <c r="P33" s="185">
        <v>53</v>
      </c>
      <c r="Q33" s="190">
        <v>565</v>
      </c>
      <c r="R33" s="193"/>
      <c r="S33" s="77">
        <v>178</v>
      </c>
      <c r="T33" s="185">
        <v>79</v>
      </c>
      <c r="U33" s="185">
        <v>64</v>
      </c>
      <c r="V33" s="185">
        <v>71</v>
      </c>
      <c r="W33" s="185">
        <v>85</v>
      </c>
      <c r="X33" s="185">
        <v>50</v>
      </c>
      <c r="Y33" s="190">
        <v>527</v>
      </c>
      <c r="Z33" s="109"/>
      <c r="AA33" s="77">
        <v>181</v>
      </c>
      <c r="AB33" s="185">
        <v>77</v>
      </c>
      <c r="AC33" s="185">
        <v>61</v>
      </c>
      <c r="AD33" s="185">
        <v>73</v>
      </c>
      <c r="AE33" s="185">
        <v>86</v>
      </c>
      <c r="AF33" s="185">
        <v>52</v>
      </c>
      <c r="AG33" s="190">
        <v>530</v>
      </c>
      <c r="AH33" s="201"/>
      <c r="AI33" s="77">
        <v>211</v>
      </c>
      <c r="AJ33" s="185">
        <v>102</v>
      </c>
      <c r="AK33" s="185">
        <v>70</v>
      </c>
      <c r="AL33" s="185">
        <v>90</v>
      </c>
      <c r="AM33" s="185">
        <v>99</v>
      </c>
      <c r="AN33" s="185">
        <v>63</v>
      </c>
      <c r="AO33" s="190">
        <v>635</v>
      </c>
    </row>
    <row r="34" spans="2:41">
      <c r="B34" s="17" t="s">
        <v>61</v>
      </c>
      <c r="C34" s="77">
        <v>265</v>
      </c>
      <c r="D34" s="185">
        <v>109</v>
      </c>
      <c r="E34" s="185">
        <v>103</v>
      </c>
      <c r="F34" s="185">
        <v>172</v>
      </c>
      <c r="G34" s="185">
        <v>165</v>
      </c>
      <c r="H34" s="185">
        <v>108</v>
      </c>
      <c r="I34" s="190">
        <v>922</v>
      </c>
      <c r="J34" s="193"/>
      <c r="K34" s="77">
        <v>273</v>
      </c>
      <c r="L34" s="185">
        <v>106</v>
      </c>
      <c r="M34" s="185">
        <v>96</v>
      </c>
      <c r="N34" s="185">
        <v>163</v>
      </c>
      <c r="O34" s="185">
        <v>166</v>
      </c>
      <c r="P34" s="185">
        <v>113</v>
      </c>
      <c r="Q34" s="190">
        <v>917</v>
      </c>
      <c r="R34" s="193"/>
      <c r="S34" s="77">
        <v>278</v>
      </c>
      <c r="T34" s="185">
        <v>105</v>
      </c>
      <c r="U34" s="185">
        <v>94</v>
      </c>
      <c r="V34" s="185">
        <v>164</v>
      </c>
      <c r="W34" s="185">
        <v>173</v>
      </c>
      <c r="X34" s="185">
        <v>109</v>
      </c>
      <c r="Y34" s="190">
        <v>923</v>
      </c>
      <c r="Z34" s="109"/>
      <c r="AA34" s="77">
        <v>269</v>
      </c>
      <c r="AB34" s="185">
        <v>98</v>
      </c>
      <c r="AC34" s="185">
        <v>93</v>
      </c>
      <c r="AD34" s="185">
        <v>161</v>
      </c>
      <c r="AE34" s="185">
        <v>169</v>
      </c>
      <c r="AF34" s="185">
        <v>118</v>
      </c>
      <c r="AG34" s="190">
        <v>908</v>
      </c>
      <c r="AH34" s="201"/>
      <c r="AI34" s="77">
        <v>296</v>
      </c>
      <c r="AJ34" s="185">
        <v>124</v>
      </c>
      <c r="AK34" s="185">
        <v>106</v>
      </c>
      <c r="AL34" s="185">
        <v>182</v>
      </c>
      <c r="AM34" s="185">
        <v>189</v>
      </c>
      <c r="AN34" s="185">
        <v>139</v>
      </c>
      <c r="AO34" s="190">
        <v>1036</v>
      </c>
    </row>
    <row r="35" ht="12.75" customHeight="1" spans="2:41">
      <c r="B35" s="17" t="s">
        <v>62</v>
      </c>
      <c r="C35" s="77">
        <v>1259</v>
      </c>
      <c r="D35" s="185">
        <v>519</v>
      </c>
      <c r="E35" s="185">
        <v>400</v>
      </c>
      <c r="F35" s="185">
        <v>328</v>
      </c>
      <c r="G35" s="185">
        <v>286</v>
      </c>
      <c r="H35" s="185">
        <v>152</v>
      </c>
      <c r="I35" s="190">
        <v>2944</v>
      </c>
      <c r="J35" s="193"/>
      <c r="K35" s="77">
        <v>1283</v>
      </c>
      <c r="L35" s="185">
        <v>517</v>
      </c>
      <c r="M35" s="185">
        <v>389</v>
      </c>
      <c r="N35" s="185">
        <v>332</v>
      </c>
      <c r="O35" s="185">
        <v>275</v>
      </c>
      <c r="P35" s="185">
        <v>153</v>
      </c>
      <c r="Q35" s="190">
        <v>2949</v>
      </c>
      <c r="R35" s="193"/>
      <c r="S35" s="77">
        <v>1268</v>
      </c>
      <c r="T35" s="185">
        <v>508</v>
      </c>
      <c r="U35" s="185">
        <v>382</v>
      </c>
      <c r="V35" s="185">
        <v>322</v>
      </c>
      <c r="W35" s="185">
        <v>279</v>
      </c>
      <c r="X35" s="185">
        <v>146</v>
      </c>
      <c r="Y35" s="190">
        <v>2905</v>
      </c>
      <c r="Z35" s="109"/>
      <c r="AA35" s="77">
        <v>1262</v>
      </c>
      <c r="AB35" s="185">
        <v>507</v>
      </c>
      <c r="AC35" s="185">
        <v>380</v>
      </c>
      <c r="AD35" s="185">
        <v>307</v>
      </c>
      <c r="AE35" s="185">
        <v>277</v>
      </c>
      <c r="AF35" s="185">
        <v>142</v>
      </c>
      <c r="AG35" s="190">
        <v>2875</v>
      </c>
      <c r="AH35" s="201"/>
      <c r="AI35" s="77">
        <v>1384</v>
      </c>
      <c r="AJ35" s="185">
        <v>589</v>
      </c>
      <c r="AK35" s="185">
        <v>432</v>
      </c>
      <c r="AL35" s="185">
        <v>357</v>
      </c>
      <c r="AM35" s="185">
        <v>310</v>
      </c>
      <c r="AN35" s="185">
        <v>174</v>
      </c>
      <c r="AO35" s="190">
        <v>3246</v>
      </c>
    </row>
    <row r="36" spans="2:41">
      <c r="B36" s="17" t="s">
        <v>63</v>
      </c>
      <c r="C36" s="77">
        <v>43</v>
      </c>
      <c r="D36" s="185">
        <v>27</v>
      </c>
      <c r="E36" s="185">
        <v>36</v>
      </c>
      <c r="F36" s="185">
        <v>72</v>
      </c>
      <c r="G36" s="185">
        <v>116</v>
      </c>
      <c r="H36" s="185">
        <v>71</v>
      </c>
      <c r="I36" s="190">
        <v>365</v>
      </c>
      <c r="J36" s="193"/>
      <c r="K36" s="77">
        <v>50</v>
      </c>
      <c r="L36" s="185">
        <v>32</v>
      </c>
      <c r="M36" s="185">
        <v>36</v>
      </c>
      <c r="N36" s="185">
        <v>70</v>
      </c>
      <c r="O36" s="185">
        <v>117</v>
      </c>
      <c r="P36" s="185">
        <v>68</v>
      </c>
      <c r="Q36" s="190">
        <v>373</v>
      </c>
      <c r="R36" s="193"/>
      <c r="S36" s="77">
        <v>48</v>
      </c>
      <c r="T36" s="185">
        <v>28</v>
      </c>
      <c r="U36" s="185">
        <v>36</v>
      </c>
      <c r="V36" s="185">
        <v>68</v>
      </c>
      <c r="W36" s="185">
        <v>113</v>
      </c>
      <c r="X36" s="185">
        <v>71</v>
      </c>
      <c r="Y36" s="190">
        <v>364</v>
      </c>
      <c r="Z36" s="196"/>
      <c r="AA36" s="77">
        <v>44</v>
      </c>
      <c r="AB36" s="185">
        <v>31</v>
      </c>
      <c r="AC36" s="185">
        <v>37</v>
      </c>
      <c r="AD36" s="185">
        <v>61</v>
      </c>
      <c r="AE36" s="185">
        <v>109</v>
      </c>
      <c r="AF36" s="185">
        <v>68</v>
      </c>
      <c r="AG36" s="190">
        <v>350</v>
      </c>
      <c r="AH36" s="202"/>
      <c r="AI36" s="77">
        <v>52</v>
      </c>
      <c r="AJ36" s="185">
        <v>37</v>
      </c>
      <c r="AK36" s="185">
        <v>44</v>
      </c>
      <c r="AL36" s="185">
        <v>73</v>
      </c>
      <c r="AM36" s="185">
        <v>117</v>
      </c>
      <c r="AN36" s="185">
        <v>84</v>
      </c>
      <c r="AO36" s="190">
        <v>407</v>
      </c>
    </row>
    <row r="37" spans="2:41">
      <c r="B37" s="17" t="s">
        <v>64</v>
      </c>
      <c r="C37" s="77">
        <v>25</v>
      </c>
      <c r="D37" s="185">
        <v>16</v>
      </c>
      <c r="E37" s="185">
        <v>11</v>
      </c>
      <c r="F37" s="185">
        <v>20</v>
      </c>
      <c r="G37" s="185">
        <v>45</v>
      </c>
      <c r="H37" s="185">
        <v>34</v>
      </c>
      <c r="I37" s="190">
        <v>151</v>
      </c>
      <c r="J37" s="193"/>
      <c r="K37" s="77">
        <v>25</v>
      </c>
      <c r="L37" s="185">
        <v>13</v>
      </c>
      <c r="M37" s="185">
        <v>12</v>
      </c>
      <c r="N37" s="185">
        <v>19</v>
      </c>
      <c r="O37" s="185">
        <v>44</v>
      </c>
      <c r="P37" s="185">
        <v>32</v>
      </c>
      <c r="Q37" s="190">
        <v>145</v>
      </c>
      <c r="R37" s="193"/>
      <c r="S37" s="77">
        <v>24</v>
      </c>
      <c r="T37" s="185">
        <v>10</v>
      </c>
      <c r="U37" s="185">
        <v>13</v>
      </c>
      <c r="V37" s="185">
        <v>18</v>
      </c>
      <c r="W37" s="185">
        <v>44</v>
      </c>
      <c r="X37" s="185">
        <v>33</v>
      </c>
      <c r="Y37" s="190">
        <v>142</v>
      </c>
      <c r="Z37" s="109"/>
      <c r="AA37" s="77">
        <v>24</v>
      </c>
      <c r="AB37" s="185">
        <v>10</v>
      </c>
      <c r="AC37" s="185">
        <v>15</v>
      </c>
      <c r="AD37" s="185">
        <v>19</v>
      </c>
      <c r="AE37" s="185">
        <v>46</v>
      </c>
      <c r="AF37" s="185">
        <v>36</v>
      </c>
      <c r="AG37" s="190">
        <v>150</v>
      </c>
      <c r="AH37" s="201"/>
      <c r="AI37" s="77">
        <v>25</v>
      </c>
      <c r="AJ37" s="185">
        <v>13</v>
      </c>
      <c r="AK37" s="185">
        <v>16</v>
      </c>
      <c r="AL37" s="185">
        <v>20</v>
      </c>
      <c r="AM37" s="185">
        <v>52</v>
      </c>
      <c r="AN37" s="185">
        <v>38</v>
      </c>
      <c r="AO37" s="190">
        <v>164</v>
      </c>
    </row>
    <row r="38" spans="2:41">
      <c r="B38" s="17" t="s">
        <v>65</v>
      </c>
      <c r="C38" s="77">
        <v>59</v>
      </c>
      <c r="D38" s="185">
        <v>31</v>
      </c>
      <c r="E38" s="185">
        <v>31</v>
      </c>
      <c r="F38" s="185">
        <v>42</v>
      </c>
      <c r="G38" s="185">
        <v>63</v>
      </c>
      <c r="H38" s="185">
        <v>50</v>
      </c>
      <c r="I38" s="190">
        <v>276</v>
      </c>
      <c r="J38" s="193"/>
      <c r="K38" s="77">
        <v>63</v>
      </c>
      <c r="L38" s="185">
        <v>32</v>
      </c>
      <c r="M38" s="185">
        <v>29</v>
      </c>
      <c r="N38" s="185">
        <v>39</v>
      </c>
      <c r="O38" s="185">
        <v>71</v>
      </c>
      <c r="P38" s="185">
        <v>50</v>
      </c>
      <c r="Q38" s="190">
        <v>284</v>
      </c>
      <c r="R38" s="193"/>
      <c r="S38" s="77">
        <v>63</v>
      </c>
      <c r="T38" s="185">
        <v>21</v>
      </c>
      <c r="U38" s="185">
        <v>27</v>
      </c>
      <c r="V38" s="185">
        <v>37</v>
      </c>
      <c r="W38" s="185">
        <v>66</v>
      </c>
      <c r="X38" s="185">
        <v>50</v>
      </c>
      <c r="Y38" s="190">
        <v>264</v>
      </c>
      <c r="Z38" s="109"/>
      <c r="AA38" s="77">
        <v>62</v>
      </c>
      <c r="AB38" s="185">
        <v>20</v>
      </c>
      <c r="AC38" s="185">
        <v>27</v>
      </c>
      <c r="AD38" s="185">
        <v>31</v>
      </c>
      <c r="AE38" s="185">
        <v>67</v>
      </c>
      <c r="AF38" s="185">
        <v>47</v>
      </c>
      <c r="AG38" s="190">
        <v>254</v>
      </c>
      <c r="AH38" s="201"/>
      <c r="AI38" s="77">
        <v>73</v>
      </c>
      <c r="AJ38" s="185">
        <v>36</v>
      </c>
      <c r="AK38" s="185">
        <v>35</v>
      </c>
      <c r="AL38" s="185">
        <v>38</v>
      </c>
      <c r="AM38" s="185">
        <v>84</v>
      </c>
      <c r="AN38" s="185">
        <v>57</v>
      </c>
      <c r="AO38" s="190">
        <v>323</v>
      </c>
    </row>
    <row r="39" spans="2:41">
      <c r="B39" s="17" t="s">
        <v>66</v>
      </c>
      <c r="C39" s="84">
        <v>124</v>
      </c>
      <c r="D39" s="187">
        <v>42</v>
      </c>
      <c r="E39" s="187">
        <v>54</v>
      </c>
      <c r="F39" s="187">
        <v>59</v>
      </c>
      <c r="G39" s="187">
        <v>99</v>
      </c>
      <c r="H39" s="187">
        <v>64</v>
      </c>
      <c r="I39" s="194">
        <v>442</v>
      </c>
      <c r="J39" s="193"/>
      <c r="K39" s="84">
        <v>101</v>
      </c>
      <c r="L39" s="187">
        <v>37</v>
      </c>
      <c r="M39" s="187">
        <v>44</v>
      </c>
      <c r="N39" s="187">
        <v>59</v>
      </c>
      <c r="O39" s="187">
        <v>93</v>
      </c>
      <c r="P39" s="187">
        <v>62</v>
      </c>
      <c r="Q39" s="194">
        <v>396</v>
      </c>
      <c r="R39" s="193"/>
      <c r="S39" s="84">
        <v>114</v>
      </c>
      <c r="T39" s="187">
        <v>41</v>
      </c>
      <c r="U39" s="187">
        <v>42</v>
      </c>
      <c r="V39" s="187">
        <v>56</v>
      </c>
      <c r="W39" s="187">
        <v>85</v>
      </c>
      <c r="X39" s="187">
        <v>57</v>
      </c>
      <c r="Y39" s="194">
        <v>395</v>
      </c>
      <c r="Z39" s="109"/>
      <c r="AA39" s="84">
        <v>108</v>
      </c>
      <c r="AB39" s="187">
        <v>31</v>
      </c>
      <c r="AC39" s="187">
        <v>43</v>
      </c>
      <c r="AD39" s="187">
        <v>48</v>
      </c>
      <c r="AE39" s="187">
        <v>82</v>
      </c>
      <c r="AF39" s="187">
        <v>57</v>
      </c>
      <c r="AG39" s="194">
        <v>369</v>
      </c>
      <c r="AH39" s="203"/>
      <c r="AI39" s="84">
        <v>125</v>
      </c>
      <c r="AJ39" s="187">
        <v>46</v>
      </c>
      <c r="AK39" s="187">
        <v>51</v>
      </c>
      <c r="AL39" s="187">
        <v>57</v>
      </c>
      <c r="AM39" s="187">
        <v>98</v>
      </c>
      <c r="AN39" s="187">
        <v>74</v>
      </c>
      <c r="AO39" s="194">
        <v>451</v>
      </c>
    </row>
    <row r="40" spans="2:33">
      <c r="B40" s="19"/>
      <c r="C40" s="98"/>
      <c r="D40" s="99"/>
      <c r="E40" s="99"/>
      <c r="F40" s="99"/>
      <c r="G40" s="99"/>
      <c r="H40" s="99"/>
      <c r="I40" s="99"/>
      <c r="J40" s="98"/>
      <c r="K40" s="99"/>
      <c r="L40" s="99"/>
      <c r="M40" s="99"/>
      <c r="N40" s="99"/>
      <c r="O40" s="99"/>
      <c r="Q40" s="195"/>
      <c r="R40" s="169"/>
      <c r="S40" s="169"/>
      <c r="T40" s="169"/>
      <c r="U40" s="169"/>
      <c r="AA40" s="197"/>
      <c r="AB40" s="197"/>
      <c r="AC40" s="197"/>
      <c r="AD40" s="197"/>
      <c r="AE40" s="197"/>
      <c r="AF40" s="197"/>
      <c r="AG40" s="204"/>
    </row>
    <row r="41" spans="2:15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</row>
    <row r="44" spans="29:29">
      <c r="AC44" s="198"/>
    </row>
  </sheetData>
  <mergeCells count="9">
    <mergeCell ref="C9:AO9"/>
    <mergeCell ref="C10:I10"/>
    <mergeCell ref="K10:Q10"/>
    <mergeCell ref="S10:Y10"/>
    <mergeCell ref="AA10:AG10"/>
    <mergeCell ref="AI10:AO10"/>
    <mergeCell ref="C40:I40"/>
    <mergeCell ref="J40:M40"/>
    <mergeCell ref="Q40:S40"/>
  </mergeCells>
  <conditionalFormatting sqref="AO15">
    <cfRule type="cellIs" dxfId="0" priority="1" operator="between">
      <formula>1</formula>
      <formula>2</formula>
    </cfRule>
  </conditionalFormatting>
  <conditionalFormatting sqref="AA40:AG40">
    <cfRule type="cellIs" dxfId="1" priority="14" operator="between">
      <formula>1</formula>
      <formula>2</formula>
    </cfRule>
  </conditionalFormatting>
  <conditionalFormatting sqref="AA40:AF40">
    <cfRule type="cellIs" dxfId="0" priority="13" operator="between">
      <formula>1</formula>
      <formula>2</formula>
    </cfRule>
  </conditionalFormatting>
  <conditionalFormatting sqref="AG40">
    <cfRule type="cellIs" dxfId="0" priority="12" operator="between">
      <formula>1</formula>
      <formula>2</formula>
    </cfRule>
  </conditionalFormatting>
  <conditionalFormatting sqref="C12:I15">
    <cfRule type="cellIs" dxfId="0" priority="5" operator="between">
      <formula>1</formula>
      <formula>2</formula>
    </cfRule>
  </conditionalFormatting>
  <conditionalFormatting sqref="K12:Q15">
    <cfRule type="cellIs" dxfId="0" priority="3" operator="between">
      <formula>1</formula>
      <formula>2</formula>
    </cfRule>
  </conditionalFormatting>
  <conditionalFormatting sqref="S12:Y15">
    <cfRule type="cellIs" dxfId="0" priority="11" operator="between">
      <formula>1</formula>
      <formula>2</formula>
    </cfRule>
  </conditionalFormatting>
  <conditionalFormatting sqref="AA12:AG15">
    <cfRule type="cellIs" dxfId="0" priority="9" operator="between">
      <formula>1</formula>
      <formula>2</formula>
    </cfRule>
  </conditionalFormatting>
  <conditionalFormatting sqref="AI12:AO14;AI15:AN15">
    <cfRule type="cellIs" dxfId="0" priority="7" operator="between">
      <formula>1</formula>
      <formula>2</formula>
    </cfRule>
  </conditionalFormatting>
  <conditionalFormatting sqref="AH15;AH36">
    <cfRule type="cellIs" dxfId="0" priority="15" operator="between">
      <formula>1</formula>
      <formula>2</formula>
    </cfRule>
  </conditionalFormatting>
  <conditionalFormatting sqref="C16:I39">
    <cfRule type="cellIs" dxfId="0" priority="4" operator="between">
      <formula>1</formula>
      <formula>2</formula>
    </cfRule>
  </conditionalFormatting>
  <conditionalFormatting sqref="K16:Q39">
    <cfRule type="cellIs" dxfId="0" priority="2" operator="between">
      <formula>1</formula>
      <formula>2</formula>
    </cfRule>
  </conditionalFormatting>
  <conditionalFormatting sqref="S16:Y39">
    <cfRule type="cellIs" dxfId="0" priority="10" operator="between">
      <formula>1</formula>
      <formula>2</formula>
    </cfRule>
  </conditionalFormatting>
  <conditionalFormatting sqref="AA16:AG39">
    <cfRule type="cellIs" dxfId="0" priority="8" operator="between">
      <formula>1</formula>
      <formula>2</formula>
    </cfRule>
  </conditionalFormatting>
  <conditionalFormatting sqref="AI16:AO39">
    <cfRule type="cellIs" dxfId="0" priority="6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41"/>
  <sheetViews>
    <sheetView showGridLines="0" showRowColHeaders="0" workbookViewId="0">
      <pane xSplit="2" topLeftCell="C1" activePane="topRight" state="frozen"/>
      <selection/>
      <selection pane="topRight" activeCell="A1" sqref="A1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8" width="10.7142857142857" style="2" customWidth="1"/>
    <col min="9" max="9" width="1.28571428571429" style="2" customWidth="1"/>
    <col min="10" max="15" width="10.7142857142857" style="2" customWidth="1"/>
    <col min="16" max="16" width="1.28571428571429" style="2" customWidth="1"/>
    <col min="17" max="22" width="10.7142857142857" style="2" customWidth="1"/>
    <col min="23" max="23" width="1.28571428571429" style="2" customWidth="1"/>
    <col min="24" max="29" width="10.7142857142857" style="2" customWidth="1"/>
    <col min="30" max="30" width="1.28571428571429" style="2" customWidth="1"/>
    <col min="31" max="36" width="10.7142857142857" style="2" customWidth="1"/>
    <col min="37" max="37" width="10.7142857142857" style="2" hidden="1" customWidth="1"/>
    <col min="3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25</v>
      </c>
      <c r="B5" s="4" t="s">
        <v>409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s="1" customFormat="1" ht="12" customHeight="1" spans="1:8">
      <c r="A7" s="3"/>
      <c r="B7" s="25"/>
      <c r="F7" s="88"/>
      <c r="G7" s="88"/>
      <c r="H7" s="88"/>
    </row>
    <row r="8" customHeight="1" spans="11:20">
      <c r="K8" s="6"/>
      <c r="L8" s="6"/>
      <c r="M8" s="6"/>
      <c r="N8" s="6"/>
      <c r="O8" s="6"/>
      <c r="P8" s="6"/>
      <c r="Q8" s="6"/>
      <c r="R8" s="6"/>
      <c r="S8" s="6"/>
      <c r="T8" s="6"/>
    </row>
    <row r="9" ht="24.95" customHeight="1" spans="2:37">
      <c r="B9" s="6"/>
      <c r="C9" s="7" t="s">
        <v>69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</row>
    <row r="10" ht="24.95" customHeight="1" spans="2:37">
      <c r="B10" s="8"/>
      <c r="C10" s="9" t="s">
        <v>286</v>
      </c>
      <c r="D10" s="9"/>
      <c r="E10" s="9"/>
      <c r="F10" s="9"/>
      <c r="G10" s="9"/>
      <c r="H10" s="9"/>
      <c r="I10" s="28"/>
      <c r="J10" s="9" t="s">
        <v>287</v>
      </c>
      <c r="K10" s="9"/>
      <c r="L10" s="9"/>
      <c r="M10" s="9"/>
      <c r="N10" s="9"/>
      <c r="O10" s="9"/>
      <c r="P10" s="28"/>
      <c r="Q10" s="9" t="s">
        <v>288</v>
      </c>
      <c r="R10" s="9"/>
      <c r="S10" s="9"/>
      <c r="T10" s="9"/>
      <c r="U10" s="9"/>
      <c r="V10" s="9"/>
      <c r="W10" s="28"/>
      <c r="X10" s="26"/>
      <c r="Y10" s="9" t="s">
        <v>289</v>
      </c>
      <c r="Z10" s="9"/>
      <c r="AA10" s="9"/>
      <c r="AB10" s="9"/>
      <c r="AC10" s="9"/>
      <c r="AD10" s="28"/>
      <c r="AE10" s="45" t="s">
        <v>290</v>
      </c>
      <c r="AF10" s="45"/>
      <c r="AG10" s="45"/>
      <c r="AH10" s="45"/>
      <c r="AI10" s="45"/>
      <c r="AJ10" s="45"/>
      <c r="AK10" s="177"/>
    </row>
    <row r="11" spans="2:37">
      <c r="B11" s="10" t="s">
        <v>68</v>
      </c>
      <c r="C11" s="11" t="s">
        <v>70</v>
      </c>
      <c r="D11" s="11" t="s">
        <v>71</v>
      </c>
      <c r="E11" s="11" t="s">
        <v>72</v>
      </c>
      <c r="F11" s="11" t="s">
        <v>73</v>
      </c>
      <c r="G11" s="11" t="s">
        <v>74</v>
      </c>
      <c r="H11" s="11" t="s">
        <v>75</v>
      </c>
      <c r="I11" s="30"/>
      <c r="J11" s="11" t="s">
        <v>70</v>
      </c>
      <c r="K11" s="11" t="s">
        <v>71</v>
      </c>
      <c r="L11" s="11" t="s">
        <v>72</v>
      </c>
      <c r="M11" s="11" t="s">
        <v>73</v>
      </c>
      <c r="N11" s="11" t="s">
        <v>74</v>
      </c>
      <c r="O11" s="11" t="s">
        <v>75</v>
      </c>
      <c r="P11" s="30"/>
      <c r="Q11" s="11" t="s">
        <v>70</v>
      </c>
      <c r="R11" s="11" t="s">
        <v>71</v>
      </c>
      <c r="S11" s="11" t="s">
        <v>72</v>
      </c>
      <c r="T11" s="11" t="s">
        <v>73</v>
      </c>
      <c r="U11" s="11" t="s">
        <v>74</v>
      </c>
      <c r="V11" s="11" t="s">
        <v>75</v>
      </c>
      <c r="W11" s="30"/>
      <c r="X11" s="11" t="s">
        <v>70</v>
      </c>
      <c r="Y11" s="11" t="s">
        <v>71</v>
      </c>
      <c r="Z11" s="11" t="s">
        <v>72</v>
      </c>
      <c r="AA11" s="11" t="s">
        <v>73</v>
      </c>
      <c r="AB11" s="11" t="s">
        <v>74</v>
      </c>
      <c r="AC11" s="11" t="s">
        <v>75</v>
      </c>
      <c r="AD11" s="30"/>
      <c r="AE11" s="11" t="s">
        <v>70</v>
      </c>
      <c r="AF11" s="11" t="s">
        <v>71</v>
      </c>
      <c r="AG11" s="11" t="s">
        <v>72</v>
      </c>
      <c r="AH11" s="11" t="s">
        <v>73</v>
      </c>
      <c r="AI11" s="11" t="s">
        <v>74</v>
      </c>
      <c r="AJ11" s="11" t="s">
        <v>75</v>
      </c>
      <c r="AK11" s="178" t="s">
        <v>38</v>
      </c>
    </row>
    <row r="12" spans="2:38">
      <c r="B12" s="12" t="s">
        <v>39</v>
      </c>
      <c r="C12" s="139">
        <f>'RSI_idade(19)'!C12/'RSI_idade(19)'!I12</f>
        <v>0.320156319804991</v>
      </c>
      <c r="D12" s="140">
        <f>'RSI_idade(19)'!D12/'RSI_idade(19)'!I12</f>
        <v>0.145849327486522</v>
      </c>
      <c r="E12" s="140">
        <f>'RSI_idade(19)'!E12/'RSI_idade(19)'!I12</f>
        <v>0.111432078524244</v>
      </c>
      <c r="F12" s="140">
        <f>'RSI_idade(19)'!F12/'RSI_idade(19)'!I12</f>
        <v>0.144942811414295</v>
      </c>
      <c r="G12" s="140">
        <f>'RSI_idade(19)'!G12/'RSI_idade(19)'!I12</f>
        <v>0.178726800345257</v>
      </c>
      <c r="H12" s="141">
        <f>'RSI_idade(19)'!H12/'RSI_idade(19)'!I12</f>
        <v>0.0988926624246919</v>
      </c>
      <c r="I12" s="152"/>
      <c r="J12" s="153">
        <f>'RSI_idade(19)'!K12/'RSI_idade(19)'!Q12</f>
        <v>0.32073118052066</v>
      </c>
      <c r="K12" s="154">
        <f>'RSI_idade(19)'!L12/'RSI_idade(19)'!Q12</f>
        <v>0.143939594297956</v>
      </c>
      <c r="L12" s="154">
        <f>'RSI_idade(19)'!M12/'RSI_idade(19)'!Q12</f>
        <v>0.111061155043065</v>
      </c>
      <c r="M12" s="154">
        <f>'RSI_idade(19)'!N12/'RSI_idade(19)'!Q12</f>
        <v>0.143190253277265</v>
      </c>
      <c r="N12" s="154">
        <f>'RSI_idade(19)'!O12/'RSI_idade(19)'!Q12</f>
        <v>0.179035201396419</v>
      </c>
      <c r="O12" s="155">
        <f>'RSI_idade(19)'!P12/'RSI_idade(19)'!Q12</f>
        <v>0.102042615464636</v>
      </c>
      <c r="P12" s="156"/>
      <c r="Q12" s="153">
        <f>'RSI_idade(19)'!S12/'RSI_idade(19)'!Y12</f>
        <v>0.321570594673477</v>
      </c>
      <c r="R12" s="154">
        <f>'RSI_idade(19)'!T12/'RSI_idade(19)'!Y12</f>
        <v>0.142475373951113</v>
      </c>
      <c r="S12" s="154">
        <f>'RSI_idade(19)'!U12/'RSI_idade(19)'!Y12</f>
        <v>0.110105800802627</v>
      </c>
      <c r="T12" s="154">
        <f>'RSI_idade(19)'!V12/'RSI_idade(19)'!Y12</f>
        <v>0.14190988690259</v>
      </c>
      <c r="U12" s="154">
        <f>'RSI_idade(19)'!W12/'RSI_idade(19)'!Y12</f>
        <v>0.178529733673842</v>
      </c>
      <c r="V12" s="155">
        <f>'RSI_idade(19)'!X12/'RSI_idade(19)'!Y12</f>
        <v>0.105408609996352</v>
      </c>
      <c r="W12" s="170"/>
      <c r="X12" s="153">
        <f>('RSI_idade(19)'!AA12/'RSI_idade(19)'!AG12)</f>
        <v>0.321318047870228</v>
      </c>
      <c r="Y12" s="154">
        <f>'RSI_idade(19)'!AB12/'RSI_idade(19)'!AG12</f>
        <v>0.141624557740806</v>
      </c>
      <c r="Z12" s="154">
        <f>'RSI_idade(19)'!AC12/'RSI_idade(19)'!AG12</f>
        <v>0.110003602738081</v>
      </c>
      <c r="AA12" s="154">
        <f>'RSI_idade(19)'!AD12/'RSI_idade(19)'!AG12</f>
        <v>0.140322029357696</v>
      </c>
      <c r="AB12" s="154">
        <f>'RSI_idade(19)'!AE12/'RSI_idade(19)'!AG12</f>
        <v>0.178063020203047</v>
      </c>
      <c r="AC12" s="155">
        <f>'RSI_idade(19)'!AF12/'RSI_idade(19)'!AG12</f>
        <v>0.108668742090142</v>
      </c>
      <c r="AD12" s="175"/>
      <c r="AE12" s="153">
        <f>'RSI_idade(19)'!AI12/'RSI_idade(19)'!AO12</f>
        <v>0.309260305123669</v>
      </c>
      <c r="AF12" s="154">
        <f>'RSI_idade(19)'!AJ12/'RSI_idade(19)'!AO12</f>
        <v>0.15109942513474</v>
      </c>
      <c r="AG12" s="154">
        <f>'RSI_idade(19)'!AK12/'RSI_idade(19)'!AO12</f>
        <v>0.110963581893053</v>
      </c>
      <c r="AH12" s="154">
        <f>'RSI_idade(19)'!AL12/'RSI_idade(19)'!AO12</f>
        <v>0.143129107182263</v>
      </c>
      <c r="AI12" s="154">
        <f>'RSI_idade(19)'!AM12/'RSI_idade(19)'!AO12</f>
        <v>0.176173574150886</v>
      </c>
      <c r="AJ12" s="155">
        <f>'RSI_idade(19)'!AN12/'RSI_idade(19)'!AO12</f>
        <v>0.109374006515389</v>
      </c>
      <c r="AK12" s="179">
        <v>301306</v>
      </c>
      <c r="AL12" s="180"/>
    </row>
    <row r="13" spans="2:38">
      <c r="B13" s="14" t="s">
        <v>40</v>
      </c>
      <c r="C13" s="142">
        <f>'RSI_idade(19)'!C13/'RSI_idade(19)'!I13</f>
        <v>0.356773151353312</v>
      </c>
      <c r="D13" s="143">
        <f>'RSI_idade(19)'!D13/'RSI_idade(19)'!I13</f>
        <v>0.135017967230409</v>
      </c>
      <c r="E13" s="143">
        <f>'RSI_idade(19)'!E13/'RSI_idade(19)'!I13</f>
        <v>0.112830910229783</v>
      </c>
      <c r="F13" s="143">
        <f>'RSI_idade(19)'!F13/'RSI_idade(19)'!I13</f>
        <v>0.139122407938549</v>
      </c>
      <c r="G13" s="143">
        <f>'RSI_idade(19)'!G13/'RSI_idade(19)'!I13</f>
        <v>0.15847426894801</v>
      </c>
      <c r="H13" s="144">
        <f>'RSI_idade(19)'!H13/'RSI_idade(19)'!I13</f>
        <v>0.0977812942999374</v>
      </c>
      <c r="I13" s="152"/>
      <c r="J13" s="157">
        <f>'RSI_idade(19)'!K13/'RSI_idade(19)'!Q13</f>
        <v>0.359012615838597</v>
      </c>
      <c r="K13" s="143">
        <f>'RSI_idade(19)'!L13/'RSI_idade(19)'!Q13</f>
        <v>0.134430795245437</v>
      </c>
      <c r="L13" s="143">
        <f>'RSI_idade(19)'!M13/'RSI_idade(19)'!Q13</f>
        <v>0.111205052966629</v>
      </c>
      <c r="M13" s="143">
        <f>'RSI_idade(19)'!N13/'RSI_idade(19)'!Q13</f>
        <v>0.138575288871206</v>
      </c>
      <c r="N13" s="143">
        <f>'RSI_idade(19)'!O13/'RSI_idade(19)'!Q13</f>
        <v>0.156777904875582</v>
      </c>
      <c r="O13" s="158">
        <f>'RSI_idade(19)'!P13/'RSI_idade(19)'!Q13</f>
        <v>0.0999983422025497</v>
      </c>
      <c r="P13" s="156"/>
      <c r="Q13" s="157">
        <f>'RSI_idade(19)'!S13/'RSI_idade(19)'!Y13</f>
        <v>0.361656630628165</v>
      </c>
      <c r="R13" s="143">
        <f>'RSI_idade(19)'!T13/'RSI_idade(19)'!Y13</f>
        <v>0.133519228137402</v>
      </c>
      <c r="S13" s="143">
        <f>'RSI_idade(19)'!U13/'RSI_idade(19)'!Y13</f>
        <v>0.110596003831942</v>
      </c>
      <c r="T13" s="143">
        <f>'RSI_idade(19)'!V13/'RSI_idade(19)'!Y13</f>
        <v>0.137077459969892</v>
      </c>
      <c r="U13" s="143">
        <f>'RSI_idade(19)'!W13/'RSI_idade(19)'!Y13</f>
        <v>0.155005474202819</v>
      </c>
      <c r="V13" s="158">
        <f>'RSI_idade(19)'!X13/'RSI_idade(19)'!Y13</f>
        <v>0.10214520322978</v>
      </c>
      <c r="W13" s="170"/>
      <c r="X13" s="157">
        <f>('RSI_idade(19)'!AA13/'RSI_idade(19)'!AG13)</f>
        <v>0.363699558583296</v>
      </c>
      <c r="Y13" s="143">
        <f>'RSI_idade(19)'!AB13/'RSI_idade(19)'!AG13</f>
        <v>0.131990546035939</v>
      </c>
      <c r="Z13" s="143">
        <f>'RSI_idade(19)'!AC13/'RSI_idade(19)'!AG13</f>
        <v>0.110267283028049</v>
      </c>
      <c r="AA13" s="143">
        <f>'RSI_idade(19)'!AD13/'RSI_idade(19)'!AG13</f>
        <v>0.135240346181919</v>
      </c>
      <c r="AB13" s="143">
        <f>'RSI_idade(19)'!AE13/'RSI_idade(19)'!AG13</f>
        <v>0.153592158770985</v>
      </c>
      <c r="AC13" s="158">
        <f>'RSI_idade(19)'!AF13/'RSI_idade(19)'!AG13</f>
        <v>0.105210107399812</v>
      </c>
      <c r="AD13" s="175"/>
      <c r="AE13" s="157">
        <f>'RSI_idade(19)'!AI13/'RSI_idade(19)'!AO13</f>
        <v>0.349208167473295</v>
      </c>
      <c r="AF13" s="143">
        <f>'RSI_idade(19)'!AJ13/'RSI_idade(19)'!AO13</f>
        <v>0.140568172055328</v>
      </c>
      <c r="AG13" s="143">
        <f>'RSI_idade(19)'!AK13/'RSI_idade(19)'!AO13</f>
        <v>0.110727684068845</v>
      </c>
      <c r="AH13" s="143">
        <f>'RSI_idade(19)'!AL13/'RSI_idade(19)'!AO13</f>
        <v>0.138048054067986</v>
      </c>
      <c r="AI13" s="143">
        <f>'RSI_idade(19)'!AM13/'RSI_idade(19)'!AO13</f>
        <v>0.154385864429107</v>
      </c>
      <c r="AJ13" s="158">
        <f>'RSI_idade(19)'!AN13/'RSI_idade(19)'!AO13</f>
        <v>0.107062057905438</v>
      </c>
      <c r="AK13" s="41">
        <v>81610</v>
      </c>
      <c r="AL13" s="180"/>
    </row>
    <row r="14" spans="2:38">
      <c r="B14" s="14" t="s">
        <v>41</v>
      </c>
      <c r="C14" s="142">
        <f>'RSI_idade(19)'!C14/'RSI_idade(19)'!I14</f>
        <v>0.350828990999526</v>
      </c>
      <c r="D14" s="143">
        <f>'RSI_idade(19)'!D14/'RSI_idade(19)'!I14</f>
        <v>0.132756987209853</v>
      </c>
      <c r="E14" s="143">
        <f>'RSI_idade(19)'!E14/'RSI_idade(19)'!I14</f>
        <v>0.113003315963998</v>
      </c>
      <c r="F14" s="143">
        <f>'RSI_idade(19)'!F14/'RSI_idade(19)'!I14</f>
        <v>0.139317858834676</v>
      </c>
      <c r="G14" s="143">
        <f>'RSI_idade(19)'!G14/'RSI_idade(19)'!I14</f>
        <v>0.16189009947892</v>
      </c>
      <c r="H14" s="144">
        <f>'RSI_idade(19)'!H14/'RSI_idade(19)'!I14</f>
        <v>0.102202747513027</v>
      </c>
      <c r="I14" s="152"/>
      <c r="J14" s="157">
        <f>'RSI_idade(19)'!K14/'RSI_idade(19)'!Q14</f>
        <v>0.353428374229479</v>
      </c>
      <c r="K14" s="143">
        <f>'RSI_idade(19)'!L14/'RSI_idade(19)'!Q14</f>
        <v>0.132279791512959</v>
      </c>
      <c r="L14" s="143">
        <f>'RSI_idade(19)'!M14/'RSI_idade(19)'!Q14</f>
        <v>0.111121688840231</v>
      </c>
      <c r="M14" s="143">
        <f>'RSI_idade(19)'!N14/'RSI_idade(19)'!Q14</f>
        <v>0.138991360639741</v>
      </c>
      <c r="N14" s="143">
        <f>'RSI_idade(19)'!O14/'RSI_idade(19)'!Q14</f>
        <v>0.160411262108194</v>
      </c>
      <c r="O14" s="158">
        <f>'RSI_idade(19)'!P14/'RSI_idade(19)'!Q14</f>
        <v>0.103767522669396</v>
      </c>
      <c r="P14" s="156"/>
      <c r="Q14" s="157">
        <f>'RSI_idade(19)'!S14/'RSI_idade(19)'!Y14</f>
        <v>0.356131438808314</v>
      </c>
      <c r="R14" s="143">
        <f>'RSI_idade(19)'!T14/'RSI_idade(19)'!Y14</f>
        <v>0.131217943998626</v>
      </c>
      <c r="S14" s="143">
        <f>'RSI_idade(19)'!U14/'RSI_idade(19)'!Y14</f>
        <v>0.110481238803406</v>
      </c>
      <c r="T14" s="143">
        <f>'RSI_idade(19)'!V14/'RSI_idade(19)'!Y14</f>
        <v>0.137721171071683</v>
      </c>
      <c r="U14" s="143">
        <f>'RSI_idade(19)'!W14/'RSI_idade(19)'!Y14</f>
        <v>0.158359714348818</v>
      </c>
      <c r="V14" s="158">
        <f>'RSI_idade(19)'!X14/'RSI_idade(19)'!Y14</f>
        <v>0.106088492969153</v>
      </c>
      <c r="W14" s="170"/>
      <c r="X14" s="157">
        <f>('RSI_idade(19)'!AA14/'RSI_idade(19)'!AG14)</f>
        <v>0.357028394010717</v>
      </c>
      <c r="Y14" s="143">
        <f>'RSI_idade(19)'!AB14/'RSI_idade(19)'!AG14</f>
        <v>0.129776153037208</v>
      </c>
      <c r="Z14" s="143">
        <f>'RSI_idade(19)'!AC14/'RSI_idade(19)'!AG14</f>
        <v>0.109970454204016</v>
      </c>
      <c r="AA14" s="143">
        <f>'RSI_idade(19)'!AD14/'RSI_idade(19)'!AG14</f>
        <v>0.135960739145676</v>
      </c>
      <c r="AB14" s="143">
        <f>'RSI_idade(19)'!AE14/'RSI_idade(19)'!AG14</f>
        <v>0.1572186889679</v>
      </c>
      <c r="AC14" s="158">
        <f>'RSI_idade(19)'!AF14/'RSI_idade(19)'!AG14</f>
        <v>0.110045570634483</v>
      </c>
      <c r="AD14" s="175"/>
      <c r="AE14" s="157">
        <f>'RSI_idade(19)'!AI14/'RSI_idade(19)'!AO14</f>
        <v>0.342599441157133</v>
      </c>
      <c r="AF14" s="143">
        <f>'RSI_idade(19)'!AJ14/'RSI_idade(19)'!AO14</f>
        <v>0.138683431952663</v>
      </c>
      <c r="AG14" s="143">
        <f>'RSI_idade(19)'!AK14/'RSI_idade(19)'!AO14</f>
        <v>0.110433103221565</v>
      </c>
      <c r="AH14" s="143">
        <f>'RSI_idade(19)'!AL14/'RSI_idade(19)'!AO14</f>
        <v>0.138971071663379</v>
      </c>
      <c r="AI14" s="143">
        <f>'RSI_idade(19)'!AM14/'RSI_idade(19)'!AO14</f>
        <v>0.15719510190664</v>
      </c>
      <c r="AJ14" s="158">
        <f>'RSI_idade(19)'!AN14/'RSI_idade(19)'!AO14</f>
        <v>0.112117850098619</v>
      </c>
      <c r="AK14" s="41">
        <v>61094</v>
      </c>
      <c r="AL14" s="180"/>
    </row>
    <row r="15" spans="2:38">
      <c r="B15" s="14" t="s">
        <v>42</v>
      </c>
      <c r="C15" s="145">
        <f>'RSI_idade(19)'!C15/'RSI_idade(19)'!I15</f>
        <v>0.335284232485368</v>
      </c>
      <c r="D15" s="146">
        <f>'RSI_idade(19)'!D15/'RSI_idade(19)'!I15</f>
        <v>0.142203163933476</v>
      </c>
      <c r="E15" s="146">
        <f>'RSI_idade(19)'!E15/'RSI_idade(19)'!I15</f>
        <v>0.11850263661123</v>
      </c>
      <c r="F15" s="146">
        <f>'RSI_idade(19)'!F15/'RSI_idade(19)'!I15</f>
        <v>0.142145216433911</v>
      </c>
      <c r="G15" s="146">
        <f>'RSI_idade(19)'!G15/'RSI_idade(19)'!I15</f>
        <v>0.16480268876398</v>
      </c>
      <c r="H15" s="147">
        <f>'RSI_idade(19)'!H15/'RSI_idade(19)'!I15</f>
        <v>0.0970620617720345</v>
      </c>
      <c r="I15" s="159"/>
      <c r="J15" s="160">
        <f>'RSI_idade(19)'!K15/'RSI_idade(19)'!Q15</f>
        <v>0.33843023255814</v>
      </c>
      <c r="K15" s="161">
        <f>'RSI_idade(19)'!L15/'RSI_idade(19)'!Q15</f>
        <v>0.140581395348837</v>
      </c>
      <c r="L15" s="161">
        <f>'RSI_idade(19)'!M15/'RSI_idade(19)'!Q15</f>
        <v>0.115523255813953</v>
      </c>
      <c r="M15" s="161">
        <f>'RSI_idade(19)'!N15/'RSI_idade(19)'!Q15</f>
        <v>0.142848837209302</v>
      </c>
      <c r="N15" s="161">
        <f>'RSI_idade(19)'!O15/'RSI_idade(19)'!Q15</f>
        <v>0.164593023255814</v>
      </c>
      <c r="O15" s="162">
        <f>'RSI_idade(19)'!P15/'RSI_idade(19)'!Q15</f>
        <v>0.0980232558139535</v>
      </c>
      <c r="P15" s="163"/>
      <c r="Q15" s="160">
        <f>'RSI_idade(19)'!S15/'RSI_idade(19)'!Y15</f>
        <v>0.342455227850346</v>
      </c>
      <c r="R15" s="161">
        <f>'RSI_idade(19)'!T15/'RSI_idade(19)'!Y15</f>
        <v>0.139133518529464</v>
      </c>
      <c r="S15" s="161">
        <f>'RSI_idade(19)'!U15/'RSI_idade(19)'!Y15</f>
        <v>0.114841302677463</v>
      </c>
      <c r="T15" s="161">
        <f>'RSI_idade(19)'!V15/'RSI_idade(19)'!Y15</f>
        <v>0.141734145044033</v>
      </c>
      <c r="U15" s="161">
        <f>'RSI_idade(19)'!W15/'RSI_idade(19)'!Y15</f>
        <v>0.162007210828063</v>
      </c>
      <c r="V15" s="162">
        <f>'RSI_idade(19)'!X15/'RSI_idade(19)'!Y15</f>
        <v>0.0998285950706306</v>
      </c>
      <c r="W15" s="171"/>
      <c r="X15" s="160">
        <f>('RSI_idade(19)'!AA15/'RSI_idade(19)'!AG15)</f>
        <v>0.342681176751973</v>
      </c>
      <c r="Y15" s="161">
        <f>'RSI_idade(19)'!AB15/'RSI_idade(19)'!AG15</f>
        <v>0.137885673283903</v>
      </c>
      <c r="Z15" s="161">
        <f>'RSI_idade(19)'!AC15/'RSI_idade(19)'!AG15</f>
        <v>0.114506099019373</v>
      </c>
      <c r="AA15" s="161">
        <f>'RSI_idade(19)'!AD15/'RSI_idade(19)'!AG15</f>
        <v>0.140337239894762</v>
      </c>
      <c r="AB15" s="161">
        <f>'RSI_idade(19)'!AE15/'RSI_idade(19)'!AG15</f>
        <v>0.162700310930399</v>
      </c>
      <c r="AC15" s="162">
        <f>'RSI_idade(19)'!AF15/'RSI_idade(19)'!AG15</f>
        <v>0.101889500119589</v>
      </c>
      <c r="AD15" s="175"/>
      <c r="AE15" s="160">
        <f>'RSI_idade(19)'!AI15/'RSI_idade(19)'!AO15</f>
        <v>0.328278646102888</v>
      </c>
      <c r="AF15" s="161">
        <f>'RSI_idade(19)'!AJ15/'RSI_idade(19)'!AO15</f>
        <v>0.147655522202671</v>
      </c>
      <c r="AG15" s="161">
        <f>'RSI_idade(19)'!AK15/'RSI_idade(19)'!AO15</f>
        <v>0.114170375737501</v>
      </c>
      <c r="AH15" s="161">
        <f>'RSI_idade(19)'!AL15/'RSI_idade(19)'!AO15</f>
        <v>0.142273056619398</v>
      </c>
      <c r="AI15" s="161">
        <f>'RSI_idade(19)'!AM15/'RSI_idade(19)'!AO15</f>
        <v>0.161991512265811</v>
      </c>
      <c r="AJ15" s="162">
        <f>'RSI_idade(19)'!AN15/'RSI_idade(19)'!AO15</f>
        <v>0.105630887071732</v>
      </c>
      <c r="AK15" s="181">
        <v>21700</v>
      </c>
      <c r="AL15" s="180"/>
    </row>
    <row r="16" spans="2:38">
      <c r="B16" s="148" t="s">
        <v>43</v>
      </c>
      <c r="C16" s="139">
        <f>'RSI_idade(19)'!C16/'RSI_idade(19)'!I16</f>
        <v>0.394278606965174</v>
      </c>
      <c r="D16" s="140">
        <f>'RSI_idade(19)'!D16/'RSI_idade(19)'!I16</f>
        <v>0.134328358208955</v>
      </c>
      <c r="E16" s="140">
        <f>'RSI_idade(19)'!E16/'RSI_idade(19)'!I16</f>
        <v>0.123134328358209</v>
      </c>
      <c r="F16" s="140">
        <f>'RSI_idade(19)'!F16/'RSI_idade(19)'!I16</f>
        <v>0.124378109452736</v>
      </c>
      <c r="G16" s="140">
        <f>'RSI_idade(19)'!G16/'RSI_idade(19)'!I16</f>
        <v>0.149253731343284</v>
      </c>
      <c r="H16" s="141">
        <f>'RSI_idade(19)'!H16/'RSI_idade(19)'!I16</f>
        <v>0.0746268656716418</v>
      </c>
      <c r="I16" s="164"/>
      <c r="J16" s="153">
        <f>'RSI_idade(19)'!K16/'RSI_idade(19)'!Q16</f>
        <v>0.385678391959799</v>
      </c>
      <c r="K16" s="154">
        <f>'RSI_idade(19)'!L16/'RSI_idade(19)'!Q16</f>
        <v>0.135678391959799</v>
      </c>
      <c r="L16" s="154">
        <f>'RSI_idade(19)'!M16/'RSI_idade(19)'!Q16</f>
        <v>0.114321608040201</v>
      </c>
      <c r="M16" s="154">
        <f>'RSI_idade(19)'!N16/'RSI_idade(19)'!Q16</f>
        <v>0.136934673366834</v>
      </c>
      <c r="N16" s="154">
        <f>'RSI_idade(19)'!O16/'RSI_idade(19)'!Q16</f>
        <v>0.152010050251256</v>
      </c>
      <c r="O16" s="155">
        <f>'RSI_idade(19)'!P16/'RSI_idade(19)'!Q16</f>
        <v>0.0753768844221105</v>
      </c>
      <c r="P16" s="165"/>
      <c r="Q16" s="153">
        <f>'RSI_idade(19)'!S16/'RSI_idade(19)'!Y16</f>
        <v>0.392487046632124</v>
      </c>
      <c r="R16" s="154">
        <f>'RSI_idade(19)'!T16/'RSI_idade(19)'!Y16</f>
        <v>0.134715025906736</v>
      </c>
      <c r="S16" s="154">
        <f>'RSI_idade(19)'!U16/'RSI_idade(19)'!Y16</f>
        <v>0.115284974093264</v>
      </c>
      <c r="T16" s="154">
        <f>'RSI_idade(19)'!V16/'RSI_idade(19)'!Y16</f>
        <v>0.132124352331606</v>
      </c>
      <c r="U16" s="154">
        <f>'RSI_idade(19)'!W16/'RSI_idade(19)'!Y16</f>
        <v>0.154145077720207</v>
      </c>
      <c r="V16" s="155">
        <f>'RSI_idade(19)'!X16/'RSI_idade(19)'!Y16</f>
        <v>0.0712435233160622</v>
      </c>
      <c r="W16" s="172"/>
      <c r="X16" s="153">
        <f>('RSI_idade(19)'!AA16/'RSI_idade(19)'!AG16)</f>
        <v>0.390052356020942</v>
      </c>
      <c r="Y16" s="154">
        <f>'RSI_idade(19)'!AB16/'RSI_idade(19)'!AG16</f>
        <v>0.12434554973822</v>
      </c>
      <c r="Z16" s="154">
        <f>'RSI_idade(19)'!AC16/'RSI_idade(19)'!AG16</f>
        <v>0.116492146596859</v>
      </c>
      <c r="AA16" s="154">
        <f>'RSI_idade(19)'!AD16/'RSI_idade(19)'!AG16</f>
        <v>0.134816753926702</v>
      </c>
      <c r="AB16" s="154">
        <f>'RSI_idade(19)'!AE16/'RSI_idade(19)'!AG16</f>
        <v>0.160994764397906</v>
      </c>
      <c r="AC16" s="155">
        <f>'RSI_idade(19)'!AF16/'RSI_idade(19)'!AG16</f>
        <v>0.0732984293193717</v>
      </c>
      <c r="AD16" s="175"/>
      <c r="AE16" s="153">
        <f>'RSI_idade(19)'!AI16/'RSI_idade(19)'!AO16</f>
        <v>0.378587196467991</v>
      </c>
      <c r="AF16" s="154">
        <f>'RSI_idade(19)'!AJ16/'RSI_idade(19)'!AO16</f>
        <v>0.142384105960265</v>
      </c>
      <c r="AG16" s="154">
        <f>'RSI_idade(19)'!AK16/'RSI_idade(19)'!AO16</f>
        <v>0.119205298013245</v>
      </c>
      <c r="AH16" s="154">
        <f>'RSI_idade(19)'!AL16/'RSI_idade(19)'!AO16</f>
        <v>0.130242825607064</v>
      </c>
      <c r="AI16" s="154">
        <f>'RSI_idade(19)'!AM16/'RSI_idade(19)'!AO16</f>
        <v>0.149006622516556</v>
      </c>
      <c r="AJ16" s="155">
        <f>'RSI_idade(19)'!AN16/'RSI_idade(19)'!AO16</f>
        <v>0.0805739514348786</v>
      </c>
      <c r="AK16" s="179">
        <v>1002</v>
      </c>
      <c r="AL16" s="180"/>
    </row>
    <row r="17" spans="2:38">
      <c r="B17" s="148" t="s">
        <v>44</v>
      </c>
      <c r="C17" s="142">
        <f>'RSI_idade(19)'!C17/'RSI_idade(19)'!I17</f>
        <v>0.290780141843972</v>
      </c>
      <c r="D17" s="143">
        <f>'RSI_idade(19)'!D17/'RSI_idade(19)'!I17</f>
        <v>0.099290780141844</v>
      </c>
      <c r="E17" s="143">
        <f>'RSI_idade(19)'!E17/'RSI_idade(19)'!I17</f>
        <v>0.132387706855792</v>
      </c>
      <c r="F17" s="143">
        <f>'RSI_idade(19)'!F17/'RSI_idade(19)'!I17</f>
        <v>0.167848699763593</v>
      </c>
      <c r="G17" s="143">
        <f>'RSI_idade(19)'!G17/'RSI_idade(19)'!I17</f>
        <v>0.186761229314421</v>
      </c>
      <c r="H17" s="144">
        <f>'RSI_idade(19)'!H17/'RSI_idade(19)'!I17</f>
        <v>0.122931442080378</v>
      </c>
      <c r="I17" s="164"/>
      <c r="J17" s="157">
        <f>'RSI_idade(19)'!K17/'RSI_idade(19)'!Q17</f>
        <v>0.265625</v>
      </c>
      <c r="K17" s="143">
        <f>'RSI_idade(19)'!L17/'RSI_idade(19)'!Q17</f>
        <v>0.0963541666666667</v>
      </c>
      <c r="L17" s="143">
        <f>'RSI_idade(19)'!M17/'RSI_idade(19)'!Q17</f>
        <v>0.143229166666667</v>
      </c>
      <c r="M17" s="143">
        <f>'RSI_idade(19)'!N17/'RSI_idade(19)'!Q17</f>
        <v>0.166666666666667</v>
      </c>
      <c r="N17" s="143">
        <f>'RSI_idade(19)'!O17/'RSI_idade(19)'!Q17</f>
        <v>0.190104166666667</v>
      </c>
      <c r="O17" s="158">
        <f>'RSI_idade(19)'!P17/'RSI_idade(19)'!Q17</f>
        <v>0.138020833333333</v>
      </c>
      <c r="P17" s="165"/>
      <c r="Q17" s="157">
        <f>'RSI_idade(19)'!S17/'RSI_idade(19)'!Y17</f>
        <v>0.264935064935065</v>
      </c>
      <c r="R17" s="143">
        <f>'RSI_idade(19)'!T17/'RSI_idade(19)'!Y17</f>
        <v>0.0961038961038961</v>
      </c>
      <c r="S17" s="143">
        <f>'RSI_idade(19)'!U17/'RSI_idade(19)'!Y17</f>
        <v>0.14025974025974</v>
      </c>
      <c r="T17" s="143">
        <f>'RSI_idade(19)'!V17/'RSI_idade(19)'!Y17</f>
        <v>0.176623376623377</v>
      </c>
      <c r="U17" s="143">
        <f>'RSI_idade(19)'!W17/'RSI_idade(19)'!Y17</f>
        <v>0.181818181818182</v>
      </c>
      <c r="V17" s="158">
        <f>'RSI_idade(19)'!X17/'RSI_idade(19)'!Y17</f>
        <v>0.14025974025974</v>
      </c>
      <c r="W17" s="172"/>
      <c r="X17" s="157">
        <f>('RSI_idade(19)'!AA17/'RSI_idade(19)'!AG17)</f>
        <v>0.260416666666667</v>
      </c>
      <c r="Y17" s="143">
        <f>'RSI_idade(19)'!AB17/'RSI_idade(19)'!AG17</f>
        <v>0.0859375</v>
      </c>
      <c r="Z17" s="143">
        <f>'RSI_idade(19)'!AC17/'RSI_idade(19)'!AG17</f>
        <v>0.138020833333333</v>
      </c>
      <c r="AA17" s="143">
        <f>'RSI_idade(19)'!AD17/'RSI_idade(19)'!AG17</f>
        <v>0.190104166666667</v>
      </c>
      <c r="AB17" s="143">
        <f>'RSI_idade(19)'!AE17/'RSI_idade(19)'!AG17</f>
        <v>0.1796875</v>
      </c>
      <c r="AC17" s="158">
        <f>'RSI_idade(19)'!AF17/'RSI_idade(19)'!AG17</f>
        <v>0.145833333333333</v>
      </c>
      <c r="AD17" s="175"/>
      <c r="AE17" s="157">
        <f>'RSI_idade(19)'!AI17/'RSI_idade(19)'!AO17</f>
        <v>0.244803695150115</v>
      </c>
      <c r="AF17" s="143">
        <f>'RSI_idade(19)'!AJ17/'RSI_idade(19)'!AO17</f>
        <v>0.0946882217090069</v>
      </c>
      <c r="AG17" s="143">
        <f>'RSI_idade(19)'!AK17/'RSI_idade(19)'!AO17</f>
        <v>0.140877598152425</v>
      </c>
      <c r="AH17" s="143">
        <f>'RSI_idade(19)'!AL17/'RSI_idade(19)'!AO17</f>
        <v>0.191685912240185</v>
      </c>
      <c r="AI17" s="143">
        <f>'RSI_idade(19)'!AM17/'RSI_idade(19)'!AO17</f>
        <v>0.187066974595843</v>
      </c>
      <c r="AJ17" s="158">
        <f>'RSI_idade(19)'!AN17/'RSI_idade(19)'!AO17</f>
        <v>0.140877598152425</v>
      </c>
      <c r="AK17" s="41">
        <v>454</v>
      </c>
      <c r="AL17" s="180"/>
    </row>
    <row r="18" spans="2:38">
      <c r="B18" s="148" t="s">
        <v>45</v>
      </c>
      <c r="C18" s="142">
        <f>'RSI_idade(19)'!C18/'RSI_idade(19)'!I18</f>
        <v>0.336520076481836</v>
      </c>
      <c r="D18" s="143">
        <f>'RSI_idade(19)'!D18/'RSI_idade(19)'!I18</f>
        <v>0.147227533460803</v>
      </c>
      <c r="E18" s="143">
        <f>'RSI_idade(19)'!E18/'RSI_idade(19)'!I18</f>
        <v>0.1434034416826</v>
      </c>
      <c r="F18" s="143">
        <f>'RSI_idade(19)'!F18/'RSI_idade(19)'!I18</f>
        <v>0.112810707456979</v>
      </c>
      <c r="G18" s="143">
        <f>'RSI_idade(19)'!G18/'RSI_idade(19)'!I18</f>
        <v>0.187380497131931</v>
      </c>
      <c r="H18" s="144">
        <f>'RSI_idade(19)'!H18/'RSI_idade(19)'!I18</f>
        <v>0.0726577437858509</v>
      </c>
      <c r="I18" s="164"/>
      <c r="J18" s="157">
        <f>'RSI_idade(19)'!K18/'RSI_idade(19)'!Q18</f>
        <v>0.340148698884758</v>
      </c>
      <c r="K18" s="143">
        <f>'RSI_idade(19)'!L18/'RSI_idade(19)'!Q18</f>
        <v>0.137546468401487</v>
      </c>
      <c r="L18" s="143">
        <f>'RSI_idade(19)'!M18/'RSI_idade(19)'!Q18</f>
        <v>0.135687732342007</v>
      </c>
      <c r="M18" s="143">
        <f>'RSI_idade(19)'!N18/'RSI_idade(19)'!Q18</f>
        <v>0.128252788104089</v>
      </c>
      <c r="N18" s="143">
        <f>'RSI_idade(19)'!O18/'RSI_idade(19)'!Q18</f>
        <v>0.178438661710037</v>
      </c>
      <c r="O18" s="158">
        <f>'RSI_idade(19)'!P18/'RSI_idade(19)'!Q18</f>
        <v>0.0799256505576208</v>
      </c>
      <c r="P18" s="165"/>
      <c r="Q18" s="157">
        <f>'RSI_idade(19)'!S18/'RSI_idade(19)'!Y18</f>
        <v>0.33641404805915</v>
      </c>
      <c r="R18" s="143">
        <f>'RSI_idade(19)'!T18/'RSI_idade(19)'!Y18</f>
        <v>0.144177449168207</v>
      </c>
      <c r="S18" s="143">
        <f>'RSI_idade(19)'!U18/'RSI_idade(19)'!Y18</f>
        <v>0.131238447319778</v>
      </c>
      <c r="T18" s="143">
        <f>'RSI_idade(19)'!V18/'RSI_idade(19)'!Y18</f>
        <v>0.131238447319778</v>
      </c>
      <c r="U18" s="143">
        <f>'RSI_idade(19)'!W18/'RSI_idade(19)'!Y18</f>
        <v>0.173752310536044</v>
      </c>
      <c r="V18" s="158">
        <f>'RSI_idade(19)'!X18/'RSI_idade(19)'!Y18</f>
        <v>0.0831792975970425</v>
      </c>
      <c r="W18" s="172"/>
      <c r="X18" s="157">
        <f>('RSI_idade(19)'!AA18/'RSI_idade(19)'!AG18)</f>
        <v>0.341463414634146</v>
      </c>
      <c r="Y18" s="143">
        <f>'RSI_idade(19)'!AB18/'RSI_idade(19)'!AG18</f>
        <v>0.140712945590994</v>
      </c>
      <c r="Z18" s="143">
        <f>'RSI_idade(19)'!AC18/'RSI_idade(19)'!AG18</f>
        <v>0.125703564727955</v>
      </c>
      <c r="AA18" s="143">
        <f>'RSI_idade(19)'!AD18/'RSI_idade(19)'!AG18</f>
        <v>0.138836772983114</v>
      </c>
      <c r="AB18" s="143">
        <f>'RSI_idade(19)'!AE18/'RSI_idade(19)'!AG18</f>
        <v>0.168855534709193</v>
      </c>
      <c r="AC18" s="158">
        <f>'RSI_idade(19)'!AF18/'RSI_idade(19)'!AG18</f>
        <v>0.0844277673545966</v>
      </c>
      <c r="AD18" s="175"/>
      <c r="AE18" s="157">
        <f>'RSI_idade(19)'!AI18/'RSI_idade(19)'!AO18</f>
        <v>0.327868852459016</v>
      </c>
      <c r="AF18" s="143">
        <f>'RSI_idade(19)'!AJ18/'RSI_idade(19)'!AO18</f>
        <v>0.154098360655738</v>
      </c>
      <c r="AG18" s="143">
        <f>'RSI_idade(19)'!AK18/'RSI_idade(19)'!AO18</f>
        <v>0.124590163934426</v>
      </c>
      <c r="AH18" s="143">
        <f>'RSI_idade(19)'!AL18/'RSI_idade(19)'!AO18</f>
        <v>0.131147540983607</v>
      </c>
      <c r="AI18" s="143">
        <f>'RSI_idade(19)'!AM18/'RSI_idade(19)'!AO18</f>
        <v>0.168852459016393</v>
      </c>
      <c r="AJ18" s="158">
        <f>'RSI_idade(19)'!AN18/'RSI_idade(19)'!AO18</f>
        <v>0.0934426229508197</v>
      </c>
      <c r="AK18" s="41">
        <v>520</v>
      </c>
      <c r="AL18" s="180"/>
    </row>
    <row r="19" spans="2:38">
      <c r="B19" s="148" t="s">
        <v>46</v>
      </c>
      <c r="C19" s="142">
        <f>'RSI_idade(19)'!C19/'RSI_idade(19)'!I19</f>
        <v>0.342657342657343</v>
      </c>
      <c r="D19" s="143">
        <f>'RSI_idade(19)'!D19/'RSI_idade(19)'!I19</f>
        <v>0.146853146853147</v>
      </c>
      <c r="E19" s="143">
        <f>'RSI_idade(19)'!E19/'RSI_idade(19)'!I19</f>
        <v>0.107226107226107</v>
      </c>
      <c r="F19" s="143">
        <f>'RSI_idade(19)'!F19/'RSI_idade(19)'!I19</f>
        <v>0.149184149184149</v>
      </c>
      <c r="G19" s="143">
        <f>'RSI_idade(19)'!G19/'RSI_idade(19)'!I19</f>
        <v>0.151515151515152</v>
      </c>
      <c r="H19" s="144">
        <f>'RSI_idade(19)'!H19/'RSI_idade(19)'!I19</f>
        <v>0.102564102564103</v>
      </c>
      <c r="I19" s="164"/>
      <c r="J19" s="157">
        <f>'RSI_idade(19)'!K19/'RSI_idade(19)'!Q19</f>
        <v>0.346062052505967</v>
      </c>
      <c r="K19" s="143">
        <f>'RSI_idade(19)'!L19/'RSI_idade(19)'!Q19</f>
        <v>0.13126491646778</v>
      </c>
      <c r="L19" s="143">
        <f>'RSI_idade(19)'!M19/'RSI_idade(19)'!Q19</f>
        <v>0.107398568019093</v>
      </c>
      <c r="M19" s="143">
        <f>'RSI_idade(19)'!N19/'RSI_idade(19)'!Q19</f>
        <v>0.155131264916468</v>
      </c>
      <c r="N19" s="143">
        <f>'RSI_idade(19)'!O19/'RSI_idade(19)'!Q19</f>
        <v>0.152744630071599</v>
      </c>
      <c r="O19" s="158">
        <f>'RSI_idade(19)'!P19/'RSI_idade(19)'!Q19</f>
        <v>0.107398568019093</v>
      </c>
      <c r="P19" s="165"/>
      <c r="Q19" s="157">
        <f>'RSI_idade(19)'!S19/'RSI_idade(19)'!Y19</f>
        <v>0.346341463414634</v>
      </c>
      <c r="R19" s="143">
        <f>'RSI_idade(19)'!T19/'RSI_idade(19)'!Y19</f>
        <v>0.124390243902439</v>
      </c>
      <c r="S19" s="143">
        <f>'RSI_idade(19)'!U19/'RSI_idade(19)'!Y19</f>
        <v>0.104878048780488</v>
      </c>
      <c r="T19" s="143">
        <f>'RSI_idade(19)'!V19/'RSI_idade(19)'!Y19</f>
        <v>0.158536585365854</v>
      </c>
      <c r="U19" s="143">
        <f>'RSI_idade(19)'!W19/'RSI_idade(19)'!Y19</f>
        <v>0.151219512195122</v>
      </c>
      <c r="V19" s="158">
        <f>'RSI_idade(19)'!X19/'RSI_idade(19)'!Y19</f>
        <v>0.114634146341463</v>
      </c>
      <c r="W19" s="172"/>
      <c r="X19" s="157">
        <f>('RSI_idade(19)'!AA19/'RSI_idade(19)'!AG19)</f>
        <v>0.347721822541966</v>
      </c>
      <c r="Y19" s="143">
        <f>'RSI_idade(19)'!AB19/'RSI_idade(19)'!AG19</f>
        <v>0.129496402877698</v>
      </c>
      <c r="Z19" s="143">
        <f>'RSI_idade(19)'!AC19/'RSI_idade(19)'!AG19</f>
        <v>0.105515587529976</v>
      </c>
      <c r="AA19" s="143">
        <f>'RSI_idade(19)'!AD19/'RSI_idade(19)'!AG19</f>
        <v>0.160671462829736</v>
      </c>
      <c r="AB19" s="143">
        <f>'RSI_idade(19)'!AE19/'RSI_idade(19)'!AG19</f>
        <v>0.146282973621103</v>
      </c>
      <c r="AC19" s="158">
        <f>'RSI_idade(19)'!AF19/'RSI_idade(19)'!AG19</f>
        <v>0.11031175059952</v>
      </c>
      <c r="AD19" s="175"/>
      <c r="AE19" s="157">
        <f>'RSI_idade(19)'!AI19/'RSI_idade(19)'!AO19</f>
        <v>0.329694323144105</v>
      </c>
      <c r="AF19" s="143">
        <f>'RSI_idade(19)'!AJ19/'RSI_idade(19)'!AO19</f>
        <v>0.148471615720524</v>
      </c>
      <c r="AG19" s="143">
        <f>'RSI_idade(19)'!AK19/'RSI_idade(19)'!AO19</f>
        <v>0.100436681222707</v>
      </c>
      <c r="AH19" s="143">
        <f>'RSI_idade(19)'!AL19/'RSI_idade(19)'!AO19</f>
        <v>0.161572052401747</v>
      </c>
      <c r="AI19" s="143">
        <f>'RSI_idade(19)'!AM19/'RSI_idade(19)'!AO19</f>
        <v>0.148471615720524</v>
      </c>
      <c r="AJ19" s="158">
        <f>'RSI_idade(19)'!AN19/'RSI_idade(19)'!AO19</f>
        <v>0.111353711790393</v>
      </c>
      <c r="AK19" s="41">
        <v>438</v>
      </c>
      <c r="AL19" s="180"/>
    </row>
    <row r="20" spans="2:38">
      <c r="B20" s="148" t="s">
        <v>47</v>
      </c>
      <c r="C20" s="142">
        <f>'RSI_idade(19)'!C20/'RSI_idade(19)'!I20</f>
        <v>0.128279883381924</v>
      </c>
      <c r="D20" s="143">
        <f>'RSI_idade(19)'!D20/'RSI_idade(19)'!I20</f>
        <v>0.0699708454810496</v>
      </c>
      <c r="E20" s="143">
        <f>'RSI_idade(19)'!E20/'RSI_idade(19)'!I20</f>
        <v>0.097667638483965</v>
      </c>
      <c r="F20" s="143">
        <f>'RSI_idade(19)'!F20/'RSI_idade(19)'!I20</f>
        <v>0.202623906705539</v>
      </c>
      <c r="G20" s="143">
        <f>'RSI_idade(19)'!G20/'RSI_idade(19)'!I20</f>
        <v>0.26530612244898</v>
      </c>
      <c r="H20" s="144">
        <f>'RSI_idade(19)'!H20/'RSI_idade(19)'!I20</f>
        <v>0.236151603498542</v>
      </c>
      <c r="I20" s="164"/>
      <c r="J20" s="157">
        <f>'RSI_idade(19)'!K20/'RSI_idade(19)'!Q20</f>
        <v>0.131329113924051</v>
      </c>
      <c r="K20" s="143">
        <f>'RSI_idade(19)'!L20/'RSI_idade(19)'!Q20</f>
        <v>0.0712025316455696</v>
      </c>
      <c r="L20" s="143">
        <f>'RSI_idade(19)'!M20/'RSI_idade(19)'!Q20</f>
        <v>0.0870253164556962</v>
      </c>
      <c r="M20" s="143">
        <f>'RSI_idade(19)'!N20/'RSI_idade(19)'!Q20</f>
        <v>0.17879746835443</v>
      </c>
      <c r="N20" s="143">
        <f>'RSI_idade(19)'!O20/'RSI_idade(19)'!Q20</f>
        <v>0.289556962025316</v>
      </c>
      <c r="O20" s="158">
        <f>'RSI_idade(19)'!P20/'RSI_idade(19)'!Q20</f>
        <v>0.242088607594937</v>
      </c>
      <c r="P20" s="165"/>
      <c r="Q20" s="157">
        <f>'RSI_idade(19)'!S20/'RSI_idade(19)'!Y20</f>
        <v>0.136217948717949</v>
      </c>
      <c r="R20" s="143">
        <f>'RSI_idade(19)'!T20/'RSI_idade(19)'!Y20</f>
        <v>0.0737179487179487</v>
      </c>
      <c r="S20" s="143">
        <f>'RSI_idade(19)'!U20/'RSI_idade(19)'!Y20</f>
        <v>0.0833333333333333</v>
      </c>
      <c r="T20" s="143">
        <f>'RSI_idade(19)'!V20/'RSI_idade(19)'!Y20</f>
        <v>0.173076923076923</v>
      </c>
      <c r="U20" s="143">
        <f>'RSI_idade(19)'!W20/'RSI_idade(19)'!Y20</f>
        <v>0.275641025641026</v>
      </c>
      <c r="V20" s="158">
        <f>'RSI_idade(19)'!X20/'RSI_idade(19)'!Y20</f>
        <v>0.258012820512821</v>
      </c>
      <c r="W20" s="172"/>
      <c r="X20" s="157">
        <f>('RSI_idade(19)'!AA20/'RSI_idade(19)'!AG20)</f>
        <v>0.140096618357488</v>
      </c>
      <c r="Y20" s="143">
        <f>'RSI_idade(19)'!AB20/'RSI_idade(19)'!AG20</f>
        <v>0.07085346215781</v>
      </c>
      <c r="Z20" s="143">
        <f>'RSI_idade(19)'!AC20/'RSI_idade(19)'!AG20</f>
        <v>0.0869565217391304</v>
      </c>
      <c r="AA20" s="143">
        <f>'RSI_idade(19)'!AD20/'RSI_idade(19)'!AG20</f>
        <v>0.172302737520129</v>
      </c>
      <c r="AB20" s="143">
        <f>'RSI_idade(19)'!AE20/'RSI_idade(19)'!AG20</f>
        <v>0.26731078904992</v>
      </c>
      <c r="AC20" s="158">
        <f>'RSI_idade(19)'!AF20/'RSI_idade(19)'!AG20</f>
        <v>0.262479871175523</v>
      </c>
      <c r="AD20" s="175"/>
      <c r="AE20" s="157">
        <f>'RSI_idade(19)'!AI20/'RSI_idade(19)'!AO20</f>
        <v>0.137700534759358</v>
      </c>
      <c r="AF20" s="143">
        <f>'RSI_idade(19)'!AJ20/'RSI_idade(19)'!AO20</f>
        <v>0.0828877005347594</v>
      </c>
      <c r="AG20" s="143">
        <f>'RSI_idade(19)'!AK20/'RSI_idade(19)'!AO20</f>
        <v>0.0855614973262032</v>
      </c>
      <c r="AH20" s="143">
        <f>'RSI_idade(19)'!AL20/'RSI_idade(19)'!AO20</f>
        <v>0.175133689839572</v>
      </c>
      <c r="AI20" s="143">
        <f>'RSI_idade(19)'!AM20/'RSI_idade(19)'!AO20</f>
        <v>0.264705882352941</v>
      </c>
      <c r="AJ20" s="158">
        <f>'RSI_idade(19)'!AN20/'RSI_idade(19)'!AO20</f>
        <v>0.254010695187166</v>
      </c>
      <c r="AK20" s="41">
        <v>1176</v>
      </c>
      <c r="AL20" s="180"/>
    </row>
    <row r="21" spans="2:38">
      <c r="B21" s="148" t="s">
        <v>48</v>
      </c>
      <c r="C21" s="142">
        <f>'RSI_idade(19)'!C21/'RSI_idade(19)'!I21</f>
        <v>0.288732394366197</v>
      </c>
      <c r="D21" s="143">
        <f>'RSI_idade(19)'!D21/'RSI_idade(19)'!I21</f>
        <v>0.147887323943662</v>
      </c>
      <c r="E21" s="143">
        <f>'RSI_idade(19)'!E21/'RSI_idade(19)'!I21</f>
        <v>0.112676056338028</v>
      </c>
      <c r="F21" s="143">
        <f>'RSI_idade(19)'!F21/'RSI_idade(19)'!I21</f>
        <v>0.151408450704225</v>
      </c>
      <c r="G21" s="143">
        <f>'RSI_idade(19)'!G21/'RSI_idade(19)'!I21</f>
        <v>0.151408450704225</v>
      </c>
      <c r="H21" s="144">
        <f>'RSI_idade(19)'!H21/'RSI_idade(19)'!I21</f>
        <v>0.147887323943662</v>
      </c>
      <c r="I21" s="164"/>
      <c r="J21" s="157">
        <f>'RSI_idade(19)'!K21/'RSI_idade(19)'!Q21</f>
        <v>0.293103448275862</v>
      </c>
      <c r="K21" s="143">
        <f>'RSI_idade(19)'!L21/'RSI_idade(19)'!Q21</f>
        <v>0.148275862068966</v>
      </c>
      <c r="L21" s="143">
        <f>'RSI_idade(19)'!M21/'RSI_idade(19)'!Q21</f>
        <v>0.113793103448276</v>
      </c>
      <c r="M21" s="143">
        <f>'RSI_idade(19)'!N21/'RSI_idade(19)'!Q21</f>
        <v>0.141379310344828</v>
      </c>
      <c r="N21" s="143">
        <f>'RSI_idade(19)'!O21/'RSI_idade(19)'!Q21</f>
        <v>0.158620689655172</v>
      </c>
      <c r="O21" s="158">
        <f>'RSI_idade(19)'!P21/'RSI_idade(19)'!Q21</f>
        <v>0.144827586206897</v>
      </c>
      <c r="P21" s="165"/>
      <c r="Q21" s="157">
        <f>'RSI_idade(19)'!S21/'RSI_idade(19)'!Y21</f>
        <v>0.301418439716312</v>
      </c>
      <c r="R21" s="143">
        <f>'RSI_idade(19)'!T21/'RSI_idade(19)'!Y21</f>
        <v>0.141843971631206</v>
      </c>
      <c r="S21" s="143">
        <f>'RSI_idade(19)'!U21/'RSI_idade(19)'!Y21</f>
        <v>0.099290780141844</v>
      </c>
      <c r="T21" s="143">
        <f>'RSI_idade(19)'!V21/'RSI_idade(19)'!Y21</f>
        <v>0.156028368794326</v>
      </c>
      <c r="U21" s="143">
        <f>'RSI_idade(19)'!W21/'RSI_idade(19)'!Y21</f>
        <v>0.148936170212766</v>
      </c>
      <c r="V21" s="158">
        <f>'RSI_idade(19)'!X21/'RSI_idade(19)'!Y21</f>
        <v>0.152482269503546</v>
      </c>
      <c r="W21" s="172"/>
      <c r="X21" s="157">
        <f>('RSI_idade(19)'!AA21/'RSI_idade(19)'!AG21)</f>
        <v>0.301418439716312</v>
      </c>
      <c r="Y21" s="143">
        <f>'RSI_idade(19)'!AB21/'RSI_idade(19)'!AG21</f>
        <v>0.145390070921986</v>
      </c>
      <c r="Z21" s="143">
        <f>'RSI_idade(19)'!AC21/'RSI_idade(19)'!AG21</f>
        <v>0.102836879432624</v>
      </c>
      <c r="AA21" s="143">
        <f>'RSI_idade(19)'!AD21/'RSI_idade(19)'!AG21</f>
        <v>0.163120567375887</v>
      </c>
      <c r="AB21" s="143">
        <f>'RSI_idade(19)'!AE21/'RSI_idade(19)'!AG21</f>
        <v>0.145390070921986</v>
      </c>
      <c r="AC21" s="158">
        <f>'RSI_idade(19)'!AF21/'RSI_idade(19)'!AG21</f>
        <v>0.141843971631206</v>
      </c>
      <c r="AD21" s="175"/>
      <c r="AE21" s="157">
        <f>'RSI_idade(19)'!AI21/'RSI_idade(19)'!AO21</f>
        <v>0.29595015576324</v>
      </c>
      <c r="AF21" s="143">
        <f>'RSI_idade(19)'!AJ21/'RSI_idade(19)'!AO21</f>
        <v>0.168224299065421</v>
      </c>
      <c r="AG21" s="143">
        <f>'RSI_idade(19)'!AK21/'RSI_idade(19)'!AO21</f>
        <v>0.102803738317757</v>
      </c>
      <c r="AH21" s="143">
        <f>'RSI_idade(19)'!AL21/'RSI_idade(19)'!AO21</f>
        <v>0.146417445482866</v>
      </c>
      <c r="AI21" s="143">
        <f>'RSI_idade(19)'!AM21/'RSI_idade(19)'!AO21</f>
        <v>0.137071651090343</v>
      </c>
      <c r="AJ21" s="158">
        <f>'RSI_idade(19)'!AN21/'RSI_idade(19)'!AO21</f>
        <v>0.149532710280374</v>
      </c>
      <c r="AK21" s="41">
        <v>434</v>
      </c>
      <c r="AL21" s="180"/>
    </row>
    <row r="22" spans="2:38">
      <c r="B22" s="148" t="s">
        <v>49</v>
      </c>
      <c r="C22" s="142">
        <f>'RSI_idade(19)'!C22/'RSI_idade(19)'!I22</f>
        <v>0.34916864608076</v>
      </c>
      <c r="D22" s="143">
        <f>'RSI_idade(19)'!D22/'RSI_idade(19)'!I22</f>
        <v>0.161520190023753</v>
      </c>
      <c r="E22" s="143">
        <f>'RSI_idade(19)'!E22/'RSI_idade(19)'!I22</f>
        <v>0.104513064133017</v>
      </c>
      <c r="F22" s="143">
        <f>'RSI_idade(19)'!F22/'RSI_idade(19)'!I22</f>
        <v>0.137767220902613</v>
      </c>
      <c r="G22" s="143">
        <f>'RSI_idade(19)'!G22/'RSI_idade(19)'!I22</f>
        <v>0.153206650831354</v>
      </c>
      <c r="H22" s="144">
        <f>'RSI_idade(19)'!H22/'RSI_idade(19)'!I22</f>
        <v>0.0938242280285036</v>
      </c>
      <c r="I22" s="164"/>
      <c r="J22" s="157">
        <f>'RSI_idade(19)'!K22/'RSI_idade(19)'!Q22</f>
        <v>0.346570397111913</v>
      </c>
      <c r="K22" s="143">
        <f>'RSI_idade(19)'!L22/'RSI_idade(19)'!Q22</f>
        <v>0.154031287605295</v>
      </c>
      <c r="L22" s="143">
        <f>'RSI_idade(19)'!M22/'RSI_idade(19)'!Q22</f>
        <v>0.110709987966306</v>
      </c>
      <c r="M22" s="143">
        <f>'RSI_idade(19)'!N22/'RSI_idade(19)'!Q22</f>
        <v>0.139590854392298</v>
      </c>
      <c r="N22" s="143">
        <f>'RSI_idade(19)'!O22/'RSI_idade(19)'!Q22</f>
        <v>0.154031287605295</v>
      </c>
      <c r="O22" s="158">
        <f>'RSI_idade(19)'!P22/'RSI_idade(19)'!Q22</f>
        <v>0.0950661853188929</v>
      </c>
      <c r="P22" s="165"/>
      <c r="Q22" s="157">
        <f>'RSI_idade(19)'!S22/'RSI_idade(19)'!Y22</f>
        <v>0.355184743742551</v>
      </c>
      <c r="R22" s="143">
        <f>'RSI_idade(19)'!T22/'RSI_idade(19)'!Y22</f>
        <v>0.145411203814064</v>
      </c>
      <c r="S22" s="143">
        <f>'RSI_idade(19)'!U22/'RSI_idade(19)'!Y22</f>
        <v>0.112038140643623</v>
      </c>
      <c r="T22" s="143">
        <f>'RSI_idade(19)'!V22/'RSI_idade(19)'!Y22</f>
        <v>0.133492252681764</v>
      </c>
      <c r="U22" s="143">
        <f>'RSI_idade(19)'!W22/'RSI_idade(19)'!Y22</f>
        <v>0.157330154946365</v>
      </c>
      <c r="V22" s="158">
        <f>'RSI_idade(19)'!X22/'RSI_idade(19)'!Y22</f>
        <v>0.0965435041716329</v>
      </c>
      <c r="W22" s="172"/>
      <c r="X22" s="157">
        <f>('RSI_idade(19)'!AA22/'RSI_idade(19)'!AG22)</f>
        <v>0.350961538461538</v>
      </c>
      <c r="Y22" s="143">
        <f>'RSI_idade(19)'!AB22/'RSI_idade(19)'!AG22</f>
        <v>0.150240384615385</v>
      </c>
      <c r="Z22" s="143">
        <f>'RSI_idade(19)'!AC22/'RSI_idade(19)'!AG22</f>
        <v>0.110576923076923</v>
      </c>
      <c r="AA22" s="143">
        <f>'RSI_idade(19)'!AD22/'RSI_idade(19)'!AG22</f>
        <v>0.129807692307692</v>
      </c>
      <c r="AB22" s="143">
        <f>'RSI_idade(19)'!AE22/'RSI_idade(19)'!AG22</f>
        <v>0.161057692307692</v>
      </c>
      <c r="AC22" s="158">
        <f>'RSI_idade(19)'!AF22/'RSI_idade(19)'!AG22</f>
        <v>0.0973557692307692</v>
      </c>
      <c r="AD22" s="175"/>
      <c r="AE22" s="157">
        <f>'RSI_idade(19)'!AI22/'RSI_idade(19)'!AO22</f>
        <v>0.339419978517723</v>
      </c>
      <c r="AF22" s="143">
        <f>'RSI_idade(19)'!AJ22/'RSI_idade(19)'!AO22</f>
        <v>0.151450053705693</v>
      </c>
      <c r="AG22" s="143">
        <f>'RSI_idade(19)'!AK22/'RSI_idade(19)'!AO22</f>
        <v>0.113856068743287</v>
      </c>
      <c r="AH22" s="143">
        <f>'RSI_idade(19)'!AL22/'RSI_idade(19)'!AO22</f>
        <v>0.13641245972073</v>
      </c>
      <c r="AI22" s="143">
        <f>'RSI_idade(19)'!AM22/'RSI_idade(19)'!AO22</f>
        <v>0.156820622986037</v>
      </c>
      <c r="AJ22" s="158">
        <f>'RSI_idade(19)'!AN22/'RSI_idade(19)'!AO22</f>
        <v>0.102040816326531</v>
      </c>
      <c r="AK22" s="41">
        <v>938</v>
      </c>
      <c r="AL22" s="180"/>
    </row>
    <row r="23" spans="2:38">
      <c r="B23" s="148" t="s">
        <v>50</v>
      </c>
      <c r="C23" s="142">
        <f>'RSI_idade(19)'!C23/'RSI_idade(19)'!I23</f>
        <v>0.19811320754717</v>
      </c>
      <c r="D23" s="143">
        <f>'RSI_idade(19)'!D23/'RSI_idade(19)'!I23</f>
        <v>0.0660377358490566</v>
      </c>
      <c r="E23" s="143">
        <f>'RSI_idade(19)'!E23/'RSI_idade(19)'!I23</f>
        <v>0.150943396226415</v>
      </c>
      <c r="F23" s="143">
        <f>'RSI_idade(19)'!F23/'RSI_idade(19)'!I23</f>
        <v>0.245283018867925</v>
      </c>
      <c r="G23" s="143">
        <f>'RSI_idade(19)'!G23/'RSI_idade(19)'!I23</f>
        <v>0.19811320754717</v>
      </c>
      <c r="H23" s="144">
        <f>'RSI_idade(19)'!H23/'RSI_idade(19)'!I23</f>
        <v>0.141509433962264</v>
      </c>
      <c r="I23" s="164"/>
      <c r="J23" s="157">
        <f>'RSI_idade(19)'!K23/'RSI_idade(19)'!Q23</f>
        <v>0.221238938053097</v>
      </c>
      <c r="K23" s="143">
        <f>'RSI_idade(19)'!L23/'RSI_idade(19)'!Q23</f>
        <v>0.0530973451327434</v>
      </c>
      <c r="L23" s="143">
        <f>'RSI_idade(19)'!M23/'RSI_idade(19)'!Q23</f>
        <v>0.150442477876106</v>
      </c>
      <c r="M23" s="143">
        <f>'RSI_idade(19)'!N23/'RSI_idade(19)'!Q23</f>
        <v>0.238938053097345</v>
      </c>
      <c r="N23" s="143">
        <f>'RSI_idade(19)'!O23/'RSI_idade(19)'!Q23</f>
        <v>0.176991150442478</v>
      </c>
      <c r="O23" s="158">
        <f>'RSI_idade(19)'!P23/'RSI_idade(19)'!Q23</f>
        <v>0.15929203539823</v>
      </c>
      <c r="P23" s="165"/>
      <c r="Q23" s="157">
        <f>'RSI_idade(19)'!S23/'RSI_idade(19)'!Y23</f>
        <v>0.209090909090909</v>
      </c>
      <c r="R23" s="143">
        <f>'RSI_idade(19)'!T23/'RSI_idade(19)'!Y23</f>
        <v>0.0727272727272727</v>
      </c>
      <c r="S23" s="143">
        <f>'RSI_idade(19)'!U23/'RSI_idade(19)'!Y23</f>
        <v>0.127272727272727</v>
      </c>
      <c r="T23" s="143">
        <f>'RSI_idade(19)'!V23/'RSI_idade(19)'!Y23</f>
        <v>0.245454545454545</v>
      </c>
      <c r="U23" s="143">
        <f>'RSI_idade(19)'!W23/'RSI_idade(19)'!Y23</f>
        <v>0.190909090909091</v>
      </c>
      <c r="V23" s="158">
        <f>'RSI_idade(19)'!X23/'RSI_idade(19)'!Y23</f>
        <v>0.154545454545455</v>
      </c>
      <c r="W23" s="172"/>
      <c r="X23" s="157">
        <f>('RSI_idade(19)'!AA23/'RSI_idade(19)'!AG23)</f>
        <v>0.220183486238532</v>
      </c>
      <c r="Y23" s="143">
        <f>'RSI_idade(19)'!AB23/'RSI_idade(19)'!AG23</f>
        <v>0.073394495412844</v>
      </c>
      <c r="Z23" s="143">
        <f>'RSI_idade(19)'!AC23/'RSI_idade(19)'!AG23</f>
        <v>0.128440366972477</v>
      </c>
      <c r="AA23" s="143">
        <f>'RSI_idade(19)'!AD23/'RSI_idade(19)'!AG23</f>
        <v>0.229357798165138</v>
      </c>
      <c r="AB23" s="143">
        <f>'RSI_idade(19)'!AE23/'RSI_idade(19)'!AG23</f>
        <v>0.192660550458716</v>
      </c>
      <c r="AC23" s="158">
        <f>'RSI_idade(19)'!AF23/'RSI_idade(19)'!AG23</f>
        <v>0.155963302752294</v>
      </c>
      <c r="AD23" s="175"/>
      <c r="AE23" s="157">
        <f>'RSI_idade(19)'!AI23/'RSI_idade(19)'!AO23</f>
        <v>0.203252032520325</v>
      </c>
      <c r="AF23" s="143">
        <f>'RSI_idade(19)'!AJ23/'RSI_idade(19)'!AO23</f>
        <v>0.0650406504065041</v>
      </c>
      <c r="AG23" s="143">
        <f>'RSI_idade(19)'!AK23/'RSI_idade(19)'!AO23</f>
        <v>0.130081300813008</v>
      </c>
      <c r="AH23" s="143">
        <f>'RSI_idade(19)'!AL23/'RSI_idade(19)'!AO23</f>
        <v>0.24390243902439</v>
      </c>
      <c r="AI23" s="143">
        <f>'RSI_idade(19)'!AM23/'RSI_idade(19)'!AO23</f>
        <v>0.203252032520325</v>
      </c>
      <c r="AJ23" s="158">
        <f>'RSI_idade(19)'!AN23/'RSI_idade(19)'!AO23</f>
        <v>0.154471544715447</v>
      </c>
      <c r="AK23" s="41">
        <v>106</v>
      </c>
      <c r="AL23" s="180"/>
    </row>
    <row r="24" spans="2:38">
      <c r="B24" s="148" t="s">
        <v>51</v>
      </c>
      <c r="C24" s="142">
        <f>'RSI_idade(19)'!C24/'RSI_idade(19)'!I24</f>
        <v>0.347540983606557</v>
      </c>
      <c r="D24" s="143">
        <f>'RSI_idade(19)'!D24/'RSI_idade(19)'!I24</f>
        <v>0.146448087431694</v>
      </c>
      <c r="E24" s="143">
        <f>'RSI_idade(19)'!E24/'RSI_idade(19)'!I24</f>
        <v>0.116939890710383</v>
      </c>
      <c r="F24" s="143">
        <f>'RSI_idade(19)'!F24/'RSI_idade(19)'!I24</f>
        <v>0.146448087431694</v>
      </c>
      <c r="G24" s="143">
        <f>'RSI_idade(19)'!G24/'RSI_idade(19)'!I24</f>
        <v>0.161748633879781</v>
      </c>
      <c r="H24" s="144">
        <f>'RSI_idade(19)'!H24/'RSI_idade(19)'!I24</f>
        <v>0.0808743169398907</v>
      </c>
      <c r="I24" s="164"/>
      <c r="J24" s="157">
        <f>'RSI_idade(19)'!K24/'RSI_idade(19)'!Q24</f>
        <v>0.353944562899787</v>
      </c>
      <c r="K24" s="143">
        <f>'RSI_idade(19)'!L24/'RSI_idade(19)'!Q24</f>
        <v>0.14498933901919</v>
      </c>
      <c r="L24" s="143">
        <f>'RSI_idade(19)'!M24/'RSI_idade(19)'!Q24</f>
        <v>0.116204690831557</v>
      </c>
      <c r="M24" s="143">
        <f>'RSI_idade(19)'!N24/'RSI_idade(19)'!Q24</f>
        <v>0.150319829424307</v>
      </c>
      <c r="N24" s="143">
        <f>'RSI_idade(19)'!O24/'RSI_idade(19)'!Q24</f>
        <v>0.153518123667377</v>
      </c>
      <c r="O24" s="158">
        <f>'RSI_idade(19)'!P24/'RSI_idade(19)'!Q24</f>
        <v>0.0810234541577825</v>
      </c>
      <c r="P24" s="165"/>
      <c r="Q24" s="157">
        <f>'RSI_idade(19)'!S24/'RSI_idade(19)'!Y24</f>
        <v>0.356828193832599</v>
      </c>
      <c r="R24" s="143">
        <f>'RSI_idade(19)'!T24/'RSI_idade(19)'!Y24</f>
        <v>0.14647577092511</v>
      </c>
      <c r="S24" s="143">
        <f>'RSI_idade(19)'!U24/'RSI_idade(19)'!Y24</f>
        <v>0.113436123348018</v>
      </c>
      <c r="T24" s="143">
        <f>'RSI_idade(19)'!V24/'RSI_idade(19)'!Y24</f>
        <v>0.149779735682819</v>
      </c>
      <c r="U24" s="143">
        <f>'RSI_idade(19)'!W24/'RSI_idade(19)'!Y24</f>
        <v>0.151982378854626</v>
      </c>
      <c r="V24" s="158">
        <f>'RSI_idade(19)'!X24/'RSI_idade(19)'!Y24</f>
        <v>0.0814977973568282</v>
      </c>
      <c r="W24" s="172"/>
      <c r="X24" s="157">
        <f>('RSI_idade(19)'!AA24/'RSI_idade(19)'!AG24)</f>
        <v>0.360730593607306</v>
      </c>
      <c r="Y24" s="143">
        <f>'RSI_idade(19)'!AB24/'RSI_idade(19)'!AG24</f>
        <v>0.146118721461187</v>
      </c>
      <c r="Z24" s="143">
        <f>'RSI_idade(19)'!AC24/'RSI_idade(19)'!AG24</f>
        <v>0.108447488584475</v>
      </c>
      <c r="AA24" s="143">
        <f>'RSI_idade(19)'!AD24/'RSI_idade(19)'!AG24</f>
        <v>0.148401826484018</v>
      </c>
      <c r="AB24" s="143">
        <f>'RSI_idade(19)'!AE24/'RSI_idade(19)'!AG24</f>
        <v>0.154109589041096</v>
      </c>
      <c r="AC24" s="158">
        <f>'RSI_idade(19)'!AF24/'RSI_idade(19)'!AG24</f>
        <v>0.0821917808219178</v>
      </c>
      <c r="AD24" s="175"/>
      <c r="AE24" s="157">
        <f>'RSI_idade(19)'!AI24/'RSI_idade(19)'!AO24</f>
        <v>0.336989032901296</v>
      </c>
      <c r="AF24" s="143">
        <f>'RSI_idade(19)'!AJ24/'RSI_idade(19)'!AO24</f>
        <v>0.154536390827517</v>
      </c>
      <c r="AG24" s="143">
        <f>'RSI_idade(19)'!AK24/'RSI_idade(19)'!AO24</f>
        <v>0.10568295114656</v>
      </c>
      <c r="AH24" s="143">
        <f>'RSI_idade(19)'!AL24/'RSI_idade(19)'!AO24</f>
        <v>0.15752741774676</v>
      </c>
      <c r="AI24" s="143">
        <f>'RSI_idade(19)'!AM24/'RSI_idade(19)'!AO24</f>
        <v>0.153539381854437</v>
      </c>
      <c r="AJ24" s="158">
        <f>'RSI_idade(19)'!AN24/'RSI_idade(19)'!AO24</f>
        <v>0.0917248255234297</v>
      </c>
      <c r="AK24" s="41">
        <v>1383</v>
      </c>
      <c r="AL24" s="180"/>
    </row>
    <row r="25" spans="2:38">
      <c r="B25" s="148" t="s">
        <v>52</v>
      </c>
      <c r="C25" s="142">
        <f>'RSI_idade(19)'!C25/'RSI_idade(19)'!I25</f>
        <v>0.260606060606061</v>
      </c>
      <c r="D25" s="143">
        <f>'RSI_idade(19)'!D25/'RSI_idade(19)'!I25</f>
        <v>0.109090909090909</v>
      </c>
      <c r="E25" s="143">
        <f>'RSI_idade(19)'!E25/'RSI_idade(19)'!I25</f>
        <v>0.0727272727272727</v>
      </c>
      <c r="F25" s="143">
        <f>'RSI_idade(19)'!F25/'RSI_idade(19)'!I25</f>
        <v>0.178787878787879</v>
      </c>
      <c r="G25" s="143">
        <f>'RSI_idade(19)'!G25/'RSI_idade(19)'!I25</f>
        <v>0.227272727272727</v>
      </c>
      <c r="H25" s="144">
        <f>'RSI_idade(19)'!H25/'RSI_idade(19)'!I25</f>
        <v>0.151515151515152</v>
      </c>
      <c r="I25" s="164"/>
      <c r="J25" s="157">
        <f>'RSI_idade(19)'!K25/'RSI_idade(19)'!Q25</f>
        <v>0.274626865671642</v>
      </c>
      <c r="K25" s="143">
        <f>'RSI_idade(19)'!L25/'RSI_idade(19)'!Q25</f>
        <v>0.101492537313433</v>
      </c>
      <c r="L25" s="143">
        <f>'RSI_idade(19)'!M25/'RSI_idade(19)'!Q25</f>
        <v>0.0865671641791045</v>
      </c>
      <c r="M25" s="143">
        <f>'RSI_idade(19)'!N25/'RSI_idade(19)'!Q25</f>
        <v>0.158208955223881</v>
      </c>
      <c r="N25" s="143">
        <f>'RSI_idade(19)'!O25/'RSI_idade(19)'!Q25</f>
        <v>0.22089552238806</v>
      </c>
      <c r="O25" s="158">
        <f>'RSI_idade(19)'!P25/'RSI_idade(19)'!Q25</f>
        <v>0.158208955223881</v>
      </c>
      <c r="P25" s="165"/>
      <c r="Q25" s="157">
        <f>'RSI_idade(19)'!S25/'RSI_idade(19)'!Y25</f>
        <v>0.274390243902439</v>
      </c>
      <c r="R25" s="143">
        <f>'RSI_idade(19)'!T25/'RSI_idade(19)'!Y25</f>
        <v>0.103658536585366</v>
      </c>
      <c r="S25" s="143">
        <f>'RSI_idade(19)'!U25/'RSI_idade(19)'!Y25</f>
        <v>0.0792682926829268</v>
      </c>
      <c r="T25" s="143">
        <f>'RSI_idade(19)'!V25/'RSI_idade(19)'!Y25</f>
        <v>0.167682926829268</v>
      </c>
      <c r="U25" s="143">
        <f>'RSI_idade(19)'!W25/'RSI_idade(19)'!Y25</f>
        <v>0.213414634146341</v>
      </c>
      <c r="V25" s="158">
        <f>'RSI_idade(19)'!X25/'RSI_idade(19)'!Y25</f>
        <v>0.161585365853659</v>
      </c>
      <c r="W25" s="172"/>
      <c r="X25" s="157">
        <f>('RSI_idade(19)'!AA25/'RSI_idade(19)'!AG25)</f>
        <v>0.279635258358663</v>
      </c>
      <c r="Y25" s="143">
        <f>'RSI_idade(19)'!AB25/'RSI_idade(19)'!AG25</f>
        <v>0.088145896656535</v>
      </c>
      <c r="Z25" s="143">
        <f>'RSI_idade(19)'!AC25/'RSI_idade(19)'!AG25</f>
        <v>0.0851063829787234</v>
      </c>
      <c r="AA25" s="143">
        <f>'RSI_idade(19)'!AD25/'RSI_idade(19)'!AG25</f>
        <v>0.161094224924012</v>
      </c>
      <c r="AB25" s="143">
        <f>'RSI_idade(19)'!AE25/'RSI_idade(19)'!AG25</f>
        <v>0.218844984802432</v>
      </c>
      <c r="AC25" s="158">
        <f>'RSI_idade(19)'!AF25/'RSI_idade(19)'!AG25</f>
        <v>0.167173252279635</v>
      </c>
      <c r="AD25" s="175"/>
      <c r="AE25" s="157">
        <f>'RSI_idade(19)'!AI25/'RSI_idade(19)'!AO25</f>
        <v>0.267015706806283</v>
      </c>
      <c r="AF25" s="143">
        <f>'RSI_idade(19)'!AJ25/'RSI_idade(19)'!AO25</f>
        <v>0.112565445026178</v>
      </c>
      <c r="AG25" s="143">
        <f>'RSI_idade(19)'!AK25/'RSI_idade(19)'!AO25</f>
        <v>0.0863874345549738</v>
      </c>
      <c r="AH25" s="143">
        <f>'RSI_idade(19)'!AL25/'RSI_idade(19)'!AO25</f>
        <v>0.162303664921466</v>
      </c>
      <c r="AI25" s="143">
        <f>'RSI_idade(19)'!AM25/'RSI_idade(19)'!AO25</f>
        <v>0.214659685863874</v>
      </c>
      <c r="AJ25" s="158">
        <f>'RSI_idade(19)'!AN25/'RSI_idade(19)'!AO25</f>
        <v>0.157068062827225</v>
      </c>
      <c r="AK25" s="41">
        <v>500</v>
      </c>
      <c r="AL25" s="180"/>
    </row>
    <row r="26" spans="2:38">
      <c r="B26" s="148" t="s">
        <v>53</v>
      </c>
      <c r="C26" s="142">
        <f>'RSI_idade(19)'!C26/'RSI_idade(19)'!I26</f>
        <v>0.281501340482574</v>
      </c>
      <c r="D26" s="143">
        <f>'RSI_idade(19)'!D26/'RSI_idade(19)'!I26</f>
        <v>0.13941018766756</v>
      </c>
      <c r="E26" s="143">
        <f>'RSI_idade(19)'!E26/'RSI_idade(19)'!I26</f>
        <v>0.0991957104557641</v>
      </c>
      <c r="F26" s="143">
        <f>'RSI_idade(19)'!F26/'RSI_idade(19)'!I26</f>
        <v>0.123324396782842</v>
      </c>
      <c r="G26" s="143">
        <f>'RSI_idade(19)'!G26/'RSI_idade(19)'!I26</f>
        <v>0.230563002680965</v>
      </c>
      <c r="H26" s="144">
        <f>'RSI_idade(19)'!H26/'RSI_idade(19)'!I26</f>
        <v>0.126005361930295</v>
      </c>
      <c r="I26" s="164"/>
      <c r="J26" s="157">
        <f>'RSI_idade(19)'!K26/'RSI_idade(19)'!Q26</f>
        <v>0.279452054794521</v>
      </c>
      <c r="K26" s="143">
        <f>'RSI_idade(19)'!L26/'RSI_idade(19)'!Q26</f>
        <v>0.136986301369863</v>
      </c>
      <c r="L26" s="143">
        <f>'RSI_idade(19)'!M26/'RSI_idade(19)'!Q26</f>
        <v>0.0931506849315069</v>
      </c>
      <c r="M26" s="143">
        <f>'RSI_idade(19)'!N26/'RSI_idade(19)'!Q26</f>
        <v>0.126027397260274</v>
      </c>
      <c r="N26" s="143">
        <f>'RSI_idade(19)'!O26/'RSI_idade(19)'!Q26</f>
        <v>0.243835616438356</v>
      </c>
      <c r="O26" s="158">
        <f>'RSI_idade(19)'!P26/'RSI_idade(19)'!Q26</f>
        <v>0.120547945205479</v>
      </c>
      <c r="P26" s="165"/>
      <c r="Q26" s="157">
        <f>'RSI_idade(19)'!S26/'RSI_idade(19)'!Y26</f>
        <v>0.286118980169972</v>
      </c>
      <c r="R26" s="143">
        <f>'RSI_idade(19)'!T26/'RSI_idade(19)'!Y26</f>
        <v>0.13314447592068</v>
      </c>
      <c r="S26" s="143">
        <f>'RSI_idade(19)'!U26/'RSI_idade(19)'!Y26</f>
        <v>0.0934844192634561</v>
      </c>
      <c r="T26" s="143">
        <f>'RSI_idade(19)'!V26/'RSI_idade(19)'!Y26</f>
        <v>0.127478753541076</v>
      </c>
      <c r="U26" s="143">
        <f>'RSI_idade(19)'!W26/'RSI_idade(19)'!Y26</f>
        <v>0.229461756373938</v>
      </c>
      <c r="V26" s="158">
        <f>'RSI_idade(19)'!X26/'RSI_idade(19)'!Y26</f>
        <v>0.130311614730878</v>
      </c>
      <c r="W26" s="172"/>
      <c r="X26" s="157">
        <f>('RSI_idade(19)'!AA26/'RSI_idade(19)'!AG26)</f>
        <v>0.272727272727273</v>
      </c>
      <c r="Y26" s="143">
        <f>'RSI_idade(19)'!AB26/'RSI_idade(19)'!AG26</f>
        <v>0.144886363636364</v>
      </c>
      <c r="Z26" s="143">
        <f>'RSI_idade(19)'!AC26/'RSI_idade(19)'!AG26</f>
        <v>0.0909090909090909</v>
      </c>
      <c r="AA26" s="143">
        <f>'RSI_idade(19)'!AD26/'RSI_idade(19)'!AG26</f>
        <v>0.119318181818182</v>
      </c>
      <c r="AB26" s="143">
        <f>'RSI_idade(19)'!AE26/'RSI_idade(19)'!AG26</f>
        <v>0.232954545454545</v>
      </c>
      <c r="AC26" s="158">
        <f>'RSI_idade(19)'!AF26/'RSI_idade(19)'!AG26</f>
        <v>0.139204545454545</v>
      </c>
      <c r="AD26" s="175"/>
      <c r="AE26" s="157">
        <f>'RSI_idade(19)'!AI26/'RSI_idade(19)'!AO26</f>
        <v>0.271028037383178</v>
      </c>
      <c r="AF26" s="143">
        <f>'RSI_idade(19)'!AJ26/'RSI_idade(19)'!AO26</f>
        <v>0.144859813084112</v>
      </c>
      <c r="AG26" s="143">
        <f>'RSI_idade(19)'!AK26/'RSI_idade(19)'!AO26</f>
        <v>0.0957943925233645</v>
      </c>
      <c r="AH26" s="143">
        <f>'RSI_idade(19)'!AL26/'RSI_idade(19)'!AO26</f>
        <v>0.130841121495327</v>
      </c>
      <c r="AI26" s="143">
        <f>'RSI_idade(19)'!AM26/'RSI_idade(19)'!AO26</f>
        <v>0.219626168224299</v>
      </c>
      <c r="AJ26" s="158">
        <f>'RSI_idade(19)'!AN26/'RSI_idade(19)'!AO26</f>
        <v>0.13785046728972</v>
      </c>
      <c r="AK26" s="41">
        <v>408</v>
      </c>
      <c r="AL26" s="180"/>
    </row>
    <row r="27" spans="2:38">
      <c r="B27" s="148" t="s">
        <v>54</v>
      </c>
      <c r="C27" s="142">
        <f>'RSI_idade(19)'!C27/'RSI_idade(19)'!I27</f>
        <v>0.359016393442623</v>
      </c>
      <c r="D27" s="143">
        <f>'RSI_idade(19)'!D27/'RSI_idade(19)'!I27</f>
        <v>0.172131147540984</v>
      </c>
      <c r="E27" s="143">
        <f>'RSI_idade(19)'!E27/'RSI_idade(19)'!I27</f>
        <v>0.1</v>
      </c>
      <c r="F27" s="143">
        <f>'RSI_idade(19)'!F27/'RSI_idade(19)'!I27</f>
        <v>0.132786885245902</v>
      </c>
      <c r="G27" s="143">
        <f>'RSI_idade(19)'!G27/'RSI_idade(19)'!I27</f>
        <v>0.157377049180328</v>
      </c>
      <c r="H27" s="144">
        <f>'RSI_idade(19)'!H27/'RSI_idade(19)'!I27</f>
        <v>0.0786885245901639</v>
      </c>
      <c r="I27" s="164"/>
      <c r="J27" s="157">
        <f>'RSI_idade(19)'!K27/'RSI_idade(19)'!Q27</f>
        <v>0.374183006535948</v>
      </c>
      <c r="K27" s="143">
        <f>'RSI_idade(19)'!L27/'RSI_idade(19)'!Q27</f>
        <v>0.161764705882353</v>
      </c>
      <c r="L27" s="143">
        <f>'RSI_idade(19)'!M27/'RSI_idade(19)'!Q27</f>
        <v>0.0996732026143791</v>
      </c>
      <c r="M27" s="143">
        <f>'RSI_idade(19)'!N27/'RSI_idade(19)'!Q27</f>
        <v>0.142156862745098</v>
      </c>
      <c r="N27" s="143">
        <f>'RSI_idade(19)'!O27/'RSI_idade(19)'!Q27</f>
        <v>0.147058823529412</v>
      </c>
      <c r="O27" s="158">
        <f>'RSI_idade(19)'!P27/'RSI_idade(19)'!Q27</f>
        <v>0.0751633986928105</v>
      </c>
      <c r="P27" s="165"/>
      <c r="Q27" s="157">
        <f>'RSI_idade(19)'!S27/'RSI_idade(19)'!Y27</f>
        <v>0.385</v>
      </c>
      <c r="R27" s="143">
        <f>'RSI_idade(19)'!T27/'RSI_idade(19)'!Y27</f>
        <v>0.153333333333333</v>
      </c>
      <c r="S27" s="143">
        <f>'RSI_idade(19)'!U27/'RSI_idade(19)'!Y27</f>
        <v>0.103333333333333</v>
      </c>
      <c r="T27" s="143">
        <f>'RSI_idade(19)'!V27/'RSI_idade(19)'!Y27</f>
        <v>0.133333333333333</v>
      </c>
      <c r="U27" s="143">
        <f>'RSI_idade(19)'!W27/'RSI_idade(19)'!Y27</f>
        <v>0.15</v>
      </c>
      <c r="V27" s="158">
        <f>'RSI_idade(19)'!X27/'RSI_idade(19)'!Y27</f>
        <v>0.075</v>
      </c>
      <c r="W27" s="172"/>
      <c r="X27" s="157">
        <f>('RSI_idade(19)'!AA27/'RSI_idade(19)'!AG27)</f>
        <v>0.378763866877971</v>
      </c>
      <c r="Y27" s="143">
        <f>'RSI_idade(19)'!AB27/'RSI_idade(19)'!AG27</f>
        <v>0.148969889064976</v>
      </c>
      <c r="Z27" s="143">
        <f>'RSI_idade(19)'!AC27/'RSI_idade(19)'!AG27</f>
        <v>0.109350237717908</v>
      </c>
      <c r="AA27" s="143">
        <f>'RSI_idade(19)'!AD27/'RSI_idade(19)'!AG27</f>
        <v>0.128367670364501</v>
      </c>
      <c r="AB27" s="143">
        <f>'RSI_idade(19)'!AE27/'RSI_idade(19)'!AG27</f>
        <v>0.15689381933439</v>
      </c>
      <c r="AC27" s="158">
        <f>'RSI_idade(19)'!AF27/'RSI_idade(19)'!AG27</f>
        <v>0.0776545166402536</v>
      </c>
      <c r="AD27" s="175"/>
      <c r="AE27" s="157">
        <f>'RSI_idade(19)'!AI27/'RSI_idade(19)'!AO27</f>
        <v>0.355371900826446</v>
      </c>
      <c r="AF27" s="143">
        <f>'RSI_idade(19)'!AJ27/'RSI_idade(19)'!AO27</f>
        <v>0.163911845730028</v>
      </c>
      <c r="AG27" s="143">
        <f>'RSI_idade(19)'!AK27/'RSI_idade(19)'!AO27</f>
        <v>0.111570247933884</v>
      </c>
      <c r="AH27" s="143">
        <f>'RSI_idade(19)'!AL27/'RSI_idade(19)'!AO27</f>
        <v>0.132231404958678</v>
      </c>
      <c r="AI27" s="143">
        <f>'RSI_idade(19)'!AM27/'RSI_idade(19)'!AO27</f>
        <v>0.15564738292011</v>
      </c>
      <c r="AJ27" s="158">
        <f>'RSI_idade(19)'!AN27/'RSI_idade(19)'!AO27</f>
        <v>0.081267217630854</v>
      </c>
      <c r="AK27" s="41">
        <v>1146</v>
      </c>
      <c r="AL27" s="180"/>
    </row>
    <row r="28" spans="2:38">
      <c r="B28" s="148" t="s">
        <v>55</v>
      </c>
      <c r="C28" s="142">
        <f>'RSI_idade(19)'!C28/'RSI_idade(19)'!I28</f>
        <v>0.221198156682028</v>
      </c>
      <c r="D28" s="143">
        <f>'RSI_idade(19)'!D28/'RSI_idade(19)'!I28</f>
        <v>0.101382488479263</v>
      </c>
      <c r="E28" s="143">
        <f>'RSI_idade(19)'!E28/'RSI_idade(19)'!I28</f>
        <v>0.110599078341014</v>
      </c>
      <c r="F28" s="143">
        <f>'RSI_idade(19)'!F28/'RSI_idade(19)'!I28</f>
        <v>0.188940092165899</v>
      </c>
      <c r="G28" s="143">
        <f>'RSI_idade(19)'!G28/'RSI_idade(19)'!I28</f>
        <v>0.19815668202765</v>
      </c>
      <c r="H28" s="144">
        <f>'RSI_idade(19)'!H28/'RSI_idade(19)'!I28</f>
        <v>0.179723502304147</v>
      </c>
      <c r="I28" s="164"/>
      <c r="J28" s="157">
        <f>'RSI_idade(19)'!K28/'RSI_idade(19)'!Q28</f>
        <v>0.224669603524229</v>
      </c>
      <c r="K28" s="143">
        <f>'RSI_idade(19)'!L28/'RSI_idade(19)'!Q28</f>
        <v>0.105726872246696</v>
      </c>
      <c r="L28" s="143">
        <f>'RSI_idade(19)'!M28/'RSI_idade(19)'!Q28</f>
        <v>0.105726872246696</v>
      </c>
      <c r="M28" s="143">
        <f>'RSI_idade(19)'!N28/'RSI_idade(19)'!Q28</f>
        <v>0.18942731277533</v>
      </c>
      <c r="N28" s="143">
        <f>'RSI_idade(19)'!O28/'RSI_idade(19)'!Q28</f>
        <v>0.18942731277533</v>
      </c>
      <c r="O28" s="158">
        <f>'RSI_idade(19)'!P28/'RSI_idade(19)'!Q28</f>
        <v>0.185022026431718</v>
      </c>
      <c r="P28" s="165"/>
      <c r="Q28" s="157">
        <f>'RSI_idade(19)'!S28/'RSI_idade(19)'!Y28</f>
        <v>0.218604651162791</v>
      </c>
      <c r="R28" s="143">
        <f>'RSI_idade(19)'!T28/'RSI_idade(19)'!Y28</f>
        <v>0.111627906976744</v>
      </c>
      <c r="S28" s="143">
        <f>'RSI_idade(19)'!U28/'RSI_idade(19)'!Y28</f>
        <v>0.111627906976744</v>
      </c>
      <c r="T28" s="143">
        <f>'RSI_idade(19)'!V28/'RSI_idade(19)'!Y28</f>
        <v>0.172093023255814</v>
      </c>
      <c r="U28" s="143">
        <f>'RSI_idade(19)'!W28/'RSI_idade(19)'!Y28</f>
        <v>0.204651162790698</v>
      </c>
      <c r="V28" s="158">
        <f>'RSI_idade(19)'!X28/'RSI_idade(19)'!Y28</f>
        <v>0.181395348837209</v>
      </c>
      <c r="W28" s="172"/>
      <c r="X28" s="157">
        <f>('RSI_idade(19)'!AA28/'RSI_idade(19)'!AG28)</f>
        <v>0.215311004784689</v>
      </c>
      <c r="Y28" s="143">
        <f>'RSI_idade(19)'!AB28/'RSI_idade(19)'!AG28</f>
        <v>0.124401913875598</v>
      </c>
      <c r="Z28" s="143">
        <f>'RSI_idade(19)'!AC28/'RSI_idade(19)'!AG28</f>
        <v>0.119617224880383</v>
      </c>
      <c r="AA28" s="143">
        <f>'RSI_idade(19)'!AD28/'RSI_idade(19)'!AG28</f>
        <v>0.157894736842105</v>
      </c>
      <c r="AB28" s="143">
        <f>'RSI_idade(19)'!AE28/'RSI_idade(19)'!AG28</f>
        <v>0.215311004784689</v>
      </c>
      <c r="AC28" s="158">
        <f>'RSI_idade(19)'!AF28/'RSI_idade(19)'!AG28</f>
        <v>0.167464114832536</v>
      </c>
      <c r="AD28" s="175"/>
      <c r="AE28" s="157">
        <f>'RSI_idade(19)'!AI28/'RSI_idade(19)'!AO28</f>
        <v>0.219230769230769</v>
      </c>
      <c r="AF28" s="143">
        <f>'RSI_idade(19)'!AJ28/'RSI_idade(19)'!AO28</f>
        <v>0.123076923076923</v>
      </c>
      <c r="AG28" s="143">
        <f>'RSI_idade(19)'!AK28/'RSI_idade(19)'!AO28</f>
        <v>0.103846153846154</v>
      </c>
      <c r="AH28" s="143">
        <f>'RSI_idade(19)'!AL28/'RSI_idade(19)'!AO28</f>
        <v>0.184615384615385</v>
      </c>
      <c r="AI28" s="143">
        <f>'RSI_idade(19)'!AM28/'RSI_idade(19)'!AO28</f>
        <v>0.192307692307692</v>
      </c>
      <c r="AJ28" s="158">
        <f>'RSI_idade(19)'!AN28/'RSI_idade(19)'!AO28</f>
        <v>0.176923076923077</v>
      </c>
      <c r="AK28" s="41">
        <v>315</v>
      </c>
      <c r="AL28" s="180"/>
    </row>
    <row r="29" spans="2:38">
      <c r="B29" s="148" t="s">
        <v>56</v>
      </c>
      <c r="C29" s="142">
        <f>'RSI_idade(19)'!C29/'RSI_idade(19)'!I29</f>
        <v>0.388297872340426</v>
      </c>
      <c r="D29" s="143">
        <f>'RSI_idade(19)'!D29/'RSI_idade(19)'!I29</f>
        <v>0.170212765957447</v>
      </c>
      <c r="E29" s="143">
        <f>'RSI_idade(19)'!E29/'RSI_idade(19)'!I29</f>
        <v>0.119148936170213</v>
      </c>
      <c r="F29" s="143">
        <f>'RSI_idade(19)'!F29/'RSI_idade(19)'!I29</f>
        <v>0.123404255319149</v>
      </c>
      <c r="G29" s="143">
        <f>'RSI_idade(19)'!G29/'RSI_idade(19)'!I29</f>
        <v>0.127659574468085</v>
      </c>
      <c r="H29" s="144">
        <f>'RSI_idade(19)'!H29/'RSI_idade(19)'!I29</f>
        <v>0.0712765957446809</v>
      </c>
      <c r="I29" s="164"/>
      <c r="J29" s="157">
        <f>'RSI_idade(19)'!K29/'RSI_idade(19)'!Q29</f>
        <v>0.387525562372188</v>
      </c>
      <c r="K29" s="143">
        <f>'RSI_idade(19)'!L29/'RSI_idade(19)'!Q29</f>
        <v>0.164621676891616</v>
      </c>
      <c r="L29" s="143">
        <f>'RSI_idade(19)'!M29/'RSI_idade(19)'!Q29</f>
        <v>0.113496932515337</v>
      </c>
      <c r="M29" s="143">
        <f>'RSI_idade(19)'!N29/'RSI_idade(19)'!Q29</f>
        <v>0.123721881390593</v>
      </c>
      <c r="N29" s="143">
        <f>'RSI_idade(19)'!O29/'RSI_idade(19)'!Q29</f>
        <v>0.138036809815951</v>
      </c>
      <c r="O29" s="158">
        <f>'RSI_idade(19)'!P29/'RSI_idade(19)'!Q29</f>
        <v>0.0725971370143149</v>
      </c>
      <c r="P29" s="165"/>
      <c r="Q29" s="157">
        <f>'RSI_idade(19)'!S29/'RSI_idade(19)'!Y29</f>
        <v>0.38848167539267</v>
      </c>
      <c r="R29" s="143">
        <f>'RSI_idade(19)'!T29/'RSI_idade(19)'!Y29</f>
        <v>0.159162303664921</v>
      </c>
      <c r="S29" s="143">
        <f>'RSI_idade(19)'!U29/'RSI_idade(19)'!Y29</f>
        <v>0.115183246073298</v>
      </c>
      <c r="T29" s="143">
        <f>'RSI_idade(19)'!V29/'RSI_idade(19)'!Y29</f>
        <v>0.122513089005236</v>
      </c>
      <c r="U29" s="143">
        <f>'RSI_idade(19)'!W29/'RSI_idade(19)'!Y29</f>
        <v>0.136125654450262</v>
      </c>
      <c r="V29" s="158">
        <f>'RSI_idade(19)'!X29/'RSI_idade(19)'!Y29</f>
        <v>0.0785340314136126</v>
      </c>
      <c r="W29" s="172"/>
      <c r="X29" s="157">
        <f>('RSI_idade(19)'!AA29/'RSI_idade(19)'!AG29)</f>
        <v>0.395152792413066</v>
      </c>
      <c r="Y29" s="143">
        <f>'RSI_idade(19)'!AB29/'RSI_idade(19)'!AG29</f>
        <v>0.157007376185458</v>
      </c>
      <c r="Z29" s="143">
        <f>'RSI_idade(19)'!AC29/'RSI_idade(19)'!AG29</f>
        <v>0.111696522655427</v>
      </c>
      <c r="AA29" s="143">
        <f>'RSI_idade(19)'!AD29/'RSI_idade(19)'!AG29</f>
        <v>0.124341412012645</v>
      </c>
      <c r="AB29" s="143">
        <f>'RSI_idade(19)'!AE29/'RSI_idade(19)'!AG29</f>
        <v>0.129610115911486</v>
      </c>
      <c r="AC29" s="158">
        <f>'RSI_idade(19)'!AF29/'RSI_idade(19)'!AG29</f>
        <v>0.0821917808219178</v>
      </c>
      <c r="AD29" s="175"/>
      <c r="AE29" s="157">
        <f>'RSI_idade(19)'!AI29/'RSI_idade(19)'!AO29</f>
        <v>0.376274328081557</v>
      </c>
      <c r="AF29" s="143">
        <f>'RSI_idade(19)'!AJ29/'RSI_idade(19)'!AO29</f>
        <v>0.166821130676552</v>
      </c>
      <c r="AG29" s="143">
        <f>'RSI_idade(19)'!AK29/'RSI_idade(19)'!AO29</f>
        <v>0.114921223354958</v>
      </c>
      <c r="AH29" s="143">
        <f>'RSI_idade(19)'!AL29/'RSI_idade(19)'!AO29</f>
        <v>0.127896200185357</v>
      </c>
      <c r="AI29" s="143">
        <f>'RSI_idade(19)'!AM29/'RSI_idade(19)'!AO29</f>
        <v>0.127896200185357</v>
      </c>
      <c r="AJ29" s="158">
        <f>'RSI_idade(19)'!AN29/'RSI_idade(19)'!AO29</f>
        <v>0.0861909175162187</v>
      </c>
      <c r="AK29" s="41">
        <v>1082</v>
      </c>
      <c r="AL29" s="180"/>
    </row>
    <row r="30" spans="2:38">
      <c r="B30" s="148" t="s">
        <v>57</v>
      </c>
      <c r="C30" s="142">
        <f>'RSI_idade(19)'!C30/'RSI_idade(19)'!I30</f>
        <v>0.394337299958966</v>
      </c>
      <c r="D30" s="143">
        <f>'RSI_idade(19)'!D30/'RSI_idade(19)'!I30</f>
        <v>0.147312269183422</v>
      </c>
      <c r="E30" s="143">
        <f>'RSI_idade(19)'!E30/'RSI_idade(19)'!I30</f>
        <v>0.123102174805088</v>
      </c>
      <c r="F30" s="143">
        <f>'RSI_idade(19)'!F30/'RSI_idade(19)'!I30</f>
        <v>0.128436602379975</v>
      </c>
      <c r="G30" s="143">
        <f>'RSI_idade(19)'!G30/'RSI_idade(19)'!I30</f>
        <v>0.137053754616332</v>
      </c>
      <c r="H30" s="144">
        <f>'RSI_idade(19)'!H30/'RSI_idade(19)'!I30</f>
        <v>0.0697578990562167</v>
      </c>
      <c r="I30" s="164"/>
      <c r="J30" s="157">
        <f>'RSI_idade(19)'!K30/'RSI_idade(19)'!Q30</f>
        <v>0.398831873174802</v>
      </c>
      <c r="K30" s="143">
        <f>'RSI_idade(19)'!L30/'RSI_idade(19)'!Q30</f>
        <v>0.144764288694201</v>
      </c>
      <c r="L30" s="143">
        <f>'RSI_idade(19)'!M30/'RSI_idade(19)'!Q30</f>
        <v>0.122236128493951</v>
      </c>
      <c r="M30" s="143">
        <f>'RSI_idade(19)'!N30/'RSI_idade(19)'!Q30</f>
        <v>0.127659574468085</v>
      </c>
      <c r="N30" s="143">
        <f>'RSI_idade(19)'!O30/'RSI_idade(19)'!Q30</f>
        <v>0.137254901960784</v>
      </c>
      <c r="O30" s="158">
        <f>'RSI_idade(19)'!P30/'RSI_idade(19)'!Q30</f>
        <v>0.0692532332081769</v>
      </c>
      <c r="P30" s="165"/>
      <c r="Q30" s="157">
        <f>'RSI_idade(19)'!S30/'RSI_idade(19)'!Y30</f>
        <v>0.402480752780154</v>
      </c>
      <c r="R30" s="143">
        <f>'RSI_idade(19)'!T30/'RSI_idade(19)'!Y30</f>
        <v>0.144995722840034</v>
      </c>
      <c r="S30" s="143">
        <f>'RSI_idade(19)'!U30/'RSI_idade(19)'!Y30</f>
        <v>0.121899059024808</v>
      </c>
      <c r="T30" s="143">
        <f>'RSI_idade(19)'!V30/'RSI_idade(19)'!Y30</f>
        <v>0.127459366980325</v>
      </c>
      <c r="U30" s="143">
        <f>'RSI_idade(19)'!W30/'RSI_idade(19)'!Y30</f>
        <v>0.130025662959795</v>
      </c>
      <c r="V30" s="158">
        <f>'RSI_idade(19)'!X30/'RSI_idade(19)'!Y30</f>
        <v>0.0731394354148845</v>
      </c>
      <c r="W30" s="172"/>
      <c r="X30" s="157">
        <f>('RSI_idade(19)'!AA30/'RSI_idade(19)'!AG30)</f>
        <v>0.400259067357513</v>
      </c>
      <c r="Y30" s="143">
        <f>'RSI_idade(19)'!AB30/'RSI_idade(19)'!AG30</f>
        <v>0.147236614853195</v>
      </c>
      <c r="Z30" s="143">
        <f>'RSI_idade(19)'!AC30/'RSI_idade(19)'!AG30</f>
        <v>0.117012089810017</v>
      </c>
      <c r="AA30" s="143">
        <f>'RSI_idade(19)'!AD30/'RSI_idade(19)'!AG30</f>
        <v>0.126943005181347</v>
      </c>
      <c r="AB30" s="143">
        <f>'RSI_idade(19)'!AE30/'RSI_idade(19)'!AG30</f>
        <v>0.132124352331606</v>
      </c>
      <c r="AC30" s="158">
        <f>'RSI_idade(19)'!AF30/'RSI_idade(19)'!AG30</f>
        <v>0.0764248704663212</v>
      </c>
      <c r="AD30" s="175"/>
      <c r="AE30" s="157">
        <f>'RSI_idade(19)'!AI30/'RSI_idade(19)'!AO30</f>
        <v>0.38330241187384</v>
      </c>
      <c r="AF30" s="143">
        <f>'RSI_idade(19)'!AJ30/'RSI_idade(19)'!AO30</f>
        <v>0.158070500927644</v>
      </c>
      <c r="AG30" s="143">
        <f>'RSI_idade(19)'!AK30/'RSI_idade(19)'!AO30</f>
        <v>0.115398886827458</v>
      </c>
      <c r="AH30" s="143">
        <f>'RSI_idade(19)'!AL30/'RSI_idade(19)'!AO30</f>
        <v>0.126159554730983</v>
      </c>
      <c r="AI30" s="143">
        <f>'RSI_idade(19)'!AM30/'RSI_idade(19)'!AO30</f>
        <v>0.138775510204082</v>
      </c>
      <c r="AJ30" s="158">
        <f>'RSI_idade(19)'!AN30/'RSI_idade(19)'!AO30</f>
        <v>0.0782931354359926</v>
      </c>
      <c r="AK30" s="41">
        <v>3086</v>
      </c>
      <c r="AL30" s="180"/>
    </row>
    <row r="31" spans="2:38">
      <c r="B31" s="148" t="s">
        <v>58</v>
      </c>
      <c r="C31" s="142">
        <f>'RSI_idade(19)'!C31/'RSI_idade(19)'!I31</f>
        <v>0.0614406779661017</v>
      </c>
      <c r="D31" s="143">
        <f>'RSI_idade(19)'!D31/'RSI_idade(19)'!I31</f>
        <v>0.076271186440678</v>
      </c>
      <c r="E31" s="143">
        <f>'RSI_idade(19)'!E31/'RSI_idade(19)'!I31</f>
        <v>0.133474576271186</v>
      </c>
      <c r="F31" s="143">
        <f>'RSI_idade(19)'!F31/'RSI_idade(19)'!I31</f>
        <v>0.283898305084746</v>
      </c>
      <c r="G31" s="143">
        <f>'RSI_idade(19)'!G31/'RSI_idade(19)'!I31</f>
        <v>0.305084745762712</v>
      </c>
      <c r="H31" s="144">
        <f>'RSI_idade(19)'!H31/'RSI_idade(19)'!I31</f>
        <v>0.139830508474576</v>
      </c>
      <c r="I31" s="164"/>
      <c r="J31" s="157">
        <f>'RSI_idade(19)'!K31/'RSI_idade(19)'!Q31</f>
        <v>0.0699588477366255</v>
      </c>
      <c r="K31" s="143">
        <f>'RSI_idade(19)'!L31/'RSI_idade(19)'!Q31</f>
        <v>0.0740740740740741</v>
      </c>
      <c r="L31" s="143">
        <f>'RSI_idade(19)'!M31/'RSI_idade(19)'!Q31</f>
        <v>0.121399176954733</v>
      </c>
      <c r="M31" s="143">
        <f>'RSI_idade(19)'!N31/'RSI_idade(19)'!Q31</f>
        <v>0.294238683127572</v>
      </c>
      <c r="N31" s="143">
        <f>'RSI_idade(19)'!O31/'RSI_idade(19)'!Q31</f>
        <v>0.294238683127572</v>
      </c>
      <c r="O31" s="158">
        <f>'RSI_idade(19)'!P31/'RSI_idade(19)'!Q31</f>
        <v>0.146090534979424</v>
      </c>
      <c r="P31" s="165"/>
      <c r="Q31" s="157">
        <f>'RSI_idade(19)'!S31/'RSI_idade(19)'!Y31</f>
        <v>0.0709939148073022</v>
      </c>
      <c r="R31" s="143">
        <f>'RSI_idade(19)'!T31/'RSI_idade(19)'!Y31</f>
        <v>0.0831643002028398</v>
      </c>
      <c r="S31" s="143">
        <f>'RSI_idade(19)'!U31/'RSI_idade(19)'!Y31</f>
        <v>0.123732251521298</v>
      </c>
      <c r="T31" s="143">
        <f>'RSI_idade(19)'!V31/'RSI_idade(19)'!Y31</f>
        <v>0.290060851926978</v>
      </c>
      <c r="U31" s="143">
        <f>'RSI_idade(19)'!W31/'RSI_idade(19)'!Y31</f>
        <v>0.286004056795132</v>
      </c>
      <c r="V31" s="158">
        <f>'RSI_idade(19)'!X31/'RSI_idade(19)'!Y31</f>
        <v>0.14604462474645</v>
      </c>
      <c r="W31" s="172"/>
      <c r="X31" s="157">
        <f>('RSI_idade(19)'!AA31/'RSI_idade(19)'!AG31)</f>
        <v>0.0764705882352941</v>
      </c>
      <c r="Y31" s="143">
        <f>'RSI_idade(19)'!AB31/'RSI_idade(19)'!AG31</f>
        <v>0.0823529411764706</v>
      </c>
      <c r="Z31" s="143">
        <f>'RSI_idade(19)'!AC31/'RSI_idade(19)'!AG31</f>
        <v>0.119607843137255</v>
      </c>
      <c r="AA31" s="143">
        <f>'RSI_idade(19)'!AD31/'RSI_idade(19)'!AG31</f>
        <v>0.298039215686275</v>
      </c>
      <c r="AB31" s="143">
        <f>'RSI_idade(19)'!AE31/'RSI_idade(19)'!AG31</f>
        <v>0.274509803921569</v>
      </c>
      <c r="AC31" s="158">
        <f>'RSI_idade(19)'!AF31/'RSI_idade(19)'!AG31</f>
        <v>0.149019607843137</v>
      </c>
      <c r="AD31" s="175"/>
      <c r="AE31" s="157">
        <f>'RSI_idade(19)'!AI31/'RSI_idade(19)'!AO31</f>
        <v>0.0703259005145798</v>
      </c>
      <c r="AF31" s="143">
        <f>'RSI_idade(19)'!AJ31/'RSI_idade(19)'!AO31</f>
        <v>0.0840480274442539</v>
      </c>
      <c r="AG31" s="143">
        <f>'RSI_idade(19)'!AK31/'RSI_idade(19)'!AO31</f>
        <v>0.126929674099485</v>
      </c>
      <c r="AH31" s="143">
        <f>'RSI_idade(19)'!AL31/'RSI_idade(19)'!AO31</f>
        <v>0.30188679245283</v>
      </c>
      <c r="AI31" s="143">
        <f>'RSI_idade(19)'!AM31/'RSI_idade(19)'!AO31</f>
        <v>0.274442538593482</v>
      </c>
      <c r="AJ31" s="158">
        <f>'RSI_idade(19)'!AN31/'RSI_idade(19)'!AO31</f>
        <v>0.142367066895369</v>
      </c>
      <c r="AK31" s="41">
        <v>367</v>
      </c>
      <c r="AL31" s="180"/>
    </row>
    <row r="32" spans="2:38">
      <c r="B32" s="148" t="s">
        <v>59</v>
      </c>
      <c r="C32" s="142">
        <f>'RSI_idade(19)'!C32/'RSI_idade(19)'!I32</f>
        <v>0.365337672904801</v>
      </c>
      <c r="D32" s="143">
        <f>'RSI_idade(19)'!D32/'RSI_idade(19)'!I32</f>
        <v>0.170870626525631</v>
      </c>
      <c r="E32" s="143">
        <f>'RSI_idade(19)'!E32/'RSI_idade(19)'!I32</f>
        <v>0.104963384865745</v>
      </c>
      <c r="F32" s="143">
        <f>'RSI_idade(19)'!F32/'RSI_idade(19)'!I32</f>
        <v>0.127746135069162</v>
      </c>
      <c r="G32" s="143">
        <f>'RSI_idade(19)'!G32/'RSI_idade(19)'!I32</f>
        <v>0.157038242473556</v>
      </c>
      <c r="H32" s="144">
        <f>'RSI_idade(19)'!H32/'RSI_idade(19)'!I32</f>
        <v>0.0740439381611066</v>
      </c>
      <c r="I32" s="164"/>
      <c r="J32" s="157">
        <f>'RSI_idade(19)'!K32/'RSI_idade(19)'!Q32</f>
        <v>0.361788617886179</v>
      </c>
      <c r="K32" s="143">
        <f>'RSI_idade(19)'!L32/'RSI_idade(19)'!Q32</f>
        <v>0.173170731707317</v>
      </c>
      <c r="L32" s="143">
        <f>'RSI_idade(19)'!M32/'RSI_idade(19)'!Q32</f>
        <v>0.107317073170732</v>
      </c>
      <c r="M32" s="143">
        <f>'RSI_idade(19)'!N32/'RSI_idade(19)'!Q32</f>
        <v>0.126829268292683</v>
      </c>
      <c r="N32" s="143">
        <f>'RSI_idade(19)'!O32/'RSI_idade(19)'!Q32</f>
        <v>0.155284552845528</v>
      </c>
      <c r="O32" s="158">
        <f>'RSI_idade(19)'!P32/'RSI_idade(19)'!Q32</f>
        <v>0.075609756097561</v>
      </c>
      <c r="P32" s="165"/>
      <c r="Q32" s="157">
        <f>'RSI_idade(19)'!S32/'RSI_idade(19)'!Y32</f>
        <v>0.369983948635634</v>
      </c>
      <c r="R32" s="143">
        <f>'RSI_idade(19)'!T32/'RSI_idade(19)'!Y32</f>
        <v>0.171749598715891</v>
      </c>
      <c r="S32" s="143">
        <f>'RSI_idade(19)'!U32/'RSI_idade(19)'!Y32</f>
        <v>0.109149277688604</v>
      </c>
      <c r="T32" s="143">
        <f>'RSI_idade(19)'!V32/'RSI_idade(19)'!Y32</f>
        <v>0.123595505617978</v>
      </c>
      <c r="U32" s="143">
        <f>'RSI_idade(19)'!W32/'RSI_idade(19)'!Y32</f>
        <v>0.149277688603531</v>
      </c>
      <c r="V32" s="158">
        <f>'RSI_idade(19)'!X32/'RSI_idade(19)'!Y32</f>
        <v>0.0762439807383628</v>
      </c>
      <c r="W32" s="172"/>
      <c r="X32" s="157">
        <f>('RSI_idade(19)'!AA32/'RSI_idade(19)'!AG32)</f>
        <v>0.373935264054514</v>
      </c>
      <c r="Y32" s="143">
        <f>'RSI_idade(19)'!AB32/'RSI_idade(19)'!AG32</f>
        <v>0.167802385008518</v>
      </c>
      <c r="Z32" s="143">
        <f>'RSI_idade(19)'!AC32/'RSI_idade(19)'!AG32</f>
        <v>0.110732538330494</v>
      </c>
      <c r="AA32" s="143">
        <f>'RSI_idade(19)'!AD32/'RSI_idade(19)'!AG32</f>
        <v>0.120102214650767</v>
      </c>
      <c r="AB32" s="143">
        <f>'RSI_idade(19)'!AE32/'RSI_idade(19)'!AG32</f>
        <v>0.151618398637138</v>
      </c>
      <c r="AC32" s="158">
        <f>'RSI_idade(19)'!AF32/'RSI_idade(19)'!AG32</f>
        <v>0.075809199318569</v>
      </c>
      <c r="AD32" s="175"/>
      <c r="AE32" s="157">
        <f>'RSI_idade(19)'!AI32/'RSI_idade(19)'!AO32</f>
        <v>0.354439592430859</v>
      </c>
      <c r="AF32" s="143">
        <f>'RSI_idade(19)'!AJ32/'RSI_idade(19)'!AO32</f>
        <v>0.176855895196507</v>
      </c>
      <c r="AG32" s="143">
        <f>'RSI_idade(19)'!AK32/'RSI_idade(19)'!AO32</f>
        <v>0.105531295487627</v>
      </c>
      <c r="AH32" s="143">
        <f>'RSI_idade(19)'!AL32/'RSI_idade(19)'!AO32</f>
        <v>0.122270742358079</v>
      </c>
      <c r="AI32" s="143">
        <f>'RSI_idade(19)'!AM32/'RSI_idade(19)'!AO32</f>
        <v>0.157205240174672</v>
      </c>
      <c r="AJ32" s="158">
        <f>'RSI_idade(19)'!AN32/'RSI_idade(19)'!AO32</f>
        <v>0.0836972343522562</v>
      </c>
      <c r="AK32" s="41">
        <v>1846</v>
      </c>
      <c r="AL32" s="180"/>
    </row>
    <row r="33" spans="2:38">
      <c r="B33" s="148" t="s">
        <v>60</v>
      </c>
      <c r="C33" s="142">
        <f>'RSI_idade(19)'!C33/'RSI_idade(19)'!I33</f>
        <v>0.340782122905028</v>
      </c>
      <c r="D33" s="143">
        <f>'RSI_idade(19)'!D33/'RSI_idade(19)'!I33</f>
        <v>0.135940409683426</v>
      </c>
      <c r="E33" s="143">
        <f>'RSI_idade(19)'!E33/'RSI_idade(19)'!I33</f>
        <v>0.13780260707635</v>
      </c>
      <c r="F33" s="143">
        <f>'RSI_idade(19)'!F33/'RSI_idade(19)'!I33</f>
        <v>0.113594040968343</v>
      </c>
      <c r="G33" s="143">
        <f>'RSI_idade(19)'!G33/'RSI_idade(19)'!I33</f>
        <v>0.175046554934823</v>
      </c>
      <c r="H33" s="144">
        <f>'RSI_idade(19)'!H33/'RSI_idade(19)'!I33</f>
        <v>0.0968342644320298</v>
      </c>
      <c r="I33" s="164"/>
      <c r="J33" s="157">
        <f>'RSI_idade(19)'!K33/'RSI_idade(19)'!Q33</f>
        <v>0.332743362831858</v>
      </c>
      <c r="K33" s="143">
        <f>'RSI_idade(19)'!L33/'RSI_idade(19)'!Q33</f>
        <v>0.150442477876106</v>
      </c>
      <c r="L33" s="143">
        <f>'RSI_idade(19)'!M33/'RSI_idade(19)'!Q33</f>
        <v>0.120353982300885</v>
      </c>
      <c r="M33" s="143">
        <f>'RSI_idade(19)'!N33/'RSI_idade(19)'!Q33</f>
        <v>0.132743362831858</v>
      </c>
      <c r="N33" s="143">
        <f>'RSI_idade(19)'!O33/'RSI_idade(19)'!Q33</f>
        <v>0.169911504424779</v>
      </c>
      <c r="O33" s="158">
        <f>'RSI_idade(19)'!P33/'RSI_idade(19)'!Q33</f>
        <v>0.0938053097345133</v>
      </c>
      <c r="P33" s="165"/>
      <c r="Q33" s="157">
        <f>'RSI_idade(19)'!S33/'RSI_idade(19)'!Y33</f>
        <v>0.337760910815939</v>
      </c>
      <c r="R33" s="143">
        <f>'RSI_idade(19)'!T33/'RSI_idade(19)'!Y33</f>
        <v>0.149905123339658</v>
      </c>
      <c r="S33" s="143">
        <f>'RSI_idade(19)'!U33/'RSI_idade(19)'!Y33</f>
        <v>0.121442125237192</v>
      </c>
      <c r="T33" s="143">
        <f>'RSI_idade(19)'!V33/'RSI_idade(19)'!Y33</f>
        <v>0.134724857685009</v>
      </c>
      <c r="U33" s="143">
        <f>'RSI_idade(19)'!W33/'RSI_idade(19)'!Y33</f>
        <v>0.161290322580645</v>
      </c>
      <c r="V33" s="158">
        <f>'RSI_idade(19)'!X33/'RSI_idade(19)'!Y33</f>
        <v>0.094876660341556</v>
      </c>
      <c r="W33" s="172"/>
      <c r="X33" s="157">
        <f>('RSI_idade(19)'!AA33/'RSI_idade(19)'!AG33)</f>
        <v>0.341509433962264</v>
      </c>
      <c r="Y33" s="143">
        <f>'RSI_idade(19)'!AB33/'RSI_idade(19)'!AG33</f>
        <v>0.145283018867925</v>
      </c>
      <c r="Z33" s="143">
        <f>'RSI_idade(19)'!AC33/'RSI_idade(19)'!AG33</f>
        <v>0.115094339622642</v>
      </c>
      <c r="AA33" s="143">
        <f>'RSI_idade(19)'!AD33/'RSI_idade(19)'!AG33</f>
        <v>0.137735849056604</v>
      </c>
      <c r="AB33" s="143">
        <f>'RSI_idade(19)'!AE33/'RSI_idade(19)'!AG33</f>
        <v>0.162264150943396</v>
      </c>
      <c r="AC33" s="158">
        <f>'RSI_idade(19)'!AF33/'RSI_idade(19)'!AG33</f>
        <v>0.0981132075471698</v>
      </c>
      <c r="AD33" s="175"/>
      <c r="AE33" s="157">
        <f>'RSI_idade(19)'!AI33/'RSI_idade(19)'!AO33</f>
        <v>0.332283464566929</v>
      </c>
      <c r="AF33" s="143">
        <f>'RSI_idade(19)'!AJ33/'RSI_idade(19)'!AO33</f>
        <v>0.160629921259843</v>
      </c>
      <c r="AG33" s="143">
        <f>'RSI_idade(19)'!AK33/'RSI_idade(19)'!AO33</f>
        <v>0.110236220472441</v>
      </c>
      <c r="AH33" s="143">
        <f>'RSI_idade(19)'!AL33/'RSI_idade(19)'!AO33</f>
        <v>0.141732283464567</v>
      </c>
      <c r="AI33" s="143">
        <f>'RSI_idade(19)'!AM33/'RSI_idade(19)'!AO33</f>
        <v>0.155905511811024</v>
      </c>
      <c r="AJ33" s="158">
        <f>'RSI_idade(19)'!AN33/'RSI_idade(19)'!AO33</f>
        <v>0.0992125984251968</v>
      </c>
      <c r="AK33" s="41">
        <v>295</v>
      </c>
      <c r="AL33" s="180"/>
    </row>
    <row r="34" spans="2:38">
      <c r="B34" s="148" t="s">
        <v>61</v>
      </c>
      <c r="C34" s="142">
        <f>'RSI_idade(19)'!C34/'RSI_idade(19)'!I34</f>
        <v>0.287418655097614</v>
      </c>
      <c r="D34" s="143">
        <f>'RSI_idade(19)'!D34/'RSI_idade(19)'!I34</f>
        <v>0.11822125813449</v>
      </c>
      <c r="E34" s="143">
        <f>'RSI_idade(19)'!E34/'RSI_idade(19)'!I34</f>
        <v>0.111713665943601</v>
      </c>
      <c r="F34" s="143">
        <f>'RSI_idade(19)'!F34/'RSI_idade(19)'!I34</f>
        <v>0.186550976138829</v>
      </c>
      <c r="G34" s="143">
        <f>'RSI_idade(19)'!G34/'RSI_idade(19)'!I34</f>
        <v>0.178958785249458</v>
      </c>
      <c r="H34" s="144">
        <f>'RSI_idade(19)'!H34/'RSI_idade(19)'!I34</f>
        <v>0.117136659436009</v>
      </c>
      <c r="I34" s="164"/>
      <c r="J34" s="157">
        <f>'RSI_idade(19)'!K34/'RSI_idade(19)'!Q34</f>
        <v>0.297709923664122</v>
      </c>
      <c r="K34" s="143">
        <f>'RSI_idade(19)'!L34/'RSI_idade(19)'!Q34</f>
        <v>0.115594329334787</v>
      </c>
      <c r="L34" s="143">
        <f>'RSI_idade(19)'!M34/'RSI_idade(19)'!Q34</f>
        <v>0.104689203925845</v>
      </c>
      <c r="M34" s="143">
        <f>'RSI_idade(19)'!N34/'RSI_idade(19)'!Q34</f>
        <v>0.177753544165758</v>
      </c>
      <c r="N34" s="143">
        <f>'RSI_idade(19)'!O34/'RSI_idade(19)'!Q34</f>
        <v>0.181025081788441</v>
      </c>
      <c r="O34" s="158">
        <f>'RSI_idade(19)'!P34/'RSI_idade(19)'!Q34</f>
        <v>0.123227917121047</v>
      </c>
      <c r="P34" s="165"/>
      <c r="Q34" s="157">
        <f>'RSI_idade(19)'!S34/'RSI_idade(19)'!Y34</f>
        <v>0.301191765980498</v>
      </c>
      <c r="R34" s="143">
        <f>'RSI_idade(19)'!T34/'RSI_idade(19)'!Y34</f>
        <v>0.113759479956663</v>
      </c>
      <c r="S34" s="143">
        <f>'RSI_idade(19)'!U34/'RSI_idade(19)'!Y34</f>
        <v>0.101841820151679</v>
      </c>
      <c r="T34" s="143">
        <f>'RSI_idade(19)'!V34/'RSI_idade(19)'!Y34</f>
        <v>0.177681473456121</v>
      </c>
      <c r="U34" s="143">
        <f>'RSI_idade(19)'!W34/'RSI_idade(19)'!Y34</f>
        <v>0.187432286023835</v>
      </c>
      <c r="V34" s="158">
        <f>'RSI_idade(19)'!X34/'RSI_idade(19)'!Y34</f>
        <v>0.118093174431203</v>
      </c>
      <c r="W34" s="172"/>
      <c r="X34" s="157">
        <f>('RSI_idade(19)'!AA34/'RSI_idade(19)'!AG34)</f>
        <v>0.29625550660793</v>
      </c>
      <c r="Y34" s="143">
        <f>'RSI_idade(19)'!AB34/'RSI_idade(19)'!AG34</f>
        <v>0.107929515418502</v>
      </c>
      <c r="Z34" s="143">
        <f>'RSI_idade(19)'!AC34/'RSI_idade(19)'!AG34</f>
        <v>0.102422907488987</v>
      </c>
      <c r="AA34" s="143">
        <f>'RSI_idade(19)'!AD34/'RSI_idade(19)'!AG34</f>
        <v>0.177312775330396</v>
      </c>
      <c r="AB34" s="143">
        <f>'RSI_idade(19)'!AE34/'RSI_idade(19)'!AG34</f>
        <v>0.186123348017621</v>
      </c>
      <c r="AC34" s="158">
        <f>'RSI_idade(19)'!AF34/'RSI_idade(19)'!AG34</f>
        <v>0.129955947136564</v>
      </c>
      <c r="AD34" s="175"/>
      <c r="AE34" s="157">
        <f>'RSI_idade(19)'!AI34/'RSI_idade(19)'!AO34</f>
        <v>0.285714285714286</v>
      </c>
      <c r="AF34" s="143">
        <f>'RSI_idade(19)'!AJ34/'RSI_idade(19)'!AO34</f>
        <v>0.11969111969112</v>
      </c>
      <c r="AG34" s="143">
        <f>'RSI_idade(19)'!AK34/'RSI_idade(19)'!AO34</f>
        <v>0.102316602316602</v>
      </c>
      <c r="AH34" s="143">
        <f>'RSI_idade(19)'!AL34/'RSI_idade(19)'!AO34</f>
        <v>0.175675675675676</v>
      </c>
      <c r="AI34" s="143">
        <f>'RSI_idade(19)'!AM34/'RSI_idade(19)'!AO34</f>
        <v>0.182432432432432</v>
      </c>
      <c r="AJ34" s="158">
        <f>'RSI_idade(19)'!AN34/'RSI_idade(19)'!AO34</f>
        <v>0.134169884169884</v>
      </c>
      <c r="AK34" s="41">
        <v>1256</v>
      </c>
      <c r="AL34" s="180"/>
    </row>
    <row r="35" ht="12.75" customHeight="1" spans="2:38">
      <c r="B35" s="148" t="s">
        <v>62</v>
      </c>
      <c r="C35" s="142">
        <f>'RSI_idade(19)'!C35/'RSI_idade(19)'!I35</f>
        <v>0.427649456521739</v>
      </c>
      <c r="D35" s="143">
        <f>'RSI_idade(19)'!D35/'RSI_idade(19)'!I35</f>
        <v>0.176290760869565</v>
      </c>
      <c r="E35" s="143">
        <f>'RSI_idade(19)'!E35/'RSI_idade(19)'!I35</f>
        <v>0.135869565217391</v>
      </c>
      <c r="F35" s="143">
        <f>'RSI_idade(19)'!F35/'RSI_idade(19)'!I35</f>
        <v>0.111413043478261</v>
      </c>
      <c r="G35" s="143">
        <f>'RSI_idade(19)'!G35/'RSI_idade(19)'!I35</f>
        <v>0.0971467391304348</v>
      </c>
      <c r="H35" s="144">
        <f>'RSI_idade(19)'!H35/'RSI_idade(19)'!I35</f>
        <v>0.0516304347826087</v>
      </c>
      <c r="I35" s="164"/>
      <c r="J35" s="157">
        <f>'RSI_idade(19)'!K35/'RSI_idade(19)'!Q35</f>
        <v>0.435062733129875</v>
      </c>
      <c r="K35" s="143">
        <f>'RSI_idade(19)'!L35/'RSI_idade(19)'!Q35</f>
        <v>0.175313665649373</v>
      </c>
      <c r="L35" s="143">
        <f>'RSI_idade(19)'!M35/'RSI_idade(19)'!Q35</f>
        <v>0.131909121736182</v>
      </c>
      <c r="M35" s="143">
        <f>'RSI_idade(19)'!N35/'RSI_idade(19)'!Q35</f>
        <v>0.112580535774839</v>
      </c>
      <c r="N35" s="143">
        <f>'RSI_idade(19)'!O35/'RSI_idade(19)'!Q35</f>
        <v>0.0932519498134961</v>
      </c>
      <c r="O35" s="158">
        <f>'RSI_idade(19)'!P35/'RSI_idade(19)'!Q35</f>
        <v>0.051881993896236</v>
      </c>
      <c r="P35" s="165"/>
      <c r="Q35" s="157">
        <f>'RSI_idade(19)'!S35/'RSI_idade(19)'!Y35</f>
        <v>0.436488812392427</v>
      </c>
      <c r="R35" s="143">
        <f>'RSI_idade(19)'!T35/'RSI_idade(19)'!Y35</f>
        <v>0.17487091222031</v>
      </c>
      <c r="S35" s="143">
        <f>'RSI_idade(19)'!U35/'RSI_idade(19)'!Y35</f>
        <v>0.131497418244406</v>
      </c>
      <c r="T35" s="143">
        <f>'RSI_idade(19)'!V35/'RSI_idade(19)'!Y35</f>
        <v>0.110843373493976</v>
      </c>
      <c r="U35" s="143">
        <f>'RSI_idade(19)'!W35/'RSI_idade(19)'!Y35</f>
        <v>0.0960413080895009</v>
      </c>
      <c r="V35" s="158">
        <f>'RSI_idade(19)'!X35/'RSI_idade(19)'!Y35</f>
        <v>0.0502581755593804</v>
      </c>
      <c r="W35" s="172"/>
      <c r="X35" s="157">
        <f>('RSI_idade(19)'!AA35/'RSI_idade(19)'!AG35)</f>
        <v>0.43895652173913</v>
      </c>
      <c r="Y35" s="143">
        <f>'RSI_idade(19)'!AB35/'RSI_idade(19)'!AG35</f>
        <v>0.176347826086957</v>
      </c>
      <c r="Z35" s="143">
        <f>'RSI_idade(19)'!AC35/'RSI_idade(19)'!AG35</f>
        <v>0.132173913043478</v>
      </c>
      <c r="AA35" s="143">
        <f>'RSI_idade(19)'!AD35/'RSI_idade(19)'!AG35</f>
        <v>0.106782608695652</v>
      </c>
      <c r="AB35" s="143">
        <f>'RSI_idade(19)'!AE35/'RSI_idade(19)'!AG35</f>
        <v>0.0963478260869565</v>
      </c>
      <c r="AC35" s="158">
        <f>'RSI_idade(19)'!AF35/'RSI_idade(19)'!AG35</f>
        <v>0.0493913043478261</v>
      </c>
      <c r="AD35" s="175"/>
      <c r="AE35" s="157">
        <f>'RSI_idade(19)'!AI35/'RSI_idade(19)'!AO35</f>
        <v>0.426370918052988</v>
      </c>
      <c r="AF35" s="143">
        <f>'RSI_idade(19)'!AJ35/'RSI_idade(19)'!AO35</f>
        <v>0.181454097350585</v>
      </c>
      <c r="AG35" s="143">
        <f>'RSI_idade(19)'!AK35/'RSI_idade(19)'!AO35</f>
        <v>0.133086876155268</v>
      </c>
      <c r="AH35" s="143">
        <f>'RSI_idade(19)'!AL35/'RSI_idade(19)'!AO35</f>
        <v>0.109981515711645</v>
      </c>
      <c r="AI35" s="143">
        <f>'RSI_idade(19)'!AM35/'RSI_idade(19)'!AO35</f>
        <v>0.0955021565003081</v>
      </c>
      <c r="AJ35" s="158">
        <f>'RSI_idade(19)'!AN35/'RSI_idade(19)'!AO35</f>
        <v>0.0536044362292052</v>
      </c>
      <c r="AK35" s="41">
        <v>2966</v>
      </c>
      <c r="AL35" s="180"/>
    </row>
    <row r="36" spans="2:38">
      <c r="B36" s="148" t="s">
        <v>63</v>
      </c>
      <c r="C36" s="142">
        <f>'RSI_idade(19)'!C36/'RSI_idade(19)'!I36</f>
        <v>0.117808219178082</v>
      </c>
      <c r="D36" s="143">
        <f>'RSI_idade(19)'!D36/'RSI_idade(19)'!I36</f>
        <v>0.073972602739726</v>
      </c>
      <c r="E36" s="143">
        <f>'RSI_idade(19)'!E36/'RSI_idade(19)'!I36</f>
        <v>0.0986301369863014</v>
      </c>
      <c r="F36" s="143">
        <f>'RSI_idade(19)'!F36/'RSI_idade(19)'!I36</f>
        <v>0.197260273972603</v>
      </c>
      <c r="G36" s="143">
        <f>'RSI_idade(19)'!G36/'RSI_idade(19)'!I36</f>
        <v>0.317808219178082</v>
      </c>
      <c r="H36" s="144">
        <f>'RSI_idade(19)'!H36/'RSI_idade(19)'!I36</f>
        <v>0.194520547945205</v>
      </c>
      <c r="I36" s="164"/>
      <c r="J36" s="157">
        <f>'RSI_idade(19)'!K36/'RSI_idade(19)'!Q36</f>
        <v>0.134048257372654</v>
      </c>
      <c r="K36" s="143">
        <f>'RSI_idade(19)'!L36/'RSI_idade(19)'!Q36</f>
        <v>0.0857908847184987</v>
      </c>
      <c r="L36" s="143">
        <f>'RSI_idade(19)'!M36/'RSI_idade(19)'!Q36</f>
        <v>0.096514745308311</v>
      </c>
      <c r="M36" s="143">
        <f>'RSI_idade(19)'!N36/'RSI_idade(19)'!Q36</f>
        <v>0.187667560321716</v>
      </c>
      <c r="N36" s="143">
        <f>'RSI_idade(19)'!O36/'RSI_idade(19)'!Q36</f>
        <v>0.313672922252011</v>
      </c>
      <c r="O36" s="158">
        <f>'RSI_idade(19)'!P36/'RSI_idade(19)'!Q36</f>
        <v>0.18230563002681</v>
      </c>
      <c r="P36" s="165"/>
      <c r="Q36" s="157">
        <f>'RSI_idade(19)'!S36/'RSI_idade(19)'!Y36</f>
        <v>0.131868131868132</v>
      </c>
      <c r="R36" s="143">
        <f>'RSI_idade(19)'!T36/'RSI_idade(19)'!Y36</f>
        <v>0.0769230769230769</v>
      </c>
      <c r="S36" s="143">
        <f>'RSI_idade(19)'!U36/'RSI_idade(19)'!Y36</f>
        <v>0.0989010989010989</v>
      </c>
      <c r="T36" s="143">
        <f>'RSI_idade(19)'!V36/'RSI_idade(19)'!Y36</f>
        <v>0.186813186813187</v>
      </c>
      <c r="U36" s="143">
        <f>'RSI_idade(19)'!W36/'RSI_idade(19)'!Y36</f>
        <v>0.31043956043956</v>
      </c>
      <c r="V36" s="158">
        <f>'RSI_idade(19)'!X36/'RSI_idade(19)'!Y36</f>
        <v>0.195054945054945</v>
      </c>
      <c r="W36" s="173"/>
      <c r="X36" s="157">
        <f>('RSI_idade(19)'!AA36/'RSI_idade(19)'!AG36)</f>
        <v>0.125714285714286</v>
      </c>
      <c r="Y36" s="143">
        <f>'RSI_idade(19)'!AB36/'RSI_idade(19)'!AG36</f>
        <v>0.0885714285714286</v>
      </c>
      <c r="Z36" s="143">
        <f>'RSI_idade(19)'!AC36/'RSI_idade(19)'!AG36</f>
        <v>0.105714285714286</v>
      </c>
      <c r="AA36" s="143">
        <f>'RSI_idade(19)'!AD36/'RSI_idade(19)'!AG36</f>
        <v>0.174285714285714</v>
      </c>
      <c r="AB36" s="143">
        <f>'RSI_idade(19)'!AE36/'RSI_idade(19)'!AG36</f>
        <v>0.311428571428571</v>
      </c>
      <c r="AC36" s="158">
        <f>'RSI_idade(19)'!AF36/'RSI_idade(19)'!AG36</f>
        <v>0.194285714285714</v>
      </c>
      <c r="AD36" s="175"/>
      <c r="AE36" s="157">
        <f>'RSI_idade(19)'!AI36/'RSI_idade(19)'!AO36</f>
        <v>0.127764127764128</v>
      </c>
      <c r="AF36" s="143">
        <f>'RSI_idade(19)'!AJ36/'RSI_idade(19)'!AO36</f>
        <v>0.0909090909090909</v>
      </c>
      <c r="AG36" s="143">
        <f>'RSI_idade(19)'!AK36/'RSI_idade(19)'!AO36</f>
        <v>0.108108108108108</v>
      </c>
      <c r="AH36" s="143">
        <f>'RSI_idade(19)'!AL36/'RSI_idade(19)'!AO36</f>
        <v>0.179361179361179</v>
      </c>
      <c r="AI36" s="143">
        <f>'RSI_idade(19)'!AM36/'RSI_idade(19)'!AO36</f>
        <v>0.287469287469287</v>
      </c>
      <c r="AJ36" s="158">
        <f>'RSI_idade(19)'!AN36/'RSI_idade(19)'!AO36</f>
        <v>0.206388206388206</v>
      </c>
      <c r="AK36" s="181">
        <v>795</v>
      </c>
      <c r="AL36" s="180"/>
    </row>
    <row r="37" spans="2:38">
      <c r="B37" s="148" t="s">
        <v>64</v>
      </c>
      <c r="C37" s="142">
        <f>'RSI_idade(19)'!C37/'RSI_idade(19)'!I37</f>
        <v>0.165562913907285</v>
      </c>
      <c r="D37" s="143">
        <f>'RSI_idade(19)'!D37/'RSI_idade(19)'!I37</f>
        <v>0.105960264900662</v>
      </c>
      <c r="E37" s="143">
        <f>'RSI_idade(19)'!E37/'RSI_idade(19)'!I37</f>
        <v>0.0728476821192053</v>
      </c>
      <c r="F37" s="143">
        <f>'RSI_idade(19)'!F37/'RSI_idade(19)'!I37</f>
        <v>0.132450331125828</v>
      </c>
      <c r="G37" s="143">
        <f>'RSI_idade(19)'!G37/'RSI_idade(19)'!I37</f>
        <v>0.298013245033113</v>
      </c>
      <c r="H37" s="144">
        <f>'RSI_idade(19)'!H37/'RSI_idade(19)'!I37</f>
        <v>0.225165562913907</v>
      </c>
      <c r="I37" s="164"/>
      <c r="J37" s="157">
        <f>'RSI_idade(19)'!K37/'RSI_idade(19)'!Q37</f>
        <v>0.172413793103448</v>
      </c>
      <c r="K37" s="143">
        <f>'RSI_idade(19)'!L37/'RSI_idade(19)'!Q37</f>
        <v>0.0896551724137931</v>
      </c>
      <c r="L37" s="143">
        <f>'RSI_idade(19)'!M37/'RSI_idade(19)'!Q37</f>
        <v>0.0827586206896552</v>
      </c>
      <c r="M37" s="143">
        <f>'RSI_idade(19)'!N37/'RSI_idade(19)'!Q37</f>
        <v>0.131034482758621</v>
      </c>
      <c r="N37" s="143">
        <f>'RSI_idade(19)'!O37/'RSI_idade(19)'!Q37</f>
        <v>0.303448275862069</v>
      </c>
      <c r="O37" s="158">
        <f>'RSI_idade(19)'!P37/'RSI_idade(19)'!Q37</f>
        <v>0.220689655172414</v>
      </c>
      <c r="P37" s="165"/>
      <c r="Q37" s="157">
        <f>'RSI_idade(19)'!S37/'RSI_idade(19)'!Y37</f>
        <v>0.169014084507042</v>
      </c>
      <c r="R37" s="143">
        <f>'RSI_idade(19)'!T37/'RSI_idade(19)'!Y37</f>
        <v>0.0704225352112676</v>
      </c>
      <c r="S37" s="143">
        <f>'RSI_idade(19)'!U37/'RSI_idade(19)'!Y37</f>
        <v>0.0915492957746479</v>
      </c>
      <c r="T37" s="143">
        <f>'RSI_idade(19)'!V37/'RSI_idade(19)'!Y37</f>
        <v>0.126760563380282</v>
      </c>
      <c r="U37" s="143">
        <f>'RSI_idade(19)'!W37/'RSI_idade(19)'!Y37</f>
        <v>0.309859154929577</v>
      </c>
      <c r="V37" s="158">
        <f>'RSI_idade(19)'!X37/'RSI_idade(19)'!Y37</f>
        <v>0.232394366197183</v>
      </c>
      <c r="W37" s="172"/>
      <c r="X37" s="157">
        <f>('RSI_idade(19)'!AA37/'RSI_idade(19)'!AG37)</f>
        <v>0.16</v>
      </c>
      <c r="Y37" s="143">
        <f>'RSI_idade(19)'!AB37/'RSI_idade(19)'!AG37</f>
        <v>0.0666666666666667</v>
      </c>
      <c r="Z37" s="143">
        <f>'RSI_idade(19)'!AC37/'RSI_idade(19)'!AG37</f>
        <v>0.1</v>
      </c>
      <c r="AA37" s="143">
        <f>'RSI_idade(19)'!AD37/'RSI_idade(19)'!AG37</f>
        <v>0.126666666666667</v>
      </c>
      <c r="AB37" s="143">
        <f>'RSI_idade(19)'!AE37/'RSI_idade(19)'!AG37</f>
        <v>0.306666666666667</v>
      </c>
      <c r="AC37" s="158">
        <f>'RSI_idade(19)'!AF37/'RSI_idade(19)'!AG37</f>
        <v>0.24</v>
      </c>
      <c r="AD37" s="175"/>
      <c r="AE37" s="157">
        <f>'RSI_idade(19)'!AI37/'RSI_idade(19)'!AO37</f>
        <v>0.152439024390244</v>
      </c>
      <c r="AF37" s="143">
        <f>'RSI_idade(19)'!AJ37/'RSI_idade(19)'!AO37</f>
        <v>0.0792682926829268</v>
      </c>
      <c r="AG37" s="143">
        <f>'RSI_idade(19)'!AK37/'RSI_idade(19)'!AO37</f>
        <v>0.0975609756097561</v>
      </c>
      <c r="AH37" s="143">
        <f>'RSI_idade(19)'!AL37/'RSI_idade(19)'!AO37</f>
        <v>0.121951219512195</v>
      </c>
      <c r="AI37" s="143">
        <f>'RSI_idade(19)'!AM37/'RSI_idade(19)'!AO37</f>
        <v>0.317073170731707</v>
      </c>
      <c r="AJ37" s="158">
        <f>'RSI_idade(19)'!AN37/'RSI_idade(19)'!AO37</f>
        <v>0.231707317073171</v>
      </c>
      <c r="AK37" s="41">
        <v>272</v>
      </c>
      <c r="AL37" s="180"/>
    </row>
    <row r="38" spans="2:38">
      <c r="B38" s="148" t="s">
        <v>65</v>
      </c>
      <c r="C38" s="142">
        <f>'RSI_idade(19)'!C38/'RSI_idade(19)'!I38</f>
        <v>0.213768115942029</v>
      </c>
      <c r="D38" s="143">
        <f>'RSI_idade(19)'!D38/'RSI_idade(19)'!I38</f>
        <v>0.11231884057971</v>
      </c>
      <c r="E38" s="143">
        <f>'RSI_idade(19)'!E38/'RSI_idade(19)'!I38</f>
        <v>0.11231884057971</v>
      </c>
      <c r="F38" s="143">
        <f>'RSI_idade(19)'!F38/'RSI_idade(19)'!I38</f>
        <v>0.152173913043478</v>
      </c>
      <c r="G38" s="143">
        <f>'RSI_idade(19)'!G38/'RSI_idade(19)'!I38</f>
        <v>0.228260869565217</v>
      </c>
      <c r="H38" s="144">
        <f>'RSI_idade(19)'!H38/'RSI_idade(19)'!I38</f>
        <v>0.181159420289855</v>
      </c>
      <c r="I38" s="164"/>
      <c r="J38" s="157">
        <f>'RSI_idade(19)'!K38/'RSI_idade(19)'!Q38</f>
        <v>0.221830985915493</v>
      </c>
      <c r="K38" s="143">
        <f>'RSI_idade(19)'!L38/'RSI_idade(19)'!Q38</f>
        <v>0.112676056338028</v>
      </c>
      <c r="L38" s="143">
        <f>'RSI_idade(19)'!M38/'RSI_idade(19)'!Q38</f>
        <v>0.102112676056338</v>
      </c>
      <c r="M38" s="143">
        <f>'RSI_idade(19)'!N38/'RSI_idade(19)'!Q38</f>
        <v>0.137323943661972</v>
      </c>
      <c r="N38" s="143">
        <f>'RSI_idade(19)'!O38/'RSI_idade(19)'!Q38</f>
        <v>0.25</v>
      </c>
      <c r="O38" s="158">
        <f>'RSI_idade(19)'!P38/'RSI_idade(19)'!Q38</f>
        <v>0.176056338028169</v>
      </c>
      <c r="P38" s="165"/>
      <c r="Q38" s="157">
        <f>'RSI_idade(19)'!S38/'RSI_idade(19)'!Y38</f>
        <v>0.238636363636364</v>
      </c>
      <c r="R38" s="143">
        <f>'RSI_idade(19)'!T38/'RSI_idade(19)'!Y38</f>
        <v>0.0795454545454545</v>
      </c>
      <c r="S38" s="143">
        <f>'RSI_idade(19)'!U38/'RSI_idade(19)'!Y38</f>
        <v>0.102272727272727</v>
      </c>
      <c r="T38" s="143">
        <f>'RSI_idade(19)'!V38/'RSI_idade(19)'!Y38</f>
        <v>0.140151515151515</v>
      </c>
      <c r="U38" s="143">
        <f>'RSI_idade(19)'!W38/'RSI_idade(19)'!Y38</f>
        <v>0.25</v>
      </c>
      <c r="V38" s="158">
        <f>'RSI_idade(19)'!X38/'RSI_idade(19)'!Y38</f>
        <v>0.189393939393939</v>
      </c>
      <c r="W38" s="172"/>
      <c r="X38" s="157">
        <f>('RSI_idade(19)'!AA38/'RSI_idade(19)'!AG38)</f>
        <v>0.244094488188976</v>
      </c>
      <c r="Y38" s="143">
        <f>'RSI_idade(19)'!AB38/'RSI_idade(19)'!AG38</f>
        <v>0.078740157480315</v>
      </c>
      <c r="Z38" s="143">
        <f>'RSI_idade(19)'!AC38/'RSI_idade(19)'!AG38</f>
        <v>0.106299212598425</v>
      </c>
      <c r="AA38" s="143">
        <f>'RSI_idade(19)'!AD38/'RSI_idade(19)'!AG38</f>
        <v>0.122047244094488</v>
      </c>
      <c r="AB38" s="143">
        <f>'RSI_idade(19)'!AE38/'RSI_idade(19)'!AG38</f>
        <v>0.263779527559055</v>
      </c>
      <c r="AC38" s="158">
        <f>'RSI_idade(19)'!AF38/'RSI_idade(19)'!AG38</f>
        <v>0.18503937007874</v>
      </c>
      <c r="AD38" s="175"/>
      <c r="AE38" s="157">
        <f>'RSI_idade(19)'!AI38/'RSI_idade(19)'!AO38</f>
        <v>0.226006191950464</v>
      </c>
      <c r="AF38" s="143">
        <f>'RSI_idade(19)'!AJ38/'RSI_idade(19)'!AO38</f>
        <v>0.111455108359133</v>
      </c>
      <c r="AG38" s="143">
        <f>'RSI_idade(19)'!AK38/'RSI_idade(19)'!AO38</f>
        <v>0.108359133126935</v>
      </c>
      <c r="AH38" s="143">
        <f>'RSI_idade(19)'!AL38/'RSI_idade(19)'!AO38</f>
        <v>0.117647058823529</v>
      </c>
      <c r="AI38" s="143">
        <f>'RSI_idade(19)'!AM38/'RSI_idade(19)'!AO38</f>
        <v>0.260061919504644</v>
      </c>
      <c r="AJ38" s="158">
        <f>'RSI_idade(19)'!AN38/'RSI_idade(19)'!AO38</f>
        <v>0.176470588235294</v>
      </c>
      <c r="AK38" s="41">
        <v>319</v>
      </c>
      <c r="AL38" s="180"/>
    </row>
    <row r="39" spans="2:38">
      <c r="B39" s="148" t="s">
        <v>66</v>
      </c>
      <c r="C39" s="149">
        <f>'RSI_idade(19)'!C39/'RSI_idade(19)'!I39</f>
        <v>0.280542986425339</v>
      </c>
      <c r="D39" s="150">
        <f>'RSI_idade(19)'!D39/'RSI_idade(19)'!I39</f>
        <v>0.0950226244343891</v>
      </c>
      <c r="E39" s="150">
        <f>'RSI_idade(19)'!E39/'RSI_idade(19)'!I39</f>
        <v>0.122171945701357</v>
      </c>
      <c r="F39" s="150">
        <f>'RSI_idade(19)'!F39/'RSI_idade(19)'!I39</f>
        <v>0.133484162895928</v>
      </c>
      <c r="G39" s="150">
        <f>'RSI_idade(19)'!G39/'RSI_idade(19)'!I39</f>
        <v>0.223981900452489</v>
      </c>
      <c r="H39" s="151">
        <f>'RSI_idade(19)'!H39/'RSI_idade(19)'!I39</f>
        <v>0.144796380090498</v>
      </c>
      <c r="I39" s="164"/>
      <c r="J39" s="166">
        <f>'RSI_idade(19)'!K39/'RSI_idade(19)'!Q39</f>
        <v>0.255050505050505</v>
      </c>
      <c r="K39" s="167">
        <f>'RSI_idade(19)'!L39/'RSI_idade(19)'!Q39</f>
        <v>0.0934343434343434</v>
      </c>
      <c r="L39" s="167">
        <f>'RSI_idade(19)'!M39/'RSI_idade(19)'!Q39</f>
        <v>0.111111111111111</v>
      </c>
      <c r="M39" s="167">
        <f>'RSI_idade(19)'!N39/'RSI_idade(19)'!Q39</f>
        <v>0.148989898989899</v>
      </c>
      <c r="N39" s="167">
        <f>'RSI_idade(19)'!O39/'RSI_idade(19)'!Q39</f>
        <v>0.234848484848485</v>
      </c>
      <c r="O39" s="168">
        <f>'RSI_idade(19)'!P39/'RSI_idade(19)'!Q39</f>
        <v>0.156565656565657</v>
      </c>
      <c r="P39" s="165"/>
      <c r="Q39" s="166">
        <f>'RSI_idade(19)'!S39/'RSI_idade(19)'!Y39</f>
        <v>0.288607594936709</v>
      </c>
      <c r="R39" s="167">
        <f>'RSI_idade(19)'!T39/'RSI_idade(19)'!Y39</f>
        <v>0.10379746835443</v>
      </c>
      <c r="S39" s="167">
        <f>'RSI_idade(19)'!U39/'RSI_idade(19)'!Y39</f>
        <v>0.106329113924051</v>
      </c>
      <c r="T39" s="167">
        <f>'RSI_idade(19)'!V39/'RSI_idade(19)'!Y39</f>
        <v>0.141772151898734</v>
      </c>
      <c r="U39" s="167">
        <f>'RSI_idade(19)'!W39/'RSI_idade(19)'!Y39</f>
        <v>0.215189873417722</v>
      </c>
      <c r="V39" s="168">
        <f>'RSI_idade(19)'!X39/'RSI_idade(19)'!Y39</f>
        <v>0.144303797468354</v>
      </c>
      <c r="W39" s="174"/>
      <c r="X39" s="166">
        <f>('RSI_idade(19)'!AA39/'RSI_idade(19)'!AG39)</f>
        <v>0.292682926829268</v>
      </c>
      <c r="Y39" s="167">
        <f>'RSI_idade(19)'!AB39/'RSI_idade(19)'!AG39</f>
        <v>0.0840108401084011</v>
      </c>
      <c r="Z39" s="167">
        <f>'RSI_idade(19)'!AC39/'RSI_idade(19)'!AG39</f>
        <v>0.116531165311653</v>
      </c>
      <c r="AA39" s="167">
        <f>'RSI_idade(19)'!AD39/'RSI_idade(19)'!AG39</f>
        <v>0.130081300813008</v>
      </c>
      <c r="AB39" s="167">
        <f>'RSI_idade(19)'!AE39/'RSI_idade(19)'!AG39</f>
        <v>0.222222222222222</v>
      </c>
      <c r="AC39" s="168">
        <f>'RSI_idade(19)'!AF39/'RSI_idade(19)'!AG39</f>
        <v>0.154471544715447</v>
      </c>
      <c r="AD39" s="175"/>
      <c r="AE39" s="166">
        <f>'RSI_idade(19)'!AI39/'RSI_idade(19)'!AO39</f>
        <v>0.277161862527716</v>
      </c>
      <c r="AF39" s="167">
        <f>'RSI_idade(19)'!AJ39/'RSI_idade(19)'!AO39</f>
        <v>0.1019955654102</v>
      </c>
      <c r="AG39" s="167">
        <f>'RSI_idade(19)'!AK39/'RSI_idade(19)'!AO39</f>
        <v>0.113082039911308</v>
      </c>
      <c r="AH39" s="167">
        <f>'RSI_idade(19)'!AL39/'RSI_idade(19)'!AO39</f>
        <v>0.126385809312639</v>
      </c>
      <c r="AI39" s="167">
        <f>'RSI_idade(19)'!AM39/'RSI_idade(19)'!AO39</f>
        <v>0.217294900221729</v>
      </c>
      <c r="AJ39" s="168">
        <f>'RSI_idade(19)'!AN39/'RSI_idade(19)'!AO39</f>
        <v>0.164079822616408</v>
      </c>
      <c r="AK39" s="182">
        <v>596</v>
      </c>
      <c r="AL39" s="180"/>
    </row>
    <row r="40" spans="2:36">
      <c r="B40" s="19"/>
      <c r="C40" s="98"/>
      <c r="D40" s="99"/>
      <c r="E40" s="99"/>
      <c r="F40" s="99"/>
      <c r="G40" s="99"/>
      <c r="H40" s="99"/>
      <c r="I40" s="98"/>
      <c r="J40" s="99"/>
      <c r="K40" s="99"/>
      <c r="L40" s="99"/>
      <c r="M40" s="99"/>
      <c r="N40" s="99"/>
      <c r="P40" s="169"/>
      <c r="Q40" s="169"/>
      <c r="R40" s="169"/>
      <c r="S40" s="169"/>
      <c r="AE40" s="176"/>
      <c r="AF40" s="176"/>
      <c r="AG40" s="176"/>
      <c r="AH40" s="176"/>
      <c r="AI40" s="176"/>
      <c r="AJ40" s="176"/>
    </row>
    <row r="41" spans="2:14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</row>
  </sheetData>
  <mergeCells count="9">
    <mergeCell ref="C9:AK9"/>
    <mergeCell ref="C10:H10"/>
    <mergeCell ref="J10:O10"/>
    <mergeCell ref="Q10:V10"/>
    <mergeCell ref="Y10:AC10"/>
    <mergeCell ref="AE10:AK10"/>
    <mergeCell ref="C40:H40"/>
    <mergeCell ref="I40:L40"/>
    <mergeCell ref="P40:Q40"/>
  </mergeCells>
  <conditionalFormatting sqref="W15;W36">
    <cfRule type="cellIs" dxfId="0" priority="1" operator="between">
      <formula>1</formula>
      <formula>2</formula>
    </cfRule>
  </conditionalFormatting>
  <conditionalFormatting sqref="AK15;AK36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8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2" customWidth="1"/>
    <col min="3" max="8" width="10.7142857142857" style="2" customWidth="1"/>
    <col min="9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28</v>
      </c>
      <c r="B5" s="125" t="s">
        <v>410</v>
      </c>
      <c r="C5" s="125"/>
      <c r="D5" s="125"/>
      <c r="E5" s="125"/>
      <c r="F5" s="125"/>
      <c r="G5" s="125"/>
      <c r="H5" s="125"/>
      <c r="I5" s="125"/>
      <c r="J5" s="125"/>
    </row>
    <row r="6" ht="12" customHeight="1" spans="2:2">
      <c r="B6" s="5" t="s">
        <v>67</v>
      </c>
    </row>
    <row r="7" ht="12" customHeight="1"/>
    <row r="8" ht="44.25" customHeight="1" spans="2:9">
      <c r="B8" s="6"/>
      <c r="C8" s="7" t="s">
        <v>426</v>
      </c>
      <c r="D8" s="7"/>
      <c r="E8" s="7"/>
      <c r="F8" s="7"/>
      <c r="G8" s="7"/>
      <c r="H8" s="7"/>
      <c r="I8" s="7"/>
    </row>
    <row r="9" ht="24.95" customHeight="1" spans="2:9">
      <c r="B9" s="8"/>
      <c r="C9" s="9" t="s">
        <v>297</v>
      </c>
      <c r="D9" s="9"/>
      <c r="E9" s="9"/>
      <c r="F9" s="9"/>
      <c r="G9" s="9"/>
      <c r="H9" s="9"/>
      <c r="I9" s="9"/>
    </row>
    <row r="10" customHeight="1" spans="2:9">
      <c r="B10" s="10" t="s">
        <v>35</v>
      </c>
      <c r="C10" s="11" t="s">
        <v>70</v>
      </c>
      <c r="D10" s="11" t="s">
        <v>71</v>
      </c>
      <c r="E10" s="11" t="s">
        <v>72</v>
      </c>
      <c r="F10" s="11" t="s">
        <v>73</v>
      </c>
      <c r="G10" s="11" t="s">
        <v>74</v>
      </c>
      <c r="H10" s="11" t="s">
        <v>75</v>
      </c>
      <c r="I10" s="11" t="s">
        <v>38</v>
      </c>
    </row>
    <row r="11" spans="2:10">
      <c r="B11" s="12" t="s">
        <v>39</v>
      </c>
      <c r="C11" s="312">
        <f>'RSI_idade(19)'!AA12-'RSI_idade(19)'!C12</f>
        <v>-4247</v>
      </c>
      <c r="D11" s="49">
        <f>'RSI_idade(19)'!AB12-'RSI_idade(19)'!D12</f>
        <v>-2964</v>
      </c>
      <c r="E11" s="49">
        <f>'RSI_idade(19)'!AC12-'RSI_idade(19)'!E12</f>
        <v>-1875</v>
      </c>
      <c r="F11" s="49">
        <f>'RSI_idade(19)'!AD12-'RSI_idade(19)'!F12</f>
        <v>-3037</v>
      </c>
      <c r="G11" s="49">
        <f>'RSI_idade(19)'!AE12-'RSI_idade(19)'!G12</f>
        <v>-2655</v>
      </c>
      <c r="H11" s="49">
        <f>'RSI_idade(19)'!AF12-'RSI_idade(19)'!H12</f>
        <v>727</v>
      </c>
      <c r="I11" s="319">
        <f>'RSI_idade(19)'!AG12-'RSI_idade(19)'!I12</f>
        <v>-14051</v>
      </c>
      <c r="J11" s="135"/>
    </row>
    <row r="12" spans="2:9">
      <c r="B12" s="14" t="s">
        <v>40</v>
      </c>
      <c r="C12" s="313">
        <f>'RSI_idade(19)'!AA13-'RSI_idade(19)'!C13</f>
        <v>-716</v>
      </c>
      <c r="D12" s="314">
        <f>'RSI_idade(19)'!AB13-'RSI_idade(19)'!D13</f>
        <v>-596</v>
      </c>
      <c r="E12" s="314">
        <f>'RSI_idade(19)'!AC13-'RSI_idade(19)'!E13</f>
        <v>-500</v>
      </c>
      <c r="F12" s="314">
        <f>'RSI_idade(19)'!AD13-'RSI_idade(19)'!F13</f>
        <v>-658</v>
      </c>
      <c r="G12" s="314">
        <f>'RSI_idade(19)'!AE13-'RSI_idade(19)'!G13</f>
        <v>-776</v>
      </c>
      <c r="H12" s="314">
        <f>'RSI_idade(19)'!AF13-'RSI_idade(19)'!H13</f>
        <v>122</v>
      </c>
      <c r="I12" s="320">
        <f>'RSI_idade(19)'!AG13-'RSI_idade(19)'!I13</f>
        <v>-3124</v>
      </c>
    </row>
    <row r="13" spans="2:9">
      <c r="B13" s="14" t="s">
        <v>41</v>
      </c>
      <c r="C13" s="313">
        <f>'RSI_idade(19)'!AA14-'RSI_idade(19)'!C14</f>
        <v>-553</v>
      </c>
      <c r="D13" s="314">
        <f>'RSI_idade(19)'!AB14-'RSI_idade(19)'!D14</f>
        <v>-422</v>
      </c>
      <c r="E13" s="314">
        <f>'RSI_idade(19)'!AC14-'RSI_idade(19)'!E14</f>
        <v>-379</v>
      </c>
      <c r="F13" s="314">
        <f>'RSI_idade(19)'!AD14-'RSI_idade(19)'!F14</f>
        <v>-452</v>
      </c>
      <c r="G13" s="314">
        <f>'RSI_idade(19)'!AE14-'RSI_idade(19)'!G14</f>
        <v>-556</v>
      </c>
      <c r="H13" s="314">
        <f>'RSI_idade(19)'!AF14-'RSI_idade(19)'!H14</f>
        <v>80</v>
      </c>
      <c r="I13" s="320">
        <f>'RSI_idade(19)'!AG14-'RSI_idade(19)'!I14</f>
        <v>-2282</v>
      </c>
    </row>
    <row r="14" spans="2:9">
      <c r="B14" s="14" t="s">
        <v>42</v>
      </c>
      <c r="C14" s="315">
        <f>'RSI_idade(19)'!AA15-'RSI_idade(19)'!C15</f>
        <v>-55</v>
      </c>
      <c r="D14" s="316">
        <f>'RSI_idade(19)'!AB15-'RSI_idade(19)'!D15</f>
        <v>-148</v>
      </c>
      <c r="E14" s="316">
        <f>'RSI_idade(19)'!AC15-'RSI_idade(19)'!E15</f>
        <v>-130</v>
      </c>
      <c r="F14" s="316">
        <f>'RSI_idade(19)'!AD15-'RSI_idade(19)'!F15</f>
        <v>-106</v>
      </c>
      <c r="G14" s="316">
        <f>'RSI_idade(19)'!AE15-'RSI_idade(19)'!G15</f>
        <v>-123</v>
      </c>
      <c r="H14" s="316">
        <f>'RSI_idade(19)'!AF15-'RSI_idade(19)'!H15</f>
        <v>29</v>
      </c>
      <c r="I14" s="321">
        <f>'RSI_idade(19)'!AG15-'RSI_idade(19)'!I15</f>
        <v>-533</v>
      </c>
    </row>
    <row r="15" spans="2:9">
      <c r="B15" s="17" t="s">
        <v>43</v>
      </c>
      <c r="C15" s="312">
        <f>'RSI_idade(19)'!AA16-'RSI_idade(19)'!C16</f>
        <v>-19</v>
      </c>
      <c r="D15" s="49">
        <f>'RSI_idade(19)'!AB16-'RSI_idade(19)'!D16</f>
        <v>-13</v>
      </c>
      <c r="E15" s="49">
        <f>'RSI_idade(19)'!AC16-'RSI_idade(19)'!E16</f>
        <v>-10</v>
      </c>
      <c r="F15" s="49">
        <f>'RSI_idade(19)'!AD16-'RSI_idade(19)'!F16</f>
        <v>3</v>
      </c>
      <c r="G15" s="49">
        <f>'RSI_idade(19)'!AE16-'RSI_idade(19)'!G16</f>
        <v>3</v>
      </c>
      <c r="H15" s="49">
        <f>'RSI_idade(19)'!AF16-'RSI_idade(19)'!H16</f>
        <v>-4</v>
      </c>
      <c r="I15" s="319">
        <f>'RSI_idade(19)'!AG16-'RSI_idade(19)'!I16</f>
        <v>-40</v>
      </c>
    </row>
    <row r="16" spans="2:9">
      <c r="B16" s="17" t="s">
        <v>44</v>
      </c>
      <c r="C16" s="313">
        <f>'RSI_idade(19)'!AA17-'RSI_idade(19)'!C17</f>
        <v>-23</v>
      </c>
      <c r="D16" s="314">
        <f>'RSI_idade(19)'!AB17-'RSI_idade(19)'!D17</f>
        <v>-9</v>
      </c>
      <c r="E16" s="314">
        <f>'RSI_idade(19)'!AC17-'RSI_idade(19)'!E17</f>
        <v>-3</v>
      </c>
      <c r="F16" s="314">
        <f>'RSI_idade(19)'!AD17-'RSI_idade(19)'!F17</f>
        <v>2</v>
      </c>
      <c r="G16" s="314">
        <f>'RSI_idade(19)'!AE17-'RSI_idade(19)'!G17</f>
        <v>-10</v>
      </c>
      <c r="H16" s="314">
        <f>'RSI_idade(19)'!AF17-'RSI_idade(19)'!H17</f>
        <v>4</v>
      </c>
      <c r="I16" s="320">
        <f>'RSI_idade(19)'!AG17-'RSI_idade(19)'!I17</f>
        <v>-39</v>
      </c>
    </row>
    <row r="17" spans="2:9">
      <c r="B17" s="17" t="s">
        <v>45</v>
      </c>
      <c r="C17" s="313">
        <f>'RSI_idade(19)'!AA18-'RSI_idade(19)'!C18</f>
        <v>6</v>
      </c>
      <c r="D17" s="314">
        <f>'RSI_idade(19)'!AB18-'RSI_idade(19)'!D18</f>
        <v>-2</v>
      </c>
      <c r="E17" s="314">
        <f>'RSI_idade(19)'!AC18-'RSI_idade(19)'!E18</f>
        <v>-8</v>
      </c>
      <c r="F17" s="314">
        <f>'RSI_idade(19)'!AD18-'RSI_idade(19)'!F18</f>
        <v>15</v>
      </c>
      <c r="G17" s="314">
        <f>'RSI_idade(19)'!AE18-'RSI_idade(19)'!G18</f>
        <v>-8</v>
      </c>
      <c r="H17" s="314">
        <f>'RSI_idade(19)'!AF18-'RSI_idade(19)'!H18</f>
        <v>7</v>
      </c>
      <c r="I17" s="320">
        <f>'RSI_idade(19)'!AG18-'RSI_idade(19)'!I18</f>
        <v>10</v>
      </c>
    </row>
    <row r="18" spans="2:9">
      <c r="B18" s="17" t="s">
        <v>46</v>
      </c>
      <c r="C18" s="313">
        <f>'RSI_idade(19)'!AA19-'RSI_idade(19)'!C19</f>
        <v>-2</v>
      </c>
      <c r="D18" s="314">
        <f>'RSI_idade(19)'!AB19-'RSI_idade(19)'!D19</f>
        <v>-9</v>
      </c>
      <c r="E18" s="314">
        <f>'RSI_idade(19)'!AC19-'RSI_idade(19)'!E19</f>
        <v>-2</v>
      </c>
      <c r="F18" s="314">
        <f>'RSI_idade(19)'!AD19-'RSI_idade(19)'!F19</f>
        <v>3</v>
      </c>
      <c r="G18" s="314">
        <f>'RSI_idade(19)'!AE19-'RSI_idade(19)'!G19</f>
        <v>-4</v>
      </c>
      <c r="H18" s="314">
        <f>'RSI_idade(19)'!AF19-'RSI_idade(19)'!H19</f>
        <v>2</v>
      </c>
      <c r="I18" s="320">
        <f>'RSI_idade(19)'!AG19-'RSI_idade(19)'!I19</f>
        <v>-12</v>
      </c>
    </row>
    <row r="19" spans="2:9">
      <c r="B19" s="17" t="s">
        <v>47</v>
      </c>
      <c r="C19" s="313">
        <f>'RSI_idade(19)'!AA20-'RSI_idade(19)'!C20</f>
        <v>-1</v>
      </c>
      <c r="D19" s="314">
        <f>'RSI_idade(19)'!AB20-'RSI_idade(19)'!D20</f>
        <v>-4</v>
      </c>
      <c r="E19" s="314">
        <f>'RSI_idade(19)'!AC20-'RSI_idade(19)'!E20</f>
        <v>-13</v>
      </c>
      <c r="F19" s="314">
        <f>'RSI_idade(19)'!AD20-'RSI_idade(19)'!F20</f>
        <v>-32</v>
      </c>
      <c r="G19" s="314">
        <f>'RSI_idade(19)'!AE20-'RSI_idade(19)'!G20</f>
        <v>-16</v>
      </c>
      <c r="H19" s="314">
        <f>'RSI_idade(19)'!AF20-'RSI_idade(19)'!H20</f>
        <v>1</v>
      </c>
      <c r="I19" s="320">
        <f>'RSI_idade(19)'!AG20-'RSI_idade(19)'!I20</f>
        <v>-65</v>
      </c>
    </row>
    <row r="20" spans="2:9">
      <c r="B20" s="17" t="s">
        <v>48</v>
      </c>
      <c r="C20" s="313">
        <f>'RSI_idade(19)'!AA21-'RSI_idade(19)'!C21</f>
        <v>3</v>
      </c>
      <c r="D20" s="314">
        <f>'RSI_idade(19)'!AB21-'RSI_idade(19)'!D21</f>
        <v>-1</v>
      </c>
      <c r="E20" s="314">
        <f>'RSI_idade(19)'!AC21-'RSI_idade(19)'!E21</f>
        <v>-3</v>
      </c>
      <c r="F20" s="314">
        <f>'RSI_idade(19)'!AD21-'RSI_idade(19)'!F21</f>
        <v>3</v>
      </c>
      <c r="G20" s="314">
        <f>'RSI_idade(19)'!AE21-'RSI_idade(19)'!G21</f>
        <v>-2</v>
      </c>
      <c r="H20" s="314">
        <f>'RSI_idade(19)'!AF21-'RSI_idade(19)'!H21</f>
        <v>-2</v>
      </c>
      <c r="I20" s="320">
        <f>'RSI_idade(19)'!AG21-'RSI_idade(19)'!I21</f>
        <v>-2</v>
      </c>
    </row>
    <row r="21" spans="2:9">
      <c r="B21" s="17" t="s">
        <v>49</v>
      </c>
      <c r="C21" s="313">
        <f>'RSI_idade(19)'!AA22-'RSI_idade(19)'!C22</f>
        <v>-2</v>
      </c>
      <c r="D21" s="314">
        <f>'RSI_idade(19)'!AB22-'RSI_idade(19)'!D22</f>
        <v>-11</v>
      </c>
      <c r="E21" s="314">
        <f>'RSI_idade(19)'!AC22-'RSI_idade(19)'!E22</f>
        <v>4</v>
      </c>
      <c r="F21" s="314">
        <f>'RSI_idade(19)'!AD22-'RSI_idade(19)'!F22</f>
        <v>-8</v>
      </c>
      <c r="G21" s="314">
        <f>'RSI_idade(19)'!AE22-'RSI_idade(19)'!G22</f>
        <v>5</v>
      </c>
      <c r="H21" s="314">
        <f>'RSI_idade(19)'!AF22-'RSI_idade(19)'!H22</f>
        <v>2</v>
      </c>
      <c r="I21" s="320">
        <f>'RSI_idade(19)'!AG22-'RSI_idade(19)'!I22</f>
        <v>-10</v>
      </c>
    </row>
    <row r="22" spans="2:9">
      <c r="B22" s="17" t="s">
        <v>50</v>
      </c>
      <c r="C22" s="313">
        <f>'RSI_idade(19)'!AA23-'RSI_idade(19)'!C23</f>
        <v>3</v>
      </c>
      <c r="D22" s="314">
        <f>'RSI_idade(19)'!AB23-'RSI_idade(19)'!D23</f>
        <v>1</v>
      </c>
      <c r="E22" s="314">
        <f>'RSI_idade(19)'!AC23-'RSI_idade(19)'!E23</f>
        <v>-2</v>
      </c>
      <c r="F22" s="314">
        <f>'RSI_idade(19)'!AD23-'RSI_idade(19)'!F23</f>
        <v>-1</v>
      </c>
      <c r="G22" s="314">
        <f>'RSI_idade(19)'!AE23-'RSI_idade(19)'!G23</f>
        <v>0</v>
      </c>
      <c r="H22" s="314">
        <f>'RSI_idade(19)'!AF23-'RSI_idade(19)'!H23</f>
        <v>2</v>
      </c>
      <c r="I22" s="320">
        <f>'RSI_idade(19)'!AG23-'RSI_idade(19)'!I23</f>
        <v>3</v>
      </c>
    </row>
    <row r="23" spans="2:9">
      <c r="B23" s="17" t="s">
        <v>51</v>
      </c>
      <c r="C23" s="313">
        <f>'RSI_idade(19)'!AA24-'RSI_idade(19)'!C24</f>
        <v>-2</v>
      </c>
      <c r="D23" s="314">
        <f>'RSI_idade(19)'!AB24-'RSI_idade(19)'!D24</f>
        <v>-6</v>
      </c>
      <c r="E23" s="314">
        <f>'RSI_idade(19)'!AC24-'RSI_idade(19)'!E24</f>
        <v>-12</v>
      </c>
      <c r="F23" s="314">
        <f>'RSI_idade(19)'!AD24-'RSI_idade(19)'!F24</f>
        <v>-4</v>
      </c>
      <c r="G23" s="314">
        <f>'RSI_idade(19)'!AE24-'RSI_idade(19)'!G24</f>
        <v>-13</v>
      </c>
      <c r="H23" s="314">
        <f>'RSI_idade(19)'!AF24-'RSI_idade(19)'!H24</f>
        <v>-2</v>
      </c>
      <c r="I23" s="320">
        <f>'RSI_idade(19)'!AG24-'RSI_idade(19)'!I24</f>
        <v>-39</v>
      </c>
    </row>
    <row r="24" spans="2:9">
      <c r="B24" s="17" t="s">
        <v>52</v>
      </c>
      <c r="C24" s="313">
        <f>'RSI_idade(19)'!AA25-'RSI_idade(19)'!C25</f>
        <v>6</v>
      </c>
      <c r="D24" s="314">
        <f>'RSI_idade(19)'!AB25-'RSI_idade(19)'!D25</f>
        <v>-7</v>
      </c>
      <c r="E24" s="314">
        <f>'RSI_idade(19)'!AC25-'RSI_idade(19)'!E25</f>
        <v>4</v>
      </c>
      <c r="F24" s="314">
        <f>'RSI_idade(19)'!AD25-'RSI_idade(19)'!F25</f>
        <v>-6</v>
      </c>
      <c r="G24" s="314">
        <f>'RSI_idade(19)'!AE25-'RSI_idade(19)'!G25</f>
        <v>-3</v>
      </c>
      <c r="H24" s="314">
        <f>'RSI_idade(19)'!AF25-'RSI_idade(19)'!H25</f>
        <v>5</v>
      </c>
      <c r="I24" s="320">
        <f>'RSI_idade(19)'!AG25-'RSI_idade(19)'!I25</f>
        <v>-1</v>
      </c>
    </row>
    <row r="25" spans="2:9">
      <c r="B25" s="17" t="s">
        <v>53</v>
      </c>
      <c r="C25" s="313">
        <f>'RSI_idade(19)'!AA26-'RSI_idade(19)'!C26</f>
        <v>-9</v>
      </c>
      <c r="D25" s="314">
        <f>'RSI_idade(19)'!AB26-'RSI_idade(19)'!D26</f>
        <v>-1</v>
      </c>
      <c r="E25" s="314">
        <f>'RSI_idade(19)'!AC26-'RSI_idade(19)'!E26</f>
        <v>-5</v>
      </c>
      <c r="F25" s="314">
        <f>'RSI_idade(19)'!AD26-'RSI_idade(19)'!F26</f>
        <v>-4</v>
      </c>
      <c r="G25" s="314">
        <f>'RSI_idade(19)'!AE26-'RSI_idade(19)'!G26</f>
        <v>-4</v>
      </c>
      <c r="H25" s="314">
        <f>'RSI_idade(19)'!AF26-'RSI_idade(19)'!H26</f>
        <v>2</v>
      </c>
      <c r="I25" s="320">
        <f>'RSI_idade(19)'!AG26-'RSI_idade(19)'!I26</f>
        <v>-21</v>
      </c>
    </row>
    <row r="26" spans="2:9">
      <c r="B26" s="17" t="s">
        <v>54</v>
      </c>
      <c r="C26" s="313">
        <f>'RSI_idade(19)'!AA27-'RSI_idade(19)'!C27</f>
        <v>20</v>
      </c>
      <c r="D26" s="314">
        <f>'RSI_idade(19)'!AB27-'RSI_idade(19)'!D27</f>
        <v>-11</v>
      </c>
      <c r="E26" s="314">
        <f>'RSI_idade(19)'!AC27-'RSI_idade(19)'!E27</f>
        <v>8</v>
      </c>
      <c r="F26" s="314">
        <f>'RSI_idade(19)'!AD27-'RSI_idade(19)'!F27</f>
        <v>0</v>
      </c>
      <c r="G26" s="314">
        <f>'RSI_idade(19)'!AE27-'RSI_idade(19)'!G27</f>
        <v>3</v>
      </c>
      <c r="H26" s="314">
        <f>'RSI_idade(19)'!AF27-'RSI_idade(19)'!H27</f>
        <v>1</v>
      </c>
      <c r="I26" s="320">
        <f>'RSI_idade(19)'!AG27-'RSI_idade(19)'!I27</f>
        <v>21</v>
      </c>
    </row>
    <row r="27" spans="2:9">
      <c r="B27" s="17" t="s">
        <v>55</v>
      </c>
      <c r="C27" s="313">
        <f>'RSI_idade(19)'!AA28-'RSI_idade(19)'!C28</f>
        <v>-3</v>
      </c>
      <c r="D27" s="314">
        <f>'RSI_idade(19)'!AB28-'RSI_idade(19)'!D28</f>
        <v>4</v>
      </c>
      <c r="E27" s="314">
        <f>'RSI_idade(19)'!AC28-'RSI_idade(19)'!E28</f>
        <v>1</v>
      </c>
      <c r="F27" s="314">
        <f>'RSI_idade(19)'!AD28-'RSI_idade(19)'!F28</f>
        <v>-8</v>
      </c>
      <c r="G27" s="314">
        <f>'RSI_idade(19)'!AE28-'RSI_idade(19)'!G28</f>
        <v>2</v>
      </c>
      <c r="H27" s="314">
        <f>'RSI_idade(19)'!AF28-'RSI_idade(19)'!H28</f>
        <v>-4</v>
      </c>
      <c r="I27" s="320">
        <f>'RSI_idade(19)'!AG28-'RSI_idade(19)'!I28</f>
        <v>-8</v>
      </c>
    </row>
    <row r="28" spans="2:9">
      <c r="B28" s="17" t="s">
        <v>56</v>
      </c>
      <c r="C28" s="313">
        <f>'RSI_idade(19)'!AA29-'RSI_idade(19)'!C29</f>
        <v>10</v>
      </c>
      <c r="D28" s="314">
        <f>'RSI_idade(19)'!AB29-'RSI_idade(19)'!D29</f>
        <v>-11</v>
      </c>
      <c r="E28" s="314">
        <f>'RSI_idade(19)'!AC29-'RSI_idade(19)'!E29</f>
        <v>-6</v>
      </c>
      <c r="F28" s="314">
        <f>'RSI_idade(19)'!AD29-'RSI_idade(19)'!F29</f>
        <v>2</v>
      </c>
      <c r="G28" s="314">
        <f>'RSI_idade(19)'!AE29-'RSI_idade(19)'!G29</f>
        <v>3</v>
      </c>
      <c r="H28" s="314">
        <f>'RSI_idade(19)'!AF29-'RSI_idade(19)'!H29</f>
        <v>11</v>
      </c>
      <c r="I28" s="320">
        <f>'RSI_idade(19)'!AG29-'RSI_idade(19)'!I29</f>
        <v>9</v>
      </c>
    </row>
    <row r="29" spans="2:9">
      <c r="B29" s="17" t="s">
        <v>57</v>
      </c>
      <c r="C29" s="313">
        <f>'RSI_idade(19)'!AA30-'RSI_idade(19)'!C30</f>
        <v>-34</v>
      </c>
      <c r="D29" s="314">
        <f>'RSI_idade(19)'!AB30-'RSI_idade(19)'!D30</f>
        <v>-18</v>
      </c>
      <c r="E29" s="314">
        <f>'RSI_idade(19)'!AC30-'RSI_idade(19)'!E30</f>
        <v>-29</v>
      </c>
      <c r="F29" s="314">
        <f>'RSI_idade(19)'!AD30-'RSI_idade(19)'!F30</f>
        <v>-19</v>
      </c>
      <c r="G29" s="314">
        <f>'RSI_idade(19)'!AE30-'RSI_idade(19)'!G30</f>
        <v>-28</v>
      </c>
      <c r="H29" s="314">
        <f>'RSI_idade(19)'!AF30-'RSI_idade(19)'!H30</f>
        <v>7</v>
      </c>
      <c r="I29" s="320">
        <f>'RSI_idade(19)'!AG30-'RSI_idade(19)'!I30</f>
        <v>-121</v>
      </c>
    </row>
    <row r="30" spans="2:9">
      <c r="B30" s="17" t="s">
        <v>58</v>
      </c>
      <c r="C30" s="313">
        <f>'RSI_idade(19)'!AA31-'RSI_idade(19)'!C31</f>
        <v>10</v>
      </c>
      <c r="D30" s="314">
        <f>'RSI_idade(19)'!AB31-'RSI_idade(19)'!D31</f>
        <v>6</v>
      </c>
      <c r="E30" s="314">
        <f>'RSI_idade(19)'!AC31-'RSI_idade(19)'!E31</f>
        <v>-2</v>
      </c>
      <c r="F30" s="314">
        <f>'RSI_idade(19)'!AD31-'RSI_idade(19)'!F31</f>
        <v>18</v>
      </c>
      <c r="G30" s="314">
        <f>'RSI_idade(19)'!AE31-'RSI_idade(19)'!G31</f>
        <v>-4</v>
      </c>
      <c r="H30" s="314">
        <f>'RSI_idade(19)'!AF31-'RSI_idade(19)'!H31</f>
        <v>10</v>
      </c>
      <c r="I30" s="320">
        <f>'RSI_idade(19)'!AG31-'RSI_idade(19)'!I31</f>
        <v>38</v>
      </c>
    </row>
    <row r="31" spans="2:9">
      <c r="B31" s="17" t="s">
        <v>59</v>
      </c>
      <c r="C31" s="313">
        <f>'RSI_idade(19)'!AA32-'RSI_idade(19)'!C32</f>
        <v>-10</v>
      </c>
      <c r="D31" s="314">
        <f>'RSI_idade(19)'!AB32-'RSI_idade(19)'!D32</f>
        <v>-13</v>
      </c>
      <c r="E31" s="314">
        <f>'RSI_idade(19)'!AC32-'RSI_idade(19)'!E32</f>
        <v>1</v>
      </c>
      <c r="F31" s="314">
        <f>'RSI_idade(19)'!AD32-'RSI_idade(19)'!F32</f>
        <v>-16</v>
      </c>
      <c r="G31" s="314">
        <f>'RSI_idade(19)'!AE32-'RSI_idade(19)'!G32</f>
        <v>-15</v>
      </c>
      <c r="H31" s="314">
        <f>'RSI_idade(19)'!AF32-'RSI_idade(19)'!H32</f>
        <v>-2</v>
      </c>
      <c r="I31" s="320">
        <f>'RSI_idade(19)'!AG32-'RSI_idade(19)'!I32</f>
        <v>-55</v>
      </c>
    </row>
    <row r="32" spans="2:9">
      <c r="B32" s="17" t="s">
        <v>60</v>
      </c>
      <c r="C32" s="313">
        <f>'RSI_idade(19)'!AA33-'RSI_idade(19)'!C33</f>
        <v>-2</v>
      </c>
      <c r="D32" s="314">
        <f>'RSI_idade(19)'!AB33-'RSI_idade(19)'!D33</f>
        <v>4</v>
      </c>
      <c r="E32" s="314">
        <f>'RSI_idade(19)'!AC33-'RSI_idade(19)'!E33</f>
        <v>-13</v>
      </c>
      <c r="F32" s="314">
        <f>'RSI_idade(19)'!AD33-'RSI_idade(19)'!F33</f>
        <v>12</v>
      </c>
      <c r="G32" s="314">
        <f>'RSI_idade(19)'!AE33-'RSI_idade(19)'!G33</f>
        <v>-8</v>
      </c>
      <c r="H32" s="314">
        <f>'RSI_idade(19)'!AF33-'RSI_idade(19)'!H33</f>
        <v>0</v>
      </c>
      <c r="I32" s="320">
        <f>'RSI_idade(19)'!AG33-'RSI_idade(19)'!I33</f>
        <v>-7</v>
      </c>
    </row>
    <row r="33" spans="2:9">
      <c r="B33" s="17" t="s">
        <v>61</v>
      </c>
      <c r="C33" s="313">
        <f>'RSI_idade(19)'!AA34-'RSI_idade(19)'!C34</f>
        <v>4</v>
      </c>
      <c r="D33" s="314">
        <f>'RSI_idade(19)'!AB34-'RSI_idade(19)'!D34</f>
        <v>-11</v>
      </c>
      <c r="E33" s="314">
        <f>'RSI_idade(19)'!AC34-'RSI_idade(19)'!E34</f>
        <v>-10</v>
      </c>
      <c r="F33" s="314">
        <f>'RSI_idade(19)'!AD34-'RSI_idade(19)'!F34</f>
        <v>-11</v>
      </c>
      <c r="G33" s="314">
        <f>'RSI_idade(19)'!AE34-'RSI_idade(19)'!G34</f>
        <v>4</v>
      </c>
      <c r="H33" s="314">
        <f>'RSI_idade(19)'!AF34-'RSI_idade(19)'!H34</f>
        <v>10</v>
      </c>
      <c r="I33" s="320">
        <f>'RSI_idade(19)'!AG34-'RSI_idade(19)'!I34</f>
        <v>-14</v>
      </c>
    </row>
    <row r="34" ht="12.75" customHeight="1" spans="2:9">
      <c r="B34" s="17" t="s">
        <v>62</v>
      </c>
      <c r="C34" s="313">
        <f>'RSI_idade(19)'!AA35-'RSI_idade(19)'!C35</f>
        <v>3</v>
      </c>
      <c r="D34" s="314">
        <f>'RSI_idade(19)'!AB35-'RSI_idade(19)'!D35</f>
        <v>-12</v>
      </c>
      <c r="E34" s="314">
        <f>'RSI_idade(19)'!AC35-'RSI_idade(19)'!E35</f>
        <v>-20</v>
      </c>
      <c r="F34" s="314">
        <f>'RSI_idade(19)'!AD35-'RSI_idade(19)'!F35</f>
        <v>-21</v>
      </c>
      <c r="G34" s="314">
        <f>'RSI_idade(19)'!AE35-'RSI_idade(19)'!G35</f>
        <v>-9</v>
      </c>
      <c r="H34" s="314">
        <f>'RSI_idade(19)'!AF35-'RSI_idade(19)'!H35</f>
        <v>-10</v>
      </c>
      <c r="I34" s="320">
        <f>'RSI_idade(19)'!AG35-'RSI_idade(19)'!I35</f>
        <v>-69</v>
      </c>
    </row>
    <row r="35" spans="2:9">
      <c r="B35" s="17" t="s">
        <v>63</v>
      </c>
      <c r="C35" s="313">
        <f>'RSI_idade(19)'!AA36-'RSI_idade(19)'!C36</f>
        <v>1</v>
      </c>
      <c r="D35" s="314">
        <f>'RSI_idade(19)'!AB36-'RSI_idade(19)'!D36</f>
        <v>4</v>
      </c>
      <c r="E35" s="314">
        <f>'RSI_idade(19)'!AC36-'RSI_idade(19)'!E36</f>
        <v>1</v>
      </c>
      <c r="F35" s="314">
        <f>'RSI_idade(19)'!AD36-'RSI_idade(19)'!F36</f>
        <v>-11</v>
      </c>
      <c r="G35" s="314">
        <f>'RSI_idade(19)'!AE36-'RSI_idade(19)'!G36</f>
        <v>-7</v>
      </c>
      <c r="H35" s="314">
        <f>'RSI_idade(19)'!AF36-'RSI_idade(19)'!H36</f>
        <v>-3</v>
      </c>
      <c r="I35" s="320">
        <f>'RSI_idade(19)'!AG36-'RSI_idade(19)'!I36</f>
        <v>-15</v>
      </c>
    </row>
    <row r="36" spans="2:9">
      <c r="B36" s="17" t="s">
        <v>64</v>
      </c>
      <c r="C36" s="313">
        <f>'RSI_idade(19)'!AA37-'RSI_idade(19)'!C37</f>
        <v>-1</v>
      </c>
      <c r="D36" s="314">
        <f>'RSI_idade(19)'!AB37-'RSI_idade(19)'!D37</f>
        <v>-6</v>
      </c>
      <c r="E36" s="314">
        <f>'RSI_idade(19)'!AC37-'RSI_idade(19)'!E37</f>
        <v>4</v>
      </c>
      <c r="F36" s="314">
        <f>'RSI_idade(19)'!AD37-'RSI_idade(19)'!F37</f>
        <v>-1</v>
      </c>
      <c r="G36" s="314">
        <f>'RSI_idade(19)'!AE37-'RSI_idade(19)'!G37</f>
        <v>1</v>
      </c>
      <c r="H36" s="314">
        <f>'RSI_idade(19)'!AF37-'RSI_idade(19)'!H37</f>
        <v>2</v>
      </c>
      <c r="I36" s="320">
        <f>'RSI_idade(19)'!AG37-'RSI_idade(19)'!I37</f>
        <v>-1</v>
      </c>
    </row>
    <row r="37" spans="2:9">
      <c r="B37" s="17" t="s">
        <v>65</v>
      </c>
      <c r="C37" s="313">
        <f>'RSI_idade(19)'!AA38-'RSI_idade(19)'!C38</f>
        <v>3</v>
      </c>
      <c r="D37" s="314">
        <f>'RSI_idade(19)'!AB38-'RSI_idade(19)'!D38</f>
        <v>-11</v>
      </c>
      <c r="E37" s="314">
        <f>'RSI_idade(19)'!AC38-'RSI_idade(19)'!E38</f>
        <v>-4</v>
      </c>
      <c r="F37" s="314">
        <f>'RSI_idade(19)'!AD38-'RSI_idade(19)'!F38</f>
        <v>-11</v>
      </c>
      <c r="G37" s="314">
        <f>'RSI_idade(19)'!AE38-'RSI_idade(19)'!G38</f>
        <v>4</v>
      </c>
      <c r="H37" s="314">
        <f>'RSI_idade(19)'!AF38-'RSI_idade(19)'!H38</f>
        <v>-3</v>
      </c>
      <c r="I37" s="320">
        <f>'RSI_idade(19)'!AG38-'RSI_idade(19)'!I38</f>
        <v>-22</v>
      </c>
    </row>
    <row r="38" spans="2:9">
      <c r="B38" s="17" t="s">
        <v>66</v>
      </c>
      <c r="C38" s="317">
        <f>'RSI_idade(19)'!AA39-'RSI_idade(19)'!C39</f>
        <v>-16</v>
      </c>
      <c r="D38" s="318">
        <f>'RSI_idade(19)'!AB39-'RSI_idade(19)'!D39</f>
        <v>-11</v>
      </c>
      <c r="E38" s="318">
        <f>'RSI_idade(19)'!AC39-'RSI_idade(19)'!E39</f>
        <v>-11</v>
      </c>
      <c r="F38" s="318">
        <f>'RSI_idade(19)'!AD39-'RSI_idade(19)'!F39</f>
        <v>-11</v>
      </c>
      <c r="G38" s="318">
        <f>'RSI_idade(19)'!AE39-'RSI_idade(19)'!G39</f>
        <v>-17</v>
      </c>
      <c r="H38" s="318">
        <f>'RSI_idade(19)'!AF39-'RSI_idade(19)'!H39</f>
        <v>-7</v>
      </c>
      <c r="I38" s="322">
        <f>'RSI_idade(19)'!AG39-'RSI_idade(19)'!I39</f>
        <v>-73</v>
      </c>
    </row>
  </sheetData>
  <mergeCells count="3">
    <mergeCell ref="B5:J5"/>
    <mergeCell ref="C8:I8"/>
    <mergeCell ref="C9:I9"/>
  </mergeCells>
  <pageMargins left="0.7" right="0.7" top="0.75" bottom="0.75" header="0.3" footer="0.3"/>
  <pageSetup paperSize="1" orientation="portrait"/>
  <headerFooter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C11" sqref="C11:I38"/>
    </sheetView>
  </sheetViews>
  <sheetFormatPr defaultColWidth="12" defaultRowHeight="15"/>
  <cols>
    <col min="2" max="2" width="38" style="2" customWidth="1"/>
    <col min="3" max="8" width="10.7142857142857" style="2" customWidth="1"/>
    <col min="9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30</v>
      </c>
      <c r="B5" s="4" t="s">
        <v>411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customHeight="1"/>
    <row r="8" ht="48" customHeight="1" spans="2:9">
      <c r="B8" s="6"/>
      <c r="C8" s="7" t="s">
        <v>426</v>
      </c>
      <c r="D8" s="7"/>
      <c r="E8" s="7"/>
      <c r="F8" s="7"/>
      <c r="G8" s="7"/>
      <c r="H8" s="7"/>
      <c r="I8" s="7"/>
    </row>
    <row r="9" ht="24.95" customHeight="1" spans="2:9">
      <c r="B9" s="8"/>
      <c r="C9" s="9" t="s">
        <v>297</v>
      </c>
      <c r="D9" s="9"/>
      <c r="E9" s="9"/>
      <c r="F9" s="9"/>
      <c r="G9" s="9"/>
      <c r="H9" s="9"/>
      <c r="I9" s="9"/>
    </row>
    <row r="10" customHeight="1" spans="2:9">
      <c r="B10" s="10" t="s">
        <v>68</v>
      </c>
      <c r="C10" s="11" t="s">
        <v>70</v>
      </c>
      <c r="D10" s="11" t="s">
        <v>71</v>
      </c>
      <c r="E10" s="11" t="s">
        <v>72</v>
      </c>
      <c r="F10" s="11" t="s">
        <v>73</v>
      </c>
      <c r="G10" s="11" t="s">
        <v>74</v>
      </c>
      <c r="H10" s="11" t="s">
        <v>75</v>
      </c>
      <c r="I10" s="11" t="s">
        <v>38</v>
      </c>
    </row>
    <row r="11" spans="2:9">
      <c r="B11" s="12" t="s">
        <v>39</v>
      </c>
      <c r="C11" s="300">
        <f>('RSI_idade(19)'!AA12-'RSI_idade(19)'!C12)/'RSI_idade(19)'!C12</f>
        <v>-0.0575372901792367</v>
      </c>
      <c r="D11" s="301">
        <f>('RSI_idade(19)'!AB12-'RSI_idade(19)'!D12)/'RSI_idade(19)'!D12</f>
        <v>-0.0881460774400761</v>
      </c>
      <c r="E11" s="301">
        <f>('RSI_idade(19)'!AC12-'RSI_idade(19)'!E12)/'RSI_idade(19)'!E12</f>
        <v>-0.0729827566073722</v>
      </c>
      <c r="F11" s="301">
        <f>('RSI_idade(19)'!AD12-'RSI_idade(19)'!F12)/'RSI_idade(19)'!F12</f>
        <v>-0.0908818864649729</v>
      </c>
      <c r="G11" s="301">
        <f>('RSI_idade(19)'!AE12-'RSI_idade(19)'!G12)/'RSI_idade(19)'!G12</f>
        <v>-0.0644323642188031</v>
      </c>
      <c r="H11" s="301">
        <f>('RSI_idade(19)'!AF12-'RSI_idade(19)'!H12)/'RSI_idade(19)'!H12</f>
        <v>0.0318859649122807</v>
      </c>
      <c r="I11" s="308">
        <f>('RSI_idade(19)'!AG12-'RSI_idade(19)'!I12)/'RSI_idade(19)'!I12</f>
        <v>-0.0609447719179538</v>
      </c>
    </row>
    <row r="12" spans="2:9">
      <c r="B12" s="14" t="s">
        <v>40</v>
      </c>
      <c r="C12" s="302">
        <f>('RSI_idade(19)'!AA13-'RSI_idade(19)'!C13)/'RSI_idade(19)'!C13</f>
        <v>-0.0330807614119386</v>
      </c>
      <c r="D12" s="303">
        <f>('RSI_idade(19)'!AB13-'RSI_idade(19)'!D13)/'RSI_idade(19)'!D13</f>
        <v>-0.0727627884263216</v>
      </c>
      <c r="E12" s="303">
        <f>('RSI_idade(19)'!AC13-'RSI_idade(19)'!E13)/'RSI_idade(19)'!E13</f>
        <v>-0.0730460189919649</v>
      </c>
      <c r="F12" s="303">
        <f>('RSI_idade(19)'!AD13-'RSI_idade(19)'!F13)/'RSI_idade(19)'!F13</f>
        <v>-0.0779620853080569</v>
      </c>
      <c r="G12" s="303">
        <f>('RSI_idade(19)'!AE13-'RSI_idade(19)'!G13)/'RSI_idade(19)'!G13</f>
        <v>-0.0807156230497192</v>
      </c>
      <c r="H12" s="303">
        <f>('RSI_idade(19)'!AF13-'RSI_idade(19)'!H13)/'RSI_idade(19)'!H13</f>
        <v>0.0205664194200944</v>
      </c>
      <c r="I12" s="309">
        <f>('RSI_idade(19)'!AG13-'RSI_idade(19)'!I13)/'RSI_idade(19)'!I13</f>
        <v>-0.0514950713744107</v>
      </c>
    </row>
    <row r="13" spans="2:9">
      <c r="B13" s="14" t="s">
        <v>41</v>
      </c>
      <c r="C13" s="302">
        <f>('RSI_idade(19)'!AA14-'RSI_idade(19)'!C14)/'RSI_idade(19)'!C14</f>
        <v>-0.0373345935727788</v>
      </c>
      <c r="D13" s="303">
        <f>('RSI_idade(19)'!AB14-'RSI_idade(19)'!D14)/'RSI_idade(19)'!D14</f>
        <v>-0.0752899197145406</v>
      </c>
      <c r="E13" s="303">
        <f>('RSI_idade(19)'!AC14-'RSI_idade(19)'!E14)/'RSI_idade(19)'!E14</f>
        <v>-0.0794382728987634</v>
      </c>
      <c r="F13" s="303">
        <f>('RSI_idade(19)'!AD14-'RSI_idade(19)'!F14)/'RSI_idade(19)'!F14</f>
        <v>-0.0768446106766406</v>
      </c>
      <c r="G13" s="303">
        <f>('RSI_idade(19)'!AE14-'RSI_idade(19)'!G14)/'RSI_idade(19)'!G14</f>
        <v>-0.0813460131675201</v>
      </c>
      <c r="H13" s="303">
        <f>('RSI_idade(19)'!AF14-'RSI_idade(19)'!H14)/'RSI_idade(19)'!H14</f>
        <v>0.018539976825029</v>
      </c>
      <c r="I13" s="309">
        <f>('RSI_idade(19)'!AG14-'RSI_idade(19)'!I14)/'RSI_idade(19)'!I14</f>
        <v>-0.0540502131691142</v>
      </c>
    </row>
    <row r="14" spans="2:9">
      <c r="B14" s="14" t="s">
        <v>42</v>
      </c>
      <c r="C14" s="304">
        <f>('RSI_idade(19)'!AA15-'RSI_idade(19)'!C15)/'RSI_idade(19)'!C15</f>
        <v>-0.00950570342205323</v>
      </c>
      <c r="D14" s="305">
        <f>('RSI_idade(19)'!AB15-'RSI_idade(19)'!D15)/'RSI_idade(19)'!D15</f>
        <v>-0.0603096984515077</v>
      </c>
      <c r="E14" s="305">
        <f>('RSI_idade(19)'!AC15-'RSI_idade(19)'!E15)/'RSI_idade(19)'!E15</f>
        <v>-0.0635696821515892</v>
      </c>
      <c r="F14" s="305">
        <f>('RSI_idade(19)'!AD15-'RSI_idade(19)'!F15)/'RSI_idade(19)'!F15</f>
        <v>-0.0432123929881777</v>
      </c>
      <c r="G14" s="305">
        <f>('RSI_idade(19)'!AE15-'RSI_idade(19)'!G15)/'RSI_idade(19)'!G15</f>
        <v>-0.0432489451476793</v>
      </c>
      <c r="H14" s="305">
        <f>('RSI_idade(19)'!AF15-'RSI_idade(19)'!H15)/'RSI_idade(19)'!H15</f>
        <v>0.0173134328358209</v>
      </c>
      <c r="I14" s="310">
        <f>('RSI_idade(19)'!AG15-'RSI_idade(19)'!I15)/'RSI_idade(19)'!I15</f>
        <v>-0.0308860172683549</v>
      </c>
    </row>
    <row r="15" spans="2:9">
      <c r="B15" s="17" t="s">
        <v>43</v>
      </c>
      <c r="C15" s="300">
        <f>('RSI_idade(19)'!AA16-'RSI_idade(19)'!C16)/'RSI_idade(19)'!C16</f>
        <v>-0.0599369085173502</v>
      </c>
      <c r="D15" s="301">
        <f>('RSI_idade(19)'!AB16-'RSI_idade(19)'!D16)/'RSI_idade(19)'!D16</f>
        <v>-0.12037037037037</v>
      </c>
      <c r="E15" s="301">
        <f>('RSI_idade(19)'!AC16-'RSI_idade(19)'!E16)/'RSI_idade(19)'!E16</f>
        <v>-0.101010101010101</v>
      </c>
      <c r="F15" s="301">
        <f>('RSI_idade(19)'!AD16-'RSI_idade(19)'!F16)/'RSI_idade(19)'!F16</f>
        <v>0.03</v>
      </c>
      <c r="G15" s="301">
        <f>('RSI_idade(19)'!AE16-'RSI_idade(19)'!G16)/'RSI_idade(19)'!G16</f>
        <v>0.025</v>
      </c>
      <c r="H15" s="301">
        <f>('RSI_idade(19)'!AF16-'RSI_idade(19)'!H16)/'RSI_idade(19)'!H16</f>
        <v>-0.0666666666666667</v>
      </c>
      <c r="I15" s="308">
        <f>('RSI_idade(19)'!AG16-'RSI_idade(19)'!I16)/'RSI_idade(19)'!I16</f>
        <v>-0.0497512437810945</v>
      </c>
    </row>
    <row r="16" spans="2:9">
      <c r="B16" s="17" t="s">
        <v>44</v>
      </c>
      <c r="C16" s="302">
        <f>('RSI_idade(19)'!AA17-'RSI_idade(19)'!C17)/'RSI_idade(19)'!C17</f>
        <v>-0.186991869918699</v>
      </c>
      <c r="D16" s="303">
        <f>('RSI_idade(19)'!AB17-'RSI_idade(19)'!D17)/'RSI_idade(19)'!D17</f>
        <v>-0.214285714285714</v>
      </c>
      <c r="E16" s="303">
        <f>('RSI_idade(19)'!AC17-'RSI_idade(19)'!E17)/'RSI_idade(19)'!E17</f>
        <v>-0.0535714285714286</v>
      </c>
      <c r="F16" s="303">
        <f>('RSI_idade(19)'!AD17-'RSI_idade(19)'!F17)/'RSI_idade(19)'!F17</f>
        <v>0.028169014084507</v>
      </c>
      <c r="G16" s="303">
        <f>('RSI_idade(19)'!AE17-'RSI_idade(19)'!G17)/'RSI_idade(19)'!G17</f>
        <v>-0.126582278481013</v>
      </c>
      <c r="H16" s="303">
        <f>('RSI_idade(19)'!AF17-'RSI_idade(19)'!H17)/'RSI_idade(19)'!H17</f>
        <v>0.0769230769230769</v>
      </c>
      <c r="I16" s="309">
        <f>('RSI_idade(19)'!AG17-'RSI_idade(19)'!I17)/'RSI_idade(19)'!I17</f>
        <v>-0.0921985815602837</v>
      </c>
    </row>
    <row r="17" spans="2:9">
      <c r="B17" s="17" t="s">
        <v>45</v>
      </c>
      <c r="C17" s="302">
        <f>('RSI_idade(19)'!AA18-'RSI_idade(19)'!C18)/'RSI_idade(19)'!C18</f>
        <v>0.0340909090909091</v>
      </c>
      <c r="D17" s="303">
        <f>('RSI_idade(19)'!AB18-'RSI_idade(19)'!D18)/'RSI_idade(19)'!D18</f>
        <v>-0.025974025974026</v>
      </c>
      <c r="E17" s="303">
        <f>('RSI_idade(19)'!AC18-'RSI_idade(19)'!E18)/'RSI_idade(19)'!E18</f>
        <v>-0.106666666666667</v>
      </c>
      <c r="F17" s="303">
        <f>('RSI_idade(19)'!AD18-'RSI_idade(19)'!F18)/'RSI_idade(19)'!F18</f>
        <v>0.254237288135593</v>
      </c>
      <c r="G17" s="303">
        <f>('RSI_idade(19)'!AE18-'RSI_idade(19)'!G18)/'RSI_idade(19)'!G18</f>
        <v>-0.0816326530612245</v>
      </c>
      <c r="H17" s="303">
        <f>('RSI_idade(19)'!AF18-'RSI_idade(19)'!H18)/'RSI_idade(19)'!H18</f>
        <v>0.184210526315789</v>
      </c>
      <c r="I17" s="309">
        <f>('RSI_idade(19)'!AG18-'RSI_idade(19)'!I18)/'RSI_idade(19)'!I18</f>
        <v>0.0191204588910134</v>
      </c>
    </row>
    <row r="18" spans="2:9">
      <c r="B18" s="17" t="s">
        <v>46</v>
      </c>
      <c r="C18" s="302">
        <f>('RSI_idade(19)'!AA19-'RSI_idade(19)'!C19)/'RSI_idade(19)'!C19</f>
        <v>-0.0136054421768707</v>
      </c>
      <c r="D18" s="303">
        <f>('RSI_idade(19)'!AB19-'RSI_idade(19)'!D19)/'RSI_idade(19)'!D19</f>
        <v>-0.142857142857143</v>
      </c>
      <c r="E18" s="303">
        <f>('RSI_idade(19)'!AC19-'RSI_idade(19)'!E19)/'RSI_idade(19)'!E19</f>
        <v>-0.0434782608695652</v>
      </c>
      <c r="F18" s="303">
        <f>('RSI_idade(19)'!AD19-'RSI_idade(19)'!F19)/'RSI_idade(19)'!F19</f>
        <v>0.046875</v>
      </c>
      <c r="G18" s="303">
        <f>('RSI_idade(19)'!AE19-'RSI_idade(19)'!G19)/'RSI_idade(19)'!G19</f>
        <v>-0.0615384615384615</v>
      </c>
      <c r="H18" s="303">
        <f>('RSI_idade(19)'!AF19-'RSI_idade(19)'!H19)/'RSI_idade(19)'!H19</f>
        <v>0.0454545454545455</v>
      </c>
      <c r="I18" s="309">
        <f>('RSI_idade(19)'!AG19-'RSI_idade(19)'!I19)/'RSI_idade(19)'!I19</f>
        <v>-0.027972027972028</v>
      </c>
    </row>
    <row r="19" spans="2:9">
      <c r="B19" s="17" t="s">
        <v>47</v>
      </c>
      <c r="C19" s="302">
        <f>('RSI_idade(19)'!AA20-'RSI_idade(19)'!C20)/'RSI_idade(19)'!C20</f>
        <v>-0.0113636363636364</v>
      </c>
      <c r="D19" s="303">
        <f>('RSI_idade(19)'!AB20-'RSI_idade(19)'!D20)/'RSI_idade(19)'!D20</f>
        <v>-0.0833333333333333</v>
      </c>
      <c r="E19" s="303">
        <f>('RSI_idade(19)'!AC20-'RSI_idade(19)'!E20)/'RSI_idade(19)'!E20</f>
        <v>-0.194029850746269</v>
      </c>
      <c r="F19" s="303">
        <f>('RSI_idade(19)'!AD20-'RSI_idade(19)'!F20)/'RSI_idade(19)'!F20</f>
        <v>-0.23021582733813</v>
      </c>
      <c r="G19" s="303">
        <f>('RSI_idade(19)'!AE20-'RSI_idade(19)'!G20)/'RSI_idade(19)'!G20</f>
        <v>-0.0879120879120879</v>
      </c>
      <c r="H19" s="303">
        <f>('RSI_idade(19)'!AF20-'RSI_idade(19)'!H20)/'RSI_idade(19)'!H20</f>
        <v>0.00617283950617284</v>
      </c>
      <c r="I19" s="309">
        <f>('RSI_idade(19)'!AG20-'RSI_idade(19)'!I20)/'RSI_idade(19)'!I20</f>
        <v>-0.0947521865889213</v>
      </c>
    </row>
    <row r="20" spans="2:9">
      <c r="B20" s="17" t="s">
        <v>48</v>
      </c>
      <c r="C20" s="302">
        <f>('RSI_idade(19)'!AA21-'RSI_idade(19)'!C21)/'RSI_idade(19)'!C21</f>
        <v>0.0365853658536585</v>
      </c>
      <c r="D20" s="303">
        <f>('RSI_idade(19)'!AB21-'RSI_idade(19)'!D21)/'RSI_idade(19)'!D21</f>
        <v>-0.0238095238095238</v>
      </c>
      <c r="E20" s="303">
        <f>('RSI_idade(19)'!AC21-'RSI_idade(19)'!E21)/'RSI_idade(19)'!E21</f>
        <v>-0.09375</v>
      </c>
      <c r="F20" s="303">
        <f>('RSI_idade(19)'!AD21-'RSI_idade(19)'!F21)/'RSI_idade(19)'!F21</f>
        <v>0.0697674418604651</v>
      </c>
      <c r="G20" s="303">
        <f>('RSI_idade(19)'!AE21-'RSI_idade(19)'!G21)/'RSI_idade(19)'!G21</f>
        <v>-0.0465116279069767</v>
      </c>
      <c r="H20" s="303">
        <f>('RSI_idade(19)'!AF21-'RSI_idade(19)'!H21)/'RSI_idade(19)'!H21</f>
        <v>-0.0476190476190476</v>
      </c>
      <c r="I20" s="309">
        <f>('RSI_idade(19)'!AG21-'RSI_idade(19)'!I21)/'RSI_idade(19)'!I21</f>
        <v>-0.00704225352112676</v>
      </c>
    </row>
    <row r="21" spans="2:9">
      <c r="B21" s="17" t="s">
        <v>49</v>
      </c>
      <c r="C21" s="302">
        <f>('RSI_idade(19)'!AA22-'RSI_idade(19)'!C22)/'RSI_idade(19)'!C22</f>
        <v>-0.00680272108843537</v>
      </c>
      <c r="D21" s="303">
        <f>('RSI_idade(19)'!AB22-'RSI_idade(19)'!D22)/'RSI_idade(19)'!D22</f>
        <v>-0.0808823529411765</v>
      </c>
      <c r="E21" s="303">
        <f>('RSI_idade(19)'!AC22-'RSI_idade(19)'!E22)/'RSI_idade(19)'!E22</f>
        <v>0.0454545454545455</v>
      </c>
      <c r="F21" s="303">
        <f>('RSI_idade(19)'!AD22-'RSI_idade(19)'!F22)/'RSI_idade(19)'!F22</f>
        <v>-0.0689655172413793</v>
      </c>
      <c r="G21" s="303">
        <f>('RSI_idade(19)'!AE22-'RSI_idade(19)'!G22)/'RSI_idade(19)'!G22</f>
        <v>0.0387596899224806</v>
      </c>
      <c r="H21" s="303">
        <f>('RSI_idade(19)'!AF22-'RSI_idade(19)'!H22)/'RSI_idade(19)'!H22</f>
        <v>0.0253164556962025</v>
      </c>
      <c r="I21" s="309">
        <f>('RSI_idade(19)'!AG22-'RSI_idade(19)'!I22)/'RSI_idade(19)'!I22</f>
        <v>-0.0118764845605701</v>
      </c>
    </row>
    <row r="22" spans="2:9">
      <c r="B22" s="17" t="s">
        <v>50</v>
      </c>
      <c r="C22" s="302">
        <f>('RSI_idade(19)'!AA23-'RSI_idade(19)'!C23)/'RSI_idade(19)'!C23</f>
        <v>0.142857142857143</v>
      </c>
      <c r="D22" s="303">
        <f>('RSI_idade(19)'!AB23-'RSI_idade(19)'!D23)/'RSI_idade(19)'!D23</f>
        <v>0.142857142857143</v>
      </c>
      <c r="E22" s="303">
        <f>('RSI_idade(19)'!AC23-'RSI_idade(19)'!E23)/'RSI_idade(19)'!E23</f>
        <v>-0.125</v>
      </c>
      <c r="F22" s="303">
        <f>('RSI_idade(19)'!AD23-'RSI_idade(19)'!F23)/'RSI_idade(19)'!F23</f>
        <v>-0.0384615384615385</v>
      </c>
      <c r="G22" s="303">
        <f>('RSI_idade(19)'!AE23-'RSI_idade(19)'!G23)/'RSI_idade(19)'!G23</f>
        <v>0</v>
      </c>
      <c r="H22" s="303">
        <f>('RSI_idade(19)'!AF23-'RSI_idade(19)'!H23)/'RSI_idade(19)'!H23</f>
        <v>0.133333333333333</v>
      </c>
      <c r="I22" s="309">
        <f>('RSI_idade(19)'!AG23-'RSI_idade(19)'!I23)/'RSI_idade(19)'!I23</f>
        <v>0.0283018867924528</v>
      </c>
    </row>
    <row r="23" spans="2:9">
      <c r="B23" s="17" t="s">
        <v>51</v>
      </c>
      <c r="C23" s="302">
        <f>('RSI_idade(19)'!AA24-'RSI_idade(19)'!C24)/'RSI_idade(19)'!C24</f>
        <v>-0.00628930817610063</v>
      </c>
      <c r="D23" s="303">
        <f>('RSI_idade(19)'!AB24-'RSI_idade(19)'!D24)/'RSI_idade(19)'!D24</f>
        <v>-0.0447761194029851</v>
      </c>
      <c r="E23" s="303">
        <f>('RSI_idade(19)'!AC24-'RSI_idade(19)'!E24)/'RSI_idade(19)'!E24</f>
        <v>-0.11214953271028</v>
      </c>
      <c r="F23" s="303">
        <f>('RSI_idade(19)'!AD24-'RSI_idade(19)'!F24)/'RSI_idade(19)'!F24</f>
        <v>-0.0298507462686567</v>
      </c>
      <c r="G23" s="303">
        <f>('RSI_idade(19)'!AE24-'RSI_idade(19)'!G24)/'RSI_idade(19)'!G24</f>
        <v>-0.0878378378378378</v>
      </c>
      <c r="H23" s="303">
        <f>('RSI_idade(19)'!AF24-'RSI_idade(19)'!H24)/'RSI_idade(19)'!H24</f>
        <v>-0.027027027027027</v>
      </c>
      <c r="I23" s="309">
        <f>('RSI_idade(19)'!AG24-'RSI_idade(19)'!I24)/'RSI_idade(19)'!I24</f>
        <v>-0.0426229508196721</v>
      </c>
    </row>
    <row r="24" spans="2:9">
      <c r="B24" s="17" t="s">
        <v>52</v>
      </c>
      <c r="C24" s="302">
        <f>('RSI_idade(19)'!AA25-'RSI_idade(19)'!C25)/'RSI_idade(19)'!C25</f>
        <v>0.0697674418604651</v>
      </c>
      <c r="D24" s="303">
        <f>('RSI_idade(19)'!AB25-'RSI_idade(19)'!D25)/'RSI_idade(19)'!D25</f>
        <v>-0.194444444444444</v>
      </c>
      <c r="E24" s="303">
        <f>('RSI_idade(19)'!AC25-'RSI_idade(19)'!E25)/'RSI_idade(19)'!E25</f>
        <v>0.166666666666667</v>
      </c>
      <c r="F24" s="303">
        <f>('RSI_idade(19)'!AD25-'RSI_idade(19)'!F25)/'RSI_idade(19)'!F25</f>
        <v>-0.101694915254237</v>
      </c>
      <c r="G24" s="303">
        <f>('RSI_idade(19)'!AE25-'RSI_idade(19)'!G25)/'RSI_idade(19)'!G25</f>
        <v>-0.04</v>
      </c>
      <c r="H24" s="303">
        <f>('RSI_idade(19)'!AF25-'RSI_idade(19)'!H25)/'RSI_idade(19)'!H25</f>
        <v>0.1</v>
      </c>
      <c r="I24" s="309">
        <f>('RSI_idade(19)'!AG25-'RSI_idade(19)'!I25)/'RSI_idade(19)'!I25</f>
        <v>-0.00303030303030303</v>
      </c>
    </row>
    <row r="25" spans="2:9">
      <c r="B25" s="17" t="s">
        <v>53</v>
      </c>
      <c r="C25" s="302">
        <f>('RSI_idade(19)'!AA26-'RSI_idade(19)'!C26)/'RSI_idade(19)'!C26</f>
        <v>-0.0857142857142857</v>
      </c>
      <c r="D25" s="303">
        <f>('RSI_idade(19)'!AB26-'RSI_idade(19)'!D26)/'RSI_idade(19)'!D26</f>
        <v>-0.0192307692307692</v>
      </c>
      <c r="E25" s="303">
        <f>('RSI_idade(19)'!AC26-'RSI_idade(19)'!E26)/'RSI_idade(19)'!E26</f>
        <v>-0.135135135135135</v>
      </c>
      <c r="F25" s="303">
        <f>('RSI_idade(19)'!AD26-'RSI_idade(19)'!F26)/'RSI_idade(19)'!F26</f>
        <v>-0.0869565217391304</v>
      </c>
      <c r="G25" s="303">
        <f>('RSI_idade(19)'!AE26-'RSI_idade(19)'!G26)/'RSI_idade(19)'!G26</f>
        <v>-0.0465116279069767</v>
      </c>
      <c r="H25" s="303">
        <f>('RSI_idade(19)'!AF26-'RSI_idade(19)'!H26)/'RSI_idade(19)'!H26</f>
        <v>0.0425531914893617</v>
      </c>
      <c r="I25" s="309">
        <f>('RSI_idade(19)'!AG26-'RSI_idade(19)'!I26)/'RSI_idade(19)'!I26</f>
        <v>-0.0563002680965147</v>
      </c>
    </row>
    <row r="26" spans="2:9">
      <c r="B26" s="17" t="s">
        <v>54</v>
      </c>
      <c r="C26" s="302">
        <f>('RSI_idade(19)'!AA27-'RSI_idade(19)'!C27)/'RSI_idade(19)'!C27</f>
        <v>0.091324200913242</v>
      </c>
      <c r="D26" s="303">
        <f>('RSI_idade(19)'!AB27-'RSI_idade(19)'!D27)/'RSI_idade(19)'!D27</f>
        <v>-0.104761904761905</v>
      </c>
      <c r="E26" s="303">
        <f>('RSI_idade(19)'!AC27-'RSI_idade(19)'!E27)/'RSI_idade(19)'!E27</f>
        <v>0.131147540983607</v>
      </c>
      <c r="F26" s="303">
        <f>('RSI_idade(19)'!AD27-'RSI_idade(19)'!F27)/'RSI_idade(19)'!F27</f>
        <v>0</v>
      </c>
      <c r="G26" s="303">
        <f>('RSI_idade(19)'!AE27-'RSI_idade(19)'!G27)/'RSI_idade(19)'!G27</f>
        <v>0.03125</v>
      </c>
      <c r="H26" s="303">
        <f>('RSI_idade(19)'!AF27-'RSI_idade(19)'!H27)/'RSI_idade(19)'!H27</f>
        <v>0.0208333333333333</v>
      </c>
      <c r="I26" s="309">
        <f>('RSI_idade(19)'!AG27-'RSI_idade(19)'!I27)/'RSI_idade(19)'!I27</f>
        <v>0.0344262295081967</v>
      </c>
    </row>
    <row r="27" spans="2:9">
      <c r="B27" s="17" t="s">
        <v>55</v>
      </c>
      <c r="C27" s="302">
        <f>('RSI_idade(19)'!AA28-'RSI_idade(19)'!C28)/'RSI_idade(19)'!C28</f>
        <v>-0.0625</v>
      </c>
      <c r="D27" s="303">
        <f>('RSI_idade(19)'!AB28-'RSI_idade(19)'!D28)/'RSI_idade(19)'!D28</f>
        <v>0.181818181818182</v>
      </c>
      <c r="E27" s="303">
        <f>('RSI_idade(19)'!AC28-'RSI_idade(19)'!E28)/'RSI_idade(19)'!E28</f>
        <v>0.0416666666666667</v>
      </c>
      <c r="F27" s="303">
        <f>('RSI_idade(19)'!AD28-'RSI_idade(19)'!F28)/'RSI_idade(19)'!F28</f>
        <v>-0.195121951219512</v>
      </c>
      <c r="G27" s="303">
        <f>('RSI_idade(19)'!AE28-'RSI_idade(19)'!G28)/'RSI_idade(19)'!G28</f>
        <v>0.0465116279069767</v>
      </c>
      <c r="H27" s="303">
        <f>('RSI_idade(19)'!AF28-'RSI_idade(19)'!H28)/'RSI_idade(19)'!H28</f>
        <v>-0.102564102564103</v>
      </c>
      <c r="I27" s="309">
        <f>('RSI_idade(19)'!AG28-'RSI_idade(19)'!I28)/'RSI_idade(19)'!I28</f>
        <v>-0.0368663594470046</v>
      </c>
    </row>
    <row r="28" spans="2:9">
      <c r="B28" s="17" t="s">
        <v>56</v>
      </c>
      <c r="C28" s="302">
        <f>('RSI_idade(19)'!AA29-'RSI_idade(19)'!C29)/'RSI_idade(19)'!C29</f>
        <v>0.0273972602739726</v>
      </c>
      <c r="D28" s="303">
        <f>('RSI_idade(19)'!AB29-'RSI_idade(19)'!D29)/'RSI_idade(19)'!D29</f>
        <v>-0.06875</v>
      </c>
      <c r="E28" s="303">
        <f>('RSI_idade(19)'!AC29-'RSI_idade(19)'!E29)/'RSI_idade(19)'!E29</f>
        <v>-0.0535714285714286</v>
      </c>
      <c r="F28" s="303">
        <f>('RSI_idade(19)'!AD29-'RSI_idade(19)'!F29)/'RSI_idade(19)'!F29</f>
        <v>0.0172413793103448</v>
      </c>
      <c r="G28" s="303">
        <f>('RSI_idade(19)'!AE29-'RSI_idade(19)'!G29)/'RSI_idade(19)'!G29</f>
        <v>0.025</v>
      </c>
      <c r="H28" s="303">
        <f>('RSI_idade(19)'!AF29-'RSI_idade(19)'!H29)/'RSI_idade(19)'!H29</f>
        <v>0.164179104477612</v>
      </c>
      <c r="I28" s="309">
        <f>('RSI_idade(19)'!AG29-'RSI_idade(19)'!I29)/'RSI_idade(19)'!I29</f>
        <v>0.00957446808510638</v>
      </c>
    </row>
    <row r="29" spans="2:9">
      <c r="B29" s="17" t="s">
        <v>57</v>
      </c>
      <c r="C29" s="302">
        <f>('RSI_idade(19)'!AA30-'RSI_idade(19)'!C30)/'RSI_idade(19)'!C30</f>
        <v>-0.0353798126951093</v>
      </c>
      <c r="D29" s="303">
        <f>('RSI_idade(19)'!AB30-'RSI_idade(19)'!D30)/'RSI_idade(19)'!D30</f>
        <v>-0.0501392757660167</v>
      </c>
      <c r="E29" s="303">
        <f>('RSI_idade(19)'!AC30-'RSI_idade(19)'!E30)/'RSI_idade(19)'!E30</f>
        <v>-0.0966666666666667</v>
      </c>
      <c r="F29" s="303">
        <f>('RSI_idade(19)'!AD30-'RSI_idade(19)'!F30)/'RSI_idade(19)'!F30</f>
        <v>-0.060702875399361</v>
      </c>
      <c r="G29" s="303">
        <f>('RSI_idade(19)'!AE30-'RSI_idade(19)'!G30)/'RSI_idade(19)'!G30</f>
        <v>-0.0838323353293413</v>
      </c>
      <c r="H29" s="303">
        <f>('RSI_idade(19)'!AF30-'RSI_idade(19)'!H30)/'RSI_idade(19)'!H30</f>
        <v>0.0411764705882353</v>
      </c>
      <c r="I29" s="309">
        <f>('RSI_idade(19)'!AG30-'RSI_idade(19)'!I30)/'RSI_idade(19)'!I30</f>
        <v>-0.0496512105047189</v>
      </c>
    </row>
    <row r="30" spans="2:9">
      <c r="B30" s="17" t="s">
        <v>58</v>
      </c>
      <c r="C30" s="302">
        <f>('RSI_idade(19)'!AA31-'RSI_idade(19)'!C31)/'RSI_idade(19)'!C31</f>
        <v>0.344827586206897</v>
      </c>
      <c r="D30" s="303">
        <f>('RSI_idade(19)'!AB31-'RSI_idade(19)'!D31)/'RSI_idade(19)'!D31</f>
        <v>0.166666666666667</v>
      </c>
      <c r="E30" s="303">
        <f>('RSI_idade(19)'!AC31-'RSI_idade(19)'!E31)/'RSI_idade(19)'!E31</f>
        <v>-0.0317460317460317</v>
      </c>
      <c r="F30" s="303">
        <f>('RSI_idade(19)'!AD31-'RSI_idade(19)'!F31)/'RSI_idade(19)'!F31</f>
        <v>0.134328358208955</v>
      </c>
      <c r="G30" s="303">
        <f>('RSI_idade(19)'!AE31-'RSI_idade(19)'!G31)/'RSI_idade(19)'!G31</f>
        <v>-0.0277777777777778</v>
      </c>
      <c r="H30" s="303">
        <f>('RSI_idade(19)'!AF31-'RSI_idade(19)'!H31)/'RSI_idade(19)'!H31</f>
        <v>0.151515151515152</v>
      </c>
      <c r="I30" s="309">
        <f>('RSI_idade(19)'!AG31-'RSI_idade(19)'!I31)/'RSI_idade(19)'!I31</f>
        <v>0.0805084745762712</v>
      </c>
    </row>
    <row r="31" spans="2:9">
      <c r="B31" s="17" t="s">
        <v>59</v>
      </c>
      <c r="C31" s="302">
        <f>('RSI_idade(19)'!AA32-'RSI_idade(19)'!C32)/'RSI_idade(19)'!C32</f>
        <v>-0.022271714922049</v>
      </c>
      <c r="D31" s="303">
        <f>('RSI_idade(19)'!AB32-'RSI_idade(19)'!D32)/'RSI_idade(19)'!D32</f>
        <v>-0.0619047619047619</v>
      </c>
      <c r="E31" s="303">
        <f>('RSI_idade(19)'!AC32-'RSI_idade(19)'!E32)/'RSI_idade(19)'!E32</f>
        <v>0.00775193798449612</v>
      </c>
      <c r="F31" s="303">
        <f>('RSI_idade(19)'!AD32-'RSI_idade(19)'!F32)/'RSI_idade(19)'!F32</f>
        <v>-0.101910828025478</v>
      </c>
      <c r="G31" s="303">
        <f>('RSI_idade(19)'!AE32-'RSI_idade(19)'!G32)/'RSI_idade(19)'!G32</f>
        <v>-0.077720207253886</v>
      </c>
      <c r="H31" s="303">
        <f>('RSI_idade(19)'!AF32-'RSI_idade(19)'!H32)/'RSI_idade(19)'!H32</f>
        <v>-0.021978021978022</v>
      </c>
      <c r="I31" s="309">
        <f>('RSI_idade(19)'!AG32-'RSI_idade(19)'!I32)/'RSI_idade(19)'!I32</f>
        <v>-0.0447518307567128</v>
      </c>
    </row>
    <row r="32" spans="2:9">
      <c r="B32" s="17" t="s">
        <v>60</v>
      </c>
      <c r="C32" s="302">
        <f>('RSI_idade(19)'!AA33-'RSI_idade(19)'!C33)/'RSI_idade(19)'!C33</f>
        <v>-0.0109289617486339</v>
      </c>
      <c r="D32" s="303">
        <f>('RSI_idade(19)'!AB33-'RSI_idade(19)'!D33)/'RSI_idade(19)'!D33</f>
        <v>0.0547945205479452</v>
      </c>
      <c r="E32" s="303">
        <f>('RSI_idade(19)'!AC33-'RSI_idade(19)'!E33)/'RSI_idade(19)'!E33</f>
        <v>-0.175675675675676</v>
      </c>
      <c r="F32" s="303">
        <f>('RSI_idade(19)'!AD33-'RSI_idade(19)'!F33)/'RSI_idade(19)'!F33</f>
        <v>0.19672131147541</v>
      </c>
      <c r="G32" s="303">
        <f>('RSI_idade(19)'!AE33-'RSI_idade(19)'!G33)/'RSI_idade(19)'!G33</f>
        <v>-0.0851063829787234</v>
      </c>
      <c r="H32" s="303">
        <f>('RSI_idade(19)'!AF33-'RSI_idade(19)'!H33)/'RSI_idade(19)'!H33</f>
        <v>0</v>
      </c>
      <c r="I32" s="309">
        <f>('RSI_idade(19)'!AG33-'RSI_idade(19)'!I33)/'RSI_idade(19)'!I33</f>
        <v>-0.0130353817504655</v>
      </c>
    </row>
    <row r="33" spans="2:9">
      <c r="B33" s="17" t="s">
        <v>61</v>
      </c>
      <c r="C33" s="302">
        <f>('RSI_idade(19)'!AA34-'RSI_idade(19)'!C34)/'RSI_idade(19)'!C34</f>
        <v>0.0150943396226415</v>
      </c>
      <c r="D33" s="303">
        <f>('RSI_idade(19)'!AB34-'RSI_idade(19)'!D34)/'RSI_idade(19)'!D34</f>
        <v>-0.100917431192661</v>
      </c>
      <c r="E33" s="303">
        <f>('RSI_idade(19)'!AC34-'RSI_idade(19)'!E34)/'RSI_idade(19)'!E34</f>
        <v>-0.0970873786407767</v>
      </c>
      <c r="F33" s="303">
        <f>('RSI_idade(19)'!AD34-'RSI_idade(19)'!F34)/'RSI_idade(19)'!F34</f>
        <v>-0.063953488372093</v>
      </c>
      <c r="G33" s="303">
        <f>('RSI_idade(19)'!AE34-'RSI_idade(19)'!G34)/'RSI_idade(19)'!G34</f>
        <v>0.0242424242424242</v>
      </c>
      <c r="H33" s="303">
        <f>('RSI_idade(19)'!AF34-'RSI_idade(19)'!H34)/'RSI_idade(19)'!H34</f>
        <v>0.0925925925925926</v>
      </c>
      <c r="I33" s="309">
        <f>('RSI_idade(19)'!AG34-'RSI_idade(19)'!I34)/'RSI_idade(19)'!I34</f>
        <v>-0.0151843817787419</v>
      </c>
    </row>
    <row r="34" ht="12.75" customHeight="1" spans="2:9">
      <c r="B34" s="17" t="s">
        <v>62</v>
      </c>
      <c r="C34" s="302">
        <f>('RSI_idade(19)'!AA35-'RSI_idade(19)'!C35)/'RSI_idade(19)'!C35</f>
        <v>0.00238284352660842</v>
      </c>
      <c r="D34" s="303">
        <f>('RSI_idade(19)'!AB35-'RSI_idade(19)'!D35)/'RSI_idade(19)'!D35</f>
        <v>-0.023121387283237</v>
      </c>
      <c r="E34" s="303">
        <f>('RSI_idade(19)'!AC35-'RSI_idade(19)'!E35)/'RSI_idade(19)'!E35</f>
        <v>-0.05</v>
      </c>
      <c r="F34" s="303">
        <f>('RSI_idade(19)'!AD35-'RSI_idade(19)'!F35)/'RSI_idade(19)'!F35</f>
        <v>-0.0640243902439024</v>
      </c>
      <c r="G34" s="303">
        <f>('RSI_idade(19)'!AE35-'RSI_idade(19)'!G35)/'RSI_idade(19)'!G35</f>
        <v>-0.0314685314685315</v>
      </c>
      <c r="H34" s="303">
        <f>('RSI_idade(19)'!AF35-'RSI_idade(19)'!H35)/'RSI_idade(19)'!H35</f>
        <v>-0.0657894736842105</v>
      </c>
      <c r="I34" s="309">
        <f>('RSI_idade(19)'!AG35-'RSI_idade(19)'!I35)/'RSI_idade(19)'!I35</f>
        <v>-0.0234375</v>
      </c>
    </row>
    <row r="35" spans="2:9">
      <c r="B35" s="17" t="s">
        <v>63</v>
      </c>
      <c r="C35" s="302">
        <f>('RSI_idade(19)'!AA36-'RSI_idade(19)'!C36)/'RSI_idade(19)'!C36</f>
        <v>0.0232558139534884</v>
      </c>
      <c r="D35" s="303">
        <f>('RSI_idade(19)'!AB36-'RSI_idade(19)'!D36)/'RSI_idade(19)'!D36</f>
        <v>0.148148148148148</v>
      </c>
      <c r="E35" s="303">
        <f>('RSI_idade(19)'!AC36-'RSI_idade(19)'!E36)/'RSI_idade(19)'!E36</f>
        <v>0.0277777777777778</v>
      </c>
      <c r="F35" s="303">
        <f>('RSI_idade(19)'!AD36-'RSI_idade(19)'!F36)/'RSI_idade(19)'!F36</f>
        <v>-0.152777777777778</v>
      </c>
      <c r="G35" s="303">
        <f>('RSI_idade(19)'!AE36-'RSI_idade(19)'!G36)/'RSI_idade(19)'!G36</f>
        <v>-0.0603448275862069</v>
      </c>
      <c r="H35" s="303">
        <f>('RSI_idade(19)'!AF36-'RSI_idade(19)'!H36)/'RSI_idade(19)'!H36</f>
        <v>-0.0422535211267606</v>
      </c>
      <c r="I35" s="309">
        <f>('RSI_idade(19)'!AG36-'RSI_idade(19)'!I36)/'RSI_idade(19)'!I36</f>
        <v>-0.0410958904109589</v>
      </c>
    </row>
    <row r="36" spans="2:9">
      <c r="B36" s="17" t="s">
        <v>64</v>
      </c>
      <c r="C36" s="302">
        <f>('RSI_idade(19)'!AA37-'RSI_idade(19)'!C37)/'RSI_idade(19)'!C37</f>
        <v>-0.04</v>
      </c>
      <c r="D36" s="303">
        <f>('RSI_idade(19)'!AB37-'RSI_idade(19)'!D37)/'RSI_idade(19)'!D37</f>
        <v>-0.375</v>
      </c>
      <c r="E36" s="303">
        <f>('RSI_idade(19)'!AC37-'RSI_idade(19)'!E37)/'RSI_idade(19)'!E37</f>
        <v>0.363636363636364</v>
      </c>
      <c r="F36" s="303">
        <f>('RSI_idade(19)'!AD37-'RSI_idade(19)'!F37)/'RSI_idade(19)'!F37</f>
        <v>-0.05</v>
      </c>
      <c r="G36" s="303">
        <f>('RSI_idade(19)'!AE37-'RSI_idade(19)'!G37)/'RSI_idade(19)'!G37</f>
        <v>0.0222222222222222</v>
      </c>
      <c r="H36" s="303">
        <f>('RSI_idade(19)'!AF37-'RSI_idade(19)'!H37)/'RSI_idade(19)'!H37</f>
        <v>0.0588235294117647</v>
      </c>
      <c r="I36" s="309">
        <f>('RSI_idade(19)'!AG37-'RSI_idade(19)'!I37)/'RSI_idade(19)'!I37</f>
        <v>-0.00662251655629139</v>
      </c>
    </row>
    <row r="37" spans="2:9">
      <c r="B37" s="17" t="s">
        <v>65</v>
      </c>
      <c r="C37" s="302">
        <f>('RSI_idade(19)'!AA38-'RSI_idade(19)'!C38)/'RSI_idade(19)'!C38</f>
        <v>0.0508474576271186</v>
      </c>
      <c r="D37" s="303">
        <f>('RSI_idade(19)'!AB38-'RSI_idade(19)'!D38)/'RSI_idade(19)'!D38</f>
        <v>-0.354838709677419</v>
      </c>
      <c r="E37" s="303">
        <f>('RSI_idade(19)'!AC38-'RSI_idade(19)'!E38)/'RSI_idade(19)'!E38</f>
        <v>-0.129032258064516</v>
      </c>
      <c r="F37" s="303">
        <f>('RSI_idade(19)'!AD38-'RSI_idade(19)'!F38)/'RSI_idade(19)'!F38</f>
        <v>-0.261904761904762</v>
      </c>
      <c r="G37" s="303">
        <f>('RSI_idade(19)'!AE38-'RSI_idade(19)'!G38)/'RSI_idade(19)'!G38</f>
        <v>0.0634920634920635</v>
      </c>
      <c r="H37" s="303">
        <f>('RSI_idade(19)'!AF38-'RSI_idade(19)'!H38)/'RSI_idade(19)'!H38</f>
        <v>-0.06</v>
      </c>
      <c r="I37" s="309">
        <f>('RSI_idade(19)'!AG38-'RSI_idade(19)'!I38)/'RSI_idade(19)'!I38</f>
        <v>-0.0797101449275362</v>
      </c>
    </row>
    <row r="38" spans="2:9">
      <c r="B38" s="17" t="s">
        <v>66</v>
      </c>
      <c r="C38" s="306">
        <f>('RSI_idade(19)'!AA39-'RSI_idade(19)'!C39)/'RSI_idade(19)'!C39</f>
        <v>-0.129032258064516</v>
      </c>
      <c r="D38" s="307">
        <f>('RSI_idade(19)'!AB39-'RSI_idade(19)'!D39)/'RSI_idade(19)'!D39</f>
        <v>-0.261904761904762</v>
      </c>
      <c r="E38" s="307">
        <f>('RSI_idade(19)'!AC39-'RSI_idade(19)'!E39)/'RSI_idade(19)'!E39</f>
        <v>-0.203703703703704</v>
      </c>
      <c r="F38" s="307">
        <f>('RSI_idade(19)'!AD39-'RSI_idade(19)'!F39)/'RSI_idade(19)'!F39</f>
        <v>-0.186440677966102</v>
      </c>
      <c r="G38" s="307">
        <f>('RSI_idade(19)'!AE39-'RSI_idade(19)'!G39)/'RSI_idade(19)'!G39</f>
        <v>-0.171717171717172</v>
      </c>
      <c r="H38" s="307">
        <f>('RSI_idade(19)'!AF39-'RSI_idade(19)'!H39)/'RSI_idade(19)'!H39</f>
        <v>-0.109375</v>
      </c>
      <c r="I38" s="311">
        <f>('RSI_idade(19)'!AG39-'RSI_idade(19)'!I39)/'RSI_idade(19)'!I39</f>
        <v>-0.165158371040724</v>
      </c>
    </row>
    <row r="39" spans="2:8">
      <c r="B39" s="19"/>
      <c r="C39" s="20"/>
      <c r="D39" s="120"/>
      <c r="E39" s="120"/>
      <c r="F39" s="120"/>
      <c r="G39" s="120"/>
      <c r="H39" s="120"/>
    </row>
    <row r="40" spans="2:8">
      <c r="B40" s="19"/>
      <c r="C40" s="21"/>
      <c r="D40" s="21"/>
      <c r="E40" s="21"/>
      <c r="F40" s="21"/>
      <c r="G40" s="21"/>
      <c r="H40" s="21"/>
    </row>
  </sheetData>
  <mergeCells count="3">
    <mergeCell ref="C8:I8"/>
    <mergeCell ref="C9:I9"/>
    <mergeCell ref="C39:H39"/>
  </mergeCells>
  <pageMargins left="0.7" right="0.7" top="0.75" bottom="0.75" header="0.3" footer="0.3"/>
  <pageSetup paperSize="1" orientation="portrait"/>
  <headerFooter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topLeftCell="A5" workbookViewId="0">
      <selection activeCell="K12" sqref="K12:K39"/>
    </sheetView>
  </sheetViews>
  <sheetFormatPr defaultColWidth="12" defaultRowHeight="15"/>
  <cols>
    <col min="2" max="2" width="38" style="2" customWidth="1"/>
    <col min="3" max="3" width="12" style="2" customWidth="1"/>
    <col min="4" max="4" width="1.14285714285714" style="2" customWidth="1"/>
    <col min="5" max="5" width="12.2857142857143" style="2" customWidth="1"/>
    <col min="6" max="6" width="1.14285714285714" style="2" customWidth="1"/>
    <col min="7" max="7" width="13.1428571428571" style="2" customWidth="1"/>
    <col min="8" max="8" width="1.14285714285714" style="2" customWidth="1"/>
    <col min="9" max="9" width="13.1428571428571" style="2" customWidth="1"/>
    <col min="10" max="10" width="1.28571428571429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32</v>
      </c>
      <c r="B5" s="4" t="s">
        <v>427</v>
      </c>
      <c r="E5" s="88"/>
      <c r="F5" s="88"/>
    </row>
    <row r="6" s="1" customFormat="1" ht="12" customHeight="1" spans="1:6">
      <c r="A6" s="3"/>
      <c r="B6" s="25" t="s">
        <v>34</v>
      </c>
      <c r="E6" s="88"/>
      <c r="F6" s="88"/>
    </row>
    <row r="7" s="1" customFormat="1" ht="12" customHeight="1" spans="1:6">
      <c r="A7" s="3"/>
      <c r="B7" s="25"/>
      <c r="E7" s="88"/>
      <c r="F7" s="88"/>
    </row>
    <row r="8" customHeight="1" spans="9:10">
      <c r="I8" s="6"/>
      <c r="J8" s="6"/>
    </row>
    <row r="9" ht="24.95" customHeight="1" spans="2:11">
      <c r="B9" s="6"/>
      <c r="C9" s="7" t="s">
        <v>427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286</v>
      </c>
      <c r="D10" s="28"/>
      <c r="E10" s="9" t="s">
        <v>287</v>
      </c>
      <c r="F10" s="28"/>
      <c r="G10" s="9" t="s">
        <v>288</v>
      </c>
      <c r="H10" s="28"/>
      <c r="I10" s="9" t="s">
        <v>289</v>
      </c>
      <c r="J10" s="100"/>
      <c r="K10" s="45" t="s">
        <v>290</v>
      </c>
    </row>
    <row r="11" spans="2:11">
      <c r="B11" s="89" t="s">
        <v>77</v>
      </c>
      <c r="C11" s="11"/>
      <c r="D11" s="30"/>
      <c r="E11" s="11"/>
      <c r="F11" s="30"/>
      <c r="G11" s="11"/>
      <c r="H11" s="30"/>
      <c r="I11" s="11"/>
      <c r="J11" s="101"/>
      <c r="K11" s="11"/>
    </row>
    <row r="12" spans="2:11">
      <c r="B12" s="12" t="s">
        <v>39</v>
      </c>
      <c r="C12" s="90">
        <v>117.441628925719</v>
      </c>
      <c r="D12" s="91"/>
      <c r="E12" s="90">
        <v>117.676963036042</v>
      </c>
      <c r="F12" s="91"/>
      <c r="G12" s="90">
        <v>116.906420771927</v>
      </c>
      <c r="H12" s="92"/>
      <c r="I12" s="90">
        <v>117.093920549725</v>
      </c>
      <c r="J12" s="109"/>
      <c r="K12" s="90">
        <v>116.876421329288</v>
      </c>
    </row>
    <row r="13" spans="2:11">
      <c r="B13" s="14" t="s">
        <v>40</v>
      </c>
      <c r="C13" s="93">
        <v>120.004616625917</v>
      </c>
      <c r="D13" s="91"/>
      <c r="E13" s="93">
        <v>119.604153472234</v>
      </c>
      <c r="F13" s="91"/>
      <c r="G13" s="93">
        <v>118.596736040001</v>
      </c>
      <c r="H13" s="91"/>
      <c r="I13" s="93">
        <v>118.681111760083</v>
      </c>
      <c r="J13" s="109"/>
      <c r="K13" s="93">
        <v>118.876428910941</v>
      </c>
    </row>
    <row r="14" spans="2:11">
      <c r="B14" s="14" t="s">
        <v>41</v>
      </c>
      <c r="C14" s="93">
        <v>119.543403381529</v>
      </c>
      <c r="D14" s="91"/>
      <c r="E14" s="93">
        <v>119.318467210946</v>
      </c>
      <c r="F14" s="91"/>
      <c r="G14" s="93">
        <v>117.418106160617</v>
      </c>
      <c r="H14" s="91"/>
      <c r="I14" s="93">
        <v>117.418927531756</v>
      </c>
      <c r="J14" s="109"/>
      <c r="K14" s="93">
        <v>118.684140721492</v>
      </c>
    </row>
    <row r="15" spans="2:11">
      <c r="B15" s="14" t="s">
        <v>42</v>
      </c>
      <c r="C15" s="94">
        <v>129.393878431435</v>
      </c>
      <c r="D15" s="95"/>
      <c r="E15" s="94">
        <v>128.78096075745</v>
      </c>
      <c r="F15" s="95"/>
      <c r="G15" s="94">
        <v>127.297321621831</v>
      </c>
      <c r="H15" s="96"/>
      <c r="I15" s="94">
        <v>127.965321008546</v>
      </c>
      <c r="J15" s="110"/>
      <c r="K15" s="94">
        <v>120.546398879998</v>
      </c>
    </row>
    <row r="16" spans="2:11">
      <c r="B16" s="17" t="s">
        <v>43</v>
      </c>
      <c r="C16" s="93">
        <v>116.040446586255</v>
      </c>
      <c r="D16" s="91"/>
      <c r="E16" s="93">
        <v>115.979611823468</v>
      </c>
      <c r="F16" s="91"/>
      <c r="G16" s="93">
        <v>115.222180608792</v>
      </c>
      <c r="H16" s="92"/>
      <c r="I16" s="93">
        <v>115.480771524193</v>
      </c>
      <c r="J16" s="109"/>
      <c r="K16" s="93">
        <v>115.417399917231</v>
      </c>
    </row>
    <row r="17" spans="2:11">
      <c r="B17" s="17" t="s">
        <v>44</v>
      </c>
      <c r="C17" s="93">
        <v>131.855627013158</v>
      </c>
      <c r="D17" s="91"/>
      <c r="E17" s="93">
        <v>130.723571707398</v>
      </c>
      <c r="F17" s="91"/>
      <c r="G17" s="93">
        <v>130.580479649238</v>
      </c>
      <c r="H17" s="92"/>
      <c r="I17" s="93">
        <v>133.532311772821</v>
      </c>
      <c r="J17" s="109"/>
      <c r="K17" s="93">
        <v>132.859079355343</v>
      </c>
    </row>
    <row r="18" spans="2:11">
      <c r="B18" s="17" t="s">
        <v>45</v>
      </c>
      <c r="C18" s="93">
        <v>118.206176567464</v>
      </c>
      <c r="D18" s="91"/>
      <c r="E18" s="93">
        <v>118.788728558798</v>
      </c>
      <c r="F18" s="91"/>
      <c r="G18" s="93">
        <v>117.790234449129</v>
      </c>
      <c r="H18" s="92"/>
      <c r="I18" s="93">
        <v>118.963041903012</v>
      </c>
      <c r="J18" s="109"/>
      <c r="K18" s="93">
        <v>117.291156272979</v>
      </c>
    </row>
    <row r="19" spans="2:11">
      <c r="B19" s="17" t="s">
        <v>46</v>
      </c>
      <c r="C19" s="93">
        <v>131.342521606869</v>
      </c>
      <c r="D19" s="91"/>
      <c r="E19" s="93">
        <v>132.180239890881</v>
      </c>
      <c r="F19" s="91"/>
      <c r="G19" s="93">
        <v>131.160566598815</v>
      </c>
      <c r="H19" s="92"/>
      <c r="I19" s="93">
        <v>128.628635313221</v>
      </c>
      <c r="J19" s="109"/>
      <c r="K19" s="93">
        <v>130.999523603077</v>
      </c>
    </row>
    <row r="20" spans="2:11">
      <c r="B20" s="17" t="s">
        <v>47</v>
      </c>
      <c r="C20" s="93">
        <v>159.187123512798</v>
      </c>
      <c r="D20" s="91"/>
      <c r="E20" s="93">
        <v>157.682353959826</v>
      </c>
      <c r="F20" s="91"/>
      <c r="G20" s="93">
        <v>153.741788498913</v>
      </c>
      <c r="H20" s="92"/>
      <c r="I20" s="93">
        <v>154.550900404518</v>
      </c>
      <c r="J20" s="109"/>
      <c r="K20" s="93">
        <v>156.323030803562</v>
      </c>
    </row>
    <row r="21" spans="2:11">
      <c r="B21" s="17" t="s">
        <v>48</v>
      </c>
      <c r="C21" s="93">
        <v>126.410726187401</v>
      </c>
      <c r="D21" s="91"/>
      <c r="E21" s="93">
        <v>125.134599900104</v>
      </c>
      <c r="F21" s="91"/>
      <c r="G21" s="93">
        <v>122.789706406286</v>
      </c>
      <c r="H21" s="92"/>
      <c r="I21" s="93">
        <v>122.75306122857</v>
      </c>
      <c r="J21" s="109"/>
      <c r="K21" s="93">
        <v>123.21394121931</v>
      </c>
    </row>
    <row r="22" spans="2:11">
      <c r="B22" s="17" t="s">
        <v>49</v>
      </c>
      <c r="C22" s="93">
        <v>120.920052342478</v>
      </c>
      <c r="D22" s="91"/>
      <c r="E22" s="93">
        <v>119.801673271055</v>
      </c>
      <c r="F22" s="91"/>
      <c r="G22" s="93">
        <v>118.865727879711</v>
      </c>
      <c r="H22" s="92"/>
      <c r="I22" s="93">
        <v>119.304562162379</v>
      </c>
      <c r="J22" s="109"/>
      <c r="K22" s="93">
        <v>118.929716324781</v>
      </c>
    </row>
    <row r="23" spans="2:11">
      <c r="B23" s="17" t="s">
        <v>50</v>
      </c>
      <c r="C23" s="93">
        <v>140.422675434134</v>
      </c>
      <c r="D23" s="91"/>
      <c r="E23" s="93">
        <v>138.068417458933</v>
      </c>
      <c r="F23" s="91"/>
      <c r="G23" s="93">
        <v>134.548578671302</v>
      </c>
      <c r="H23" s="92"/>
      <c r="I23" s="93">
        <v>134.0827935479</v>
      </c>
      <c r="J23" s="109"/>
      <c r="K23" s="93">
        <v>137.443651742302</v>
      </c>
    </row>
    <row r="24" spans="2:11">
      <c r="B24" s="17" t="s">
        <v>51</v>
      </c>
      <c r="C24" s="93">
        <v>115.34199780159</v>
      </c>
      <c r="D24" s="91"/>
      <c r="E24" s="93">
        <v>116.413803171026</v>
      </c>
      <c r="F24" s="91"/>
      <c r="G24" s="93">
        <v>115.645556776541</v>
      </c>
      <c r="H24" s="92"/>
      <c r="I24" s="93">
        <v>116.895776674272</v>
      </c>
      <c r="J24" s="109"/>
      <c r="K24" s="93">
        <v>115.578390274089</v>
      </c>
    </row>
    <row r="25" spans="2:11">
      <c r="B25" s="17" t="s">
        <v>52</v>
      </c>
      <c r="C25" s="93">
        <v>127.942287074263</v>
      </c>
      <c r="D25" s="91"/>
      <c r="E25" s="93">
        <v>125.595674448705</v>
      </c>
      <c r="F25" s="91"/>
      <c r="G25" s="93">
        <v>126.982119609938</v>
      </c>
      <c r="H25" s="92"/>
      <c r="I25" s="93">
        <v>128.993841389219</v>
      </c>
      <c r="J25" s="109"/>
      <c r="K25" s="93">
        <v>128.388532357362</v>
      </c>
    </row>
    <row r="26" spans="2:11">
      <c r="B26" s="17" t="s">
        <v>53</v>
      </c>
      <c r="C26" s="93">
        <v>130.218203950448</v>
      </c>
      <c r="D26" s="91"/>
      <c r="E26" s="93">
        <v>131.556591202557</v>
      </c>
      <c r="F26" s="91"/>
      <c r="G26" s="93">
        <v>131.340197073755</v>
      </c>
      <c r="H26" s="92"/>
      <c r="I26" s="93">
        <v>132.894472044283</v>
      </c>
      <c r="J26" s="109"/>
      <c r="K26" s="93">
        <v>131.923824251904</v>
      </c>
    </row>
    <row r="27" spans="2:11">
      <c r="B27" s="17" t="s">
        <v>54</v>
      </c>
      <c r="C27" s="93">
        <v>111.502399685935</v>
      </c>
      <c r="D27" s="91"/>
      <c r="E27" s="93">
        <v>108.820853494436</v>
      </c>
      <c r="F27" s="91"/>
      <c r="G27" s="93">
        <v>106.430210035979</v>
      </c>
      <c r="H27" s="92"/>
      <c r="I27" s="93">
        <v>108.525560886756</v>
      </c>
      <c r="J27" s="109"/>
      <c r="K27" s="93">
        <v>107.571347024036</v>
      </c>
    </row>
    <row r="28" spans="2:11">
      <c r="B28" s="17" t="s">
        <v>55</v>
      </c>
      <c r="C28" s="93">
        <v>131.002224211742</v>
      </c>
      <c r="D28" s="91"/>
      <c r="E28" s="93">
        <v>129.636471691956</v>
      </c>
      <c r="F28" s="91"/>
      <c r="G28" s="93">
        <v>131.970783521154</v>
      </c>
      <c r="H28" s="92"/>
      <c r="I28" s="93">
        <v>132.040616370375</v>
      </c>
      <c r="J28" s="109"/>
      <c r="K28" s="93">
        <v>132.287954094809</v>
      </c>
    </row>
    <row r="29" spans="2:11">
      <c r="B29" s="17" t="s">
        <v>56</v>
      </c>
      <c r="C29" s="93">
        <v>106.154565445865</v>
      </c>
      <c r="D29" s="91"/>
      <c r="E29" s="93">
        <v>105.147448352669</v>
      </c>
      <c r="F29" s="91"/>
      <c r="G29" s="93">
        <v>104.665661229758</v>
      </c>
      <c r="H29" s="92"/>
      <c r="I29" s="93">
        <v>106.637828915311</v>
      </c>
      <c r="J29" s="109"/>
      <c r="K29" s="93">
        <v>105.914769885298</v>
      </c>
    </row>
    <row r="30" spans="2:11">
      <c r="B30" s="17" t="s">
        <v>57</v>
      </c>
      <c r="C30" s="93">
        <v>109.760757881779</v>
      </c>
      <c r="D30" s="91"/>
      <c r="E30" s="93">
        <v>109.131549292918</v>
      </c>
      <c r="F30" s="91"/>
      <c r="G30" s="93">
        <v>109.076433259552</v>
      </c>
      <c r="H30" s="92"/>
      <c r="I30" s="93">
        <v>109.100437961817</v>
      </c>
      <c r="J30" s="109"/>
      <c r="K30" s="93">
        <v>108.755039070097</v>
      </c>
    </row>
    <row r="31" spans="2:11">
      <c r="B31" s="17" t="s">
        <v>58</v>
      </c>
      <c r="C31" s="93">
        <v>169.371258958752</v>
      </c>
      <c r="D31" s="91"/>
      <c r="E31" s="93">
        <v>167.688949683918</v>
      </c>
      <c r="F31" s="91"/>
      <c r="G31" s="93">
        <v>169.303583466409</v>
      </c>
      <c r="H31" s="92"/>
      <c r="I31" s="93">
        <v>167.57650084071</v>
      </c>
      <c r="J31" s="109"/>
      <c r="K31" s="93">
        <v>169.135268968317</v>
      </c>
    </row>
    <row r="32" spans="2:11">
      <c r="B32" s="17" t="s">
        <v>59</v>
      </c>
      <c r="C32" s="93">
        <v>116.85015117491</v>
      </c>
      <c r="D32" s="91"/>
      <c r="E32" s="93">
        <v>116.028122698162</v>
      </c>
      <c r="F32" s="91"/>
      <c r="G32" s="93">
        <v>116.904069531546</v>
      </c>
      <c r="H32" s="92"/>
      <c r="I32" s="93">
        <v>117.5090183023</v>
      </c>
      <c r="J32" s="109"/>
      <c r="K32" s="93">
        <v>115.883726490505</v>
      </c>
    </row>
    <row r="33" spans="2:11">
      <c r="B33" s="17" t="s">
        <v>60</v>
      </c>
      <c r="C33" s="93">
        <v>114.524502165016</v>
      </c>
      <c r="D33" s="91"/>
      <c r="E33" s="93">
        <v>117.575472442272</v>
      </c>
      <c r="F33" s="91"/>
      <c r="G33" s="93">
        <v>115.051502074349</v>
      </c>
      <c r="H33" s="92"/>
      <c r="I33" s="93">
        <v>114.865713139467</v>
      </c>
      <c r="J33" s="109"/>
      <c r="K33" s="93">
        <v>115.185600129417</v>
      </c>
    </row>
    <row r="34" spans="2:11">
      <c r="B34" s="17" t="s">
        <v>61</v>
      </c>
      <c r="C34" s="93">
        <v>132.801744384161</v>
      </c>
      <c r="D34" s="91"/>
      <c r="E34" s="93">
        <v>132.588708987312</v>
      </c>
      <c r="F34" s="91"/>
      <c r="G34" s="93">
        <v>131.334305504869</v>
      </c>
      <c r="H34" s="92"/>
      <c r="I34" s="93">
        <v>131.005514182891</v>
      </c>
      <c r="J34" s="109"/>
      <c r="K34" s="93">
        <v>131.47150472261</v>
      </c>
    </row>
    <row r="35" ht="12.75" customHeight="1" spans="2:11">
      <c r="B35" s="17" t="s">
        <v>62</v>
      </c>
      <c r="C35" s="93">
        <v>111.454756745404</v>
      </c>
      <c r="D35" s="91"/>
      <c r="E35" s="93">
        <v>111.498084631775</v>
      </c>
      <c r="F35" s="91"/>
      <c r="G35" s="93">
        <v>109.680669501673</v>
      </c>
      <c r="H35" s="92"/>
      <c r="I35" s="93">
        <v>109.670911234795</v>
      </c>
      <c r="J35" s="109"/>
      <c r="K35" s="93">
        <v>109.828445010295</v>
      </c>
    </row>
    <row r="36" spans="2:11">
      <c r="B36" s="17" t="s">
        <v>63</v>
      </c>
      <c r="C36" s="93">
        <v>159.118373075012</v>
      </c>
      <c r="D36" s="91"/>
      <c r="E36" s="93">
        <v>158.145154236062</v>
      </c>
      <c r="F36" s="91"/>
      <c r="G36" s="93">
        <v>152.961649475065</v>
      </c>
      <c r="H36" s="92"/>
      <c r="I36" s="93">
        <v>154.178079169121</v>
      </c>
      <c r="J36" s="109"/>
      <c r="K36" s="93">
        <v>154.208127107921</v>
      </c>
    </row>
    <row r="37" spans="2:11">
      <c r="B37" s="17" t="s">
        <v>64</v>
      </c>
      <c r="C37" s="93">
        <v>156.220855233459</v>
      </c>
      <c r="D37" s="91"/>
      <c r="E37" s="93">
        <v>154.056516709809</v>
      </c>
      <c r="F37" s="91"/>
      <c r="G37" s="93">
        <v>149.814519473024</v>
      </c>
      <c r="H37" s="92"/>
      <c r="I37" s="93">
        <v>153.494286648912</v>
      </c>
      <c r="J37" s="109"/>
      <c r="K37" s="93">
        <v>152.12769061207</v>
      </c>
    </row>
    <row r="38" spans="2:11">
      <c r="B38" s="17" t="s">
        <v>65</v>
      </c>
      <c r="C38" s="93">
        <v>133.906867012062</v>
      </c>
      <c r="D38" s="91"/>
      <c r="E38" s="93">
        <v>134.263491914114</v>
      </c>
      <c r="F38" s="91"/>
      <c r="G38" s="93">
        <v>128.161001258723</v>
      </c>
      <c r="H38" s="92"/>
      <c r="I38" s="93">
        <v>129.116854514183</v>
      </c>
      <c r="J38" s="109"/>
      <c r="K38" s="93">
        <v>129.897482079977</v>
      </c>
    </row>
    <row r="39" spans="2:11">
      <c r="B39" s="17" t="s">
        <v>66</v>
      </c>
      <c r="C39" s="97">
        <v>134.896788303496</v>
      </c>
      <c r="D39" s="91"/>
      <c r="E39" s="97">
        <v>134.236968650657</v>
      </c>
      <c r="F39" s="91"/>
      <c r="G39" s="97">
        <v>131.114194369422</v>
      </c>
      <c r="H39" s="92"/>
      <c r="I39" s="97">
        <v>131.366214074074</v>
      </c>
      <c r="J39" s="111"/>
      <c r="K39" s="97">
        <v>133.765530599705</v>
      </c>
    </row>
    <row r="40" spans="2:10">
      <c r="B40" s="19"/>
      <c r="C40" s="98"/>
      <c r="D40" s="99"/>
      <c r="E40" s="99"/>
      <c r="F40" s="99"/>
      <c r="G40" s="99"/>
      <c r="H40" s="98"/>
      <c r="I40" s="104"/>
      <c r="J40" s="99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</sheetData>
  <mergeCells count="3">
    <mergeCell ref="C9:K9"/>
    <mergeCell ref="C40:G40"/>
    <mergeCell ref="H40:J40"/>
  </mergeCells>
  <conditionalFormatting sqref="C14">
    <cfRule type="cellIs" dxfId="0" priority="3" operator="between">
      <formula>1</formula>
      <formula>2</formula>
    </cfRule>
  </conditionalFormatting>
  <conditionalFormatting sqref="E14">
    <cfRule type="cellIs" dxfId="0" priority="1" operator="between">
      <formula>1</formula>
      <formula>2</formula>
    </cfRule>
  </conditionalFormatting>
  <conditionalFormatting sqref="G14">
    <cfRule type="cellIs" dxfId="0" priority="9" operator="between">
      <formula>1</formula>
      <formula>2</formula>
    </cfRule>
  </conditionalFormatting>
  <conditionalFormatting sqref="I14">
    <cfRule type="cellIs" dxfId="0" priority="7" operator="between">
      <formula>1</formula>
      <formula>2</formula>
    </cfRule>
  </conditionalFormatting>
  <conditionalFormatting sqref="K14">
    <cfRule type="cellIs" dxfId="0" priority="5" operator="between">
      <formula>1</formula>
      <formula>2</formula>
    </cfRule>
  </conditionalFormatting>
  <conditionalFormatting sqref="C12:C13;C15:C39">
    <cfRule type="cellIs" dxfId="0" priority="4" operator="between">
      <formula>1</formula>
      <formula>2</formula>
    </cfRule>
  </conditionalFormatting>
  <conditionalFormatting sqref="D12:D39;F12:F39;H12:H39">
    <cfRule type="cellIs" dxfId="0" priority="12" operator="between">
      <formula>1</formula>
      <formula>2</formula>
    </cfRule>
  </conditionalFormatting>
  <conditionalFormatting sqref="E12:E13;E15:E39">
    <cfRule type="cellIs" dxfId="0" priority="2" operator="between">
      <formula>1</formula>
      <formula>2</formula>
    </cfRule>
  </conditionalFormatting>
  <conditionalFormatting sqref="F12:F16;H12:H16">
    <cfRule type="cellIs" dxfId="0" priority="11" operator="between">
      <formula>1</formula>
      <formula>2</formula>
    </cfRule>
  </conditionalFormatting>
  <conditionalFormatting sqref="G12:G13;G15:G39">
    <cfRule type="cellIs" dxfId="0" priority="10" operator="between">
      <formula>1</formula>
      <formula>2</formula>
    </cfRule>
  </conditionalFormatting>
  <conditionalFormatting sqref="I12:I13;I15:I39">
    <cfRule type="cellIs" dxfId="0" priority="8" operator="between">
      <formula>1</formula>
      <formula>2</formula>
    </cfRule>
  </conditionalFormatting>
  <conditionalFormatting sqref="K12:K13;K15:K39">
    <cfRule type="cellIs" dxfId="0" priority="6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topLeftCell="A8" workbookViewId="0">
      <selection activeCell="C11" sqref="C11:C38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262</v>
      </c>
      <c r="B5" s="4" t="s">
        <v>428</v>
      </c>
    </row>
    <row r="6" s="1" customFormat="1" ht="12" customHeight="1" spans="1:2">
      <c r="A6" s="3"/>
      <c r="B6" s="5" t="s">
        <v>67</v>
      </c>
    </row>
    <row r="7" customHeight="1"/>
    <row r="8" ht="43.5" customHeight="1" spans="2:3">
      <c r="B8" s="6"/>
      <c r="C8" s="7" t="s">
        <v>429</v>
      </c>
    </row>
    <row r="9" ht="24.95" customHeight="1" spans="2:3">
      <c r="B9" s="8"/>
      <c r="C9" s="9" t="s">
        <v>297</v>
      </c>
    </row>
    <row r="10" customHeight="1" spans="2:3">
      <c r="B10" s="10" t="s">
        <v>301</v>
      </c>
      <c r="C10" s="11"/>
    </row>
    <row r="11" spans="2:3">
      <c r="B11" s="12" t="s">
        <v>39</v>
      </c>
      <c r="C11" s="296">
        <f>'RSI_VMM € (19)'!I12-'RSI_VMM € (19)'!C12</f>
        <v>-0.347708375994003</v>
      </c>
    </row>
    <row r="12" spans="2:3">
      <c r="B12" s="14" t="s">
        <v>40</v>
      </c>
      <c r="C12" s="297">
        <f>'RSI_VMM € (19)'!I13-'RSI_VMM € (19)'!C13</f>
        <v>-1.323504865834</v>
      </c>
    </row>
    <row r="13" spans="2:3">
      <c r="B13" s="14" t="s">
        <v>41</v>
      </c>
      <c r="C13" s="297">
        <f>'RSI_VMM € (19)'!I14-'RSI_VMM € (19)'!C14</f>
        <v>-2.12447584977301</v>
      </c>
    </row>
    <row r="14" spans="2:3">
      <c r="B14" s="14" t="s">
        <v>42</v>
      </c>
      <c r="C14" s="298">
        <f>'RSI_VMM € (19)'!I15-'RSI_VMM € (19)'!C15</f>
        <v>-1.42855742288901</v>
      </c>
    </row>
    <row r="15" spans="2:3">
      <c r="B15" s="17" t="s">
        <v>43</v>
      </c>
      <c r="C15" s="296">
        <f>'RSI_VMM € (19)'!I16-'RSI_VMM € (19)'!C16</f>
        <v>-0.559675062061999</v>
      </c>
    </row>
    <row r="16" spans="2:3">
      <c r="B16" s="17" t="s">
        <v>44</v>
      </c>
      <c r="C16" s="297">
        <f>'RSI_VMM € (19)'!I17-'RSI_VMM € (19)'!C17</f>
        <v>1.676684759663</v>
      </c>
    </row>
    <row r="17" spans="2:3">
      <c r="B17" s="17" t="s">
        <v>45</v>
      </c>
      <c r="C17" s="297">
        <f>'RSI_VMM € (19)'!I18-'RSI_VMM € (19)'!C18</f>
        <v>0.756865335548</v>
      </c>
    </row>
    <row r="18" spans="2:3">
      <c r="B18" s="17" t="s">
        <v>46</v>
      </c>
      <c r="C18" s="297">
        <f>'RSI_VMM € (19)'!I19-'RSI_VMM € (19)'!C19</f>
        <v>-2.71388629364802</v>
      </c>
    </row>
    <row r="19" spans="2:3">
      <c r="B19" s="17" t="s">
        <v>47</v>
      </c>
      <c r="C19" s="297">
        <f>'RSI_VMM € (19)'!I20-'RSI_VMM € (19)'!C20</f>
        <v>-4.63622310828001</v>
      </c>
    </row>
    <row r="20" spans="2:3">
      <c r="B20" s="17" t="s">
        <v>48</v>
      </c>
      <c r="C20" s="297">
        <f>'RSI_VMM € (19)'!I21-'RSI_VMM € (19)'!C21</f>
        <v>-3.65766495883099</v>
      </c>
    </row>
    <row r="21" spans="2:3">
      <c r="B21" s="17" t="s">
        <v>49</v>
      </c>
      <c r="C21" s="297">
        <f>'RSI_VMM € (19)'!I22-'RSI_VMM € (19)'!C22</f>
        <v>-1.615490180099</v>
      </c>
    </row>
    <row r="22" spans="2:3">
      <c r="B22" s="17" t="s">
        <v>50</v>
      </c>
      <c r="C22" s="297">
        <f>'RSI_VMM € (19)'!I23-'RSI_VMM € (19)'!C23</f>
        <v>-6.339881886234</v>
      </c>
    </row>
    <row r="23" spans="2:3">
      <c r="B23" s="17" t="s">
        <v>51</v>
      </c>
      <c r="C23" s="297">
        <f>'RSI_VMM € (19)'!I24-'RSI_VMM € (19)'!C24</f>
        <v>1.553778872682</v>
      </c>
    </row>
    <row r="24" spans="2:3">
      <c r="B24" s="17" t="s">
        <v>52</v>
      </c>
      <c r="C24" s="297">
        <f>'RSI_VMM € (19)'!I25-'RSI_VMM € (19)'!C25</f>
        <v>1.05155431495599</v>
      </c>
    </row>
    <row r="25" spans="2:3">
      <c r="B25" s="17" t="s">
        <v>53</v>
      </c>
      <c r="C25" s="297">
        <f>'RSI_VMM € (19)'!I26-'RSI_VMM € (19)'!C26</f>
        <v>2.67626809383501</v>
      </c>
    </row>
    <row r="26" spans="2:3">
      <c r="B26" s="17" t="s">
        <v>54</v>
      </c>
      <c r="C26" s="297">
        <f>'RSI_VMM € (19)'!I27-'RSI_VMM € (19)'!C27</f>
        <v>-2.97683879917901</v>
      </c>
    </row>
    <row r="27" spans="2:3">
      <c r="B27" s="17" t="s">
        <v>55</v>
      </c>
      <c r="C27" s="297">
        <f>'RSI_VMM € (19)'!I28-'RSI_VMM € (19)'!C28</f>
        <v>1.038392158633</v>
      </c>
    </row>
    <row r="28" spans="2:3">
      <c r="B28" s="17" t="s">
        <v>56</v>
      </c>
      <c r="C28" s="297">
        <f>'RSI_VMM € (19)'!I29-'RSI_VMM € (19)'!C29</f>
        <v>0.483263469446001</v>
      </c>
    </row>
    <row r="29" spans="2:3">
      <c r="B29" s="17" t="s">
        <v>57</v>
      </c>
      <c r="C29" s="297">
        <f>'RSI_VMM € (19)'!I30-'RSI_VMM € (19)'!C30</f>
        <v>-0.660319919962006</v>
      </c>
    </row>
    <row r="30" spans="2:3">
      <c r="B30" s="17" t="s">
        <v>58</v>
      </c>
      <c r="C30" s="297">
        <f>'RSI_VMM € (19)'!I31-'RSI_VMM € (19)'!C31</f>
        <v>-1.79475811804201</v>
      </c>
    </row>
    <row r="31" spans="2:3">
      <c r="B31" s="17" t="s">
        <v>59</v>
      </c>
      <c r="C31" s="297">
        <f>'RSI_VMM € (19)'!I32-'RSI_VMM € (19)'!C32</f>
        <v>0.65886712739001</v>
      </c>
    </row>
    <row r="32" spans="2:3">
      <c r="B32" s="17" t="s">
        <v>60</v>
      </c>
      <c r="C32" s="297">
        <f>'RSI_VMM € (19)'!I33-'RSI_VMM € (19)'!C33</f>
        <v>0.341210974451002</v>
      </c>
    </row>
    <row r="33" spans="2:3">
      <c r="B33" s="17" t="s">
        <v>61</v>
      </c>
      <c r="C33" s="297">
        <f>'RSI_VMM € (19)'!I34-'RSI_VMM € (19)'!C34</f>
        <v>-1.79623020126999</v>
      </c>
    </row>
    <row r="34" ht="12.75" customHeight="1" spans="2:3">
      <c r="B34" s="17" t="s">
        <v>62</v>
      </c>
      <c r="C34" s="297">
        <f>'RSI_VMM € (19)'!I35-'RSI_VMM € (19)'!C35</f>
        <v>-1.783845510609</v>
      </c>
    </row>
    <row r="35" spans="2:3">
      <c r="B35" s="17" t="s">
        <v>63</v>
      </c>
      <c r="C35" s="297">
        <f>'RSI_VMM € (19)'!I36-'RSI_VMM € (19)'!C36</f>
        <v>-4.940293905891</v>
      </c>
    </row>
    <row r="36" spans="2:3">
      <c r="B36" s="17" t="s">
        <v>64</v>
      </c>
      <c r="C36" s="297">
        <f>'RSI_VMM € (19)'!I37-'RSI_VMM € (19)'!C37</f>
        <v>-2.72656858454698</v>
      </c>
    </row>
    <row r="37" spans="2:3">
      <c r="B37" s="17" t="s">
        <v>65</v>
      </c>
      <c r="C37" s="297">
        <f>'RSI_VMM € (19)'!I38-'RSI_VMM € (19)'!C38</f>
        <v>-4.79001249787902</v>
      </c>
    </row>
    <row r="38" spans="2:3">
      <c r="B38" s="17" t="s">
        <v>66</v>
      </c>
      <c r="C38" s="299">
        <f>'RSI_VMM € (19)'!I39-'RSI_VMM € (19)'!C39</f>
        <v>-3.530574229422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25</v>
      </c>
      <c r="B5" s="4" t="s">
        <v>94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94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211.237479276993</v>
      </c>
    </row>
    <row r="13" spans="2:3">
      <c r="B13" s="14" t="s">
        <v>40</v>
      </c>
      <c r="C13" s="415">
        <v>228.871088956494</v>
      </c>
    </row>
    <row r="14" spans="2:3">
      <c r="B14" s="14" t="s">
        <v>41</v>
      </c>
      <c r="C14" s="415">
        <v>224.53832192555</v>
      </c>
    </row>
    <row r="15" spans="2:3">
      <c r="B15" s="14" t="s">
        <v>42</v>
      </c>
      <c r="C15" s="416">
        <v>233.562395743451</v>
      </c>
    </row>
    <row r="16" spans="2:3">
      <c r="B16" s="17" t="s">
        <v>43</v>
      </c>
      <c r="C16" s="415">
        <v>274.596987424478</v>
      </c>
    </row>
    <row r="17" spans="2:3">
      <c r="B17" s="17" t="s">
        <v>44</v>
      </c>
      <c r="C17" s="415">
        <v>219.773830711409</v>
      </c>
    </row>
    <row r="18" spans="2:3">
      <c r="B18" s="17" t="s">
        <v>45</v>
      </c>
      <c r="C18" s="415">
        <v>189.704674930896</v>
      </c>
    </row>
    <row r="19" spans="2:3">
      <c r="B19" s="17" t="s">
        <v>46</v>
      </c>
      <c r="C19" s="415">
        <v>180.425111355027</v>
      </c>
    </row>
    <row r="20" spans="2:3">
      <c r="B20" s="17" t="s">
        <v>47</v>
      </c>
      <c r="C20" s="415">
        <v>161.066634635087</v>
      </c>
    </row>
    <row r="21" spans="2:3">
      <c r="B21" s="17" t="s">
        <v>48</v>
      </c>
      <c r="C21" s="415">
        <v>175.628615277509</v>
      </c>
    </row>
    <row r="22" spans="2:3">
      <c r="B22" s="17" t="s">
        <v>49</v>
      </c>
      <c r="C22" s="415">
        <v>224.962362751215</v>
      </c>
    </row>
    <row r="23" spans="2:3">
      <c r="B23" s="17" t="s">
        <v>50</v>
      </c>
      <c r="C23" s="415">
        <v>136.884362788874</v>
      </c>
    </row>
    <row r="24" spans="2:3">
      <c r="B24" s="17" t="s">
        <v>51</v>
      </c>
      <c r="C24" s="415">
        <v>243.735984544289</v>
      </c>
    </row>
    <row r="25" spans="2:3">
      <c r="B25" s="17" t="s">
        <v>52</v>
      </c>
      <c r="C25" s="415">
        <v>215.412678871782</v>
      </c>
    </row>
    <row r="26" spans="2:3">
      <c r="B26" s="17" t="s">
        <v>53</v>
      </c>
      <c r="C26" s="415">
        <v>214.184946117613</v>
      </c>
    </row>
    <row r="27" spans="2:3">
      <c r="B27" s="17" t="s">
        <v>54</v>
      </c>
      <c r="C27" s="415">
        <v>247.816404266763</v>
      </c>
    </row>
    <row r="28" spans="2:3">
      <c r="B28" s="17" t="s">
        <v>55</v>
      </c>
      <c r="C28" s="415">
        <v>177.861875148462</v>
      </c>
    </row>
    <row r="29" spans="2:3">
      <c r="B29" s="17" t="s">
        <v>56</v>
      </c>
      <c r="C29" s="415">
        <v>251.356781168072</v>
      </c>
    </row>
    <row r="30" spans="2:3">
      <c r="B30" s="17" t="s">
        <v>57</v>
      </c>
      <c r="C30" s="415">
        <v>241.357947371413</v>
      </c>
    </row>
    <row r="31" spans="2:3">
      <c r="B31" s="17" t="s">
        <v>58</v>
      </c>
      <c r="C31" s="415">
        <v>184.948202618731</v>
      </c>
    </row>
    <row r="32" spans="2:3">
      <c r="B32" s="17" t="s">
        <v>59</v>
      </c>
      <c r="C32" s="415">
        <v>261.164915971466</v>
      </c>
    </row>
    <row r="33" spans="2:3">
      <c r="B33" s="17" t="s">
        <v>60</v>
      </c>
      <c r="C33" s="415">
        <v>247.439008084765</v>
      </c>
    </row>
    <row r="34" spans="2:3">
      <c r="B34" s="17" t="s">
        <v>61</v>
      </c>
      <c r="C34" s="415">
        <v>170.753590710731</v>
      </c>
    </row>
    <row r="35" ht="12.75" customHeight="1" spans="2:3">
      <c r="B35" s="17" t="s">
        <v>62</v>
      </c>
      <c r="C35" s="415">
        <v>193.80213969245</v>
      </c>
    </row>
    <row r="36" spans="2:3">
      <c r="B36" s="17" t="s">
        <v>63</v>
      </c>
      <c r="C36" s="415">
        <v>168.236265545598</v>
      </c>
    </row>
    <row r="37" spans="2:3">
      <c r="B37" s="17" t="s">
        <v>64</v>
      </c>
      <c r="C37" s="415">
        <v>94.8273379629629</v>
      </c>
    </row>
    <row r="38" spans="2:3">
      <c r="B38" s="17" t="s">
        <v>65</v>
      </c>
      <c r="C38" s="415">
        <v>198.288114192363</v>
      </c>
    </row>
    <row r="39" spans="2:3">
      <c r="B39" s="17" t="s">
        <v>66</v>
      </c>
      <c r="C39" s="417">
        <v>197.015132005534</v>
      </c>
    </row>
    <row r="40" spans="2:3">
      <c r="B40" s="19"/>
      <c r="C40" s="98"/>
    </row>
    <row r="41" spans="2:3">
      <c r="B41" s="19"/>
      <c r="C41" s="21"/>
    </row>
  </sheetData>
  <conditionalFormatting sqref="C13">
    <cfRule type="cellIs" dxfId="0" priority="1" operator="between">
      <formula>1</formula>
      <formula>2</formula>
    </cfRule>
  </conditionalFormatting>
  <conditionalFormatting sqref="C12;C14:C39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workbookViewId="0">
      <selection activeCell="A1" sqref="A1"/>
    </sheetView>
  </sheetViews>
  <sheetFormatPr defaultColWidth="12" defaultRowHeight="15"/>
  <cols>
    <col min="2" max="2" width="38" style="2" customWidth="1"/>
    <col min="3" max="3" width="14.8571428571429" style="2" customWidth="1"/>
    <col min="4" max="4" width="1.14285714285714" style="2" customWidth="1"/>
    <col min="5" max="5" width="13.4285714285714" style="2" customWidth="1"/>
    <col min="6" max="6" width="1.14285714285714" style="2" customWidth="1"/>
    <col min="7" max="7" width="14.2857142857143" style="2" customWidth="1"/>
    <col min="8" max="8" width="1.14285714285714" style="2" customWidth="1"/>
    <col min="9" max="9" width="13" style="2" customWidth="1"/>
    <col min="10" max="10" width="1.28571428571429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264</v>
      </c>
      <c r="B5" s="4" t="s">
        <v>430</v>
      </c>
      <c r="E5" s="88"/>
      <c r="F5" s="88"/>
    </row>
    <row r="6" s="1" customFormat="1" ht="12" customHeight="1" spans="1:6">
      <c r="A6" s="3"/>
      <c r="B6" s="25" t="s">
        <v>393</v>
      </c>
      <c r="E6" s="88"/>
      <c r="F6" s="88"/>
    </row>
    <row r="7" s="1" customFormat="1" ht="12" customHeight="1" spans="1:6">
      <c r="A7" s="3"/>
      <c r="B7" s="25"/>
      <c r="E7" s="88"/>
      <c r="F7" s="88"/>
    </row>
    <row r="8" customHeight="1" spans="9:10">
      <c r="I8" s="6"/>
      <c r="J8" s="6"/>
    </row>
    <row r="9" ht="24.95" customHeight="1" spans="2:11">
      <c r="B9" s="6"/>
      <c r="C9" s="7" t="s">
        <v>430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286</v>
      </c>
      <c r="D10" s="28"/>
      <c r="E10" s="9" t="s">
        <v>287</v>
      </c>
      <c r="F10" s="28"/>
      <c r="G10" s="9" t="s">
        <v>288</v>
      </c>
      <c r="H10" s="28"/>
      <c r="I10" s="9" t="s">
        <v>289</v>
      </c>
      <c r="J10" s="100"/>
      <c r="K10" s="45" t="s">
        <v>290</v>
      </c>
    </row>
    <row r="11" spans="2:11">
      <c r="B11" s="89" t="s">
        <v>77</v>
      </c>
      <c r="C11" s="11"/>
      <c r="D11" s="30"/>
      <c r="E11" s="11"/>
      <c r="F11" s="30"/>
      <c r="G11" s="11"/>
      <c r="H11" s="30"/>
      <c r="I11" s="11"/>
      <c r="J11" s="101"/>
      <c r="K11" s="11"/>
    </row>
    <row r="12" spans="2:11">
      <c r="B12" s="12" t="s">
        <v>39</v>
      </c>
      <c r="C12" s="90">
        <v>261.963458635958</v>
      </c>
      <c r="D12" s="91"/>
      <c r="E12" s="90">
        <v>261.183981323946</v>
      </c>
      <c r="F12" s="91"/>
      <c r="G12" s="90">
        <v>259.410914408198</v>
      </c>
      <c r="H12" s="92"/>
      <c r="I12" s="90">
        <v>258.908195166674</v>
      </c>
      <c r="J12" s="101"/>
      <c r="K12" s="90">
        <v>260.124923663175</v>
      </c>
    </row>
    <row r="13" spans="2:11">
      <c r="B13" s="14" t="s">
        <v>40</v>
      </c>
      <c r="C13" s="93">
        <v>271.855456173907</v>
      </c>
      <c r="D13" s="91"/>
      <c r="E13" s="93">
        <v>270.566715336083</v>
      </c>
      <c r="F13" s="91"/>
      <c r="G13" s="93">
        <v>268.117929521306</v>
      </c>
      <c r="H13" s="91"/>
      <c r="I13" s="93">
        <v>268.153533444673</v>
      </c>
      <c r="J13" s="101"/>
      <c r="K13" s="93">
        <v>269.519729529268</v>
      </c>
    </row>
    <row r="14" spans="2:11">
      <c r="B14" s="14" t="s">
        <v>41</v>
      </c>
      <c r="C14" s="93">
        <v>255.191584141536</v>
      </c>
      <c r="D14" s="91"/>
      <c r="E14" s="93">
        <v>255.280770330552</v>
      </c>
      <c r="F14" s="91"/>
      <c r="G14" s="93">
        <v>253.374232704672</v>
      </c>
      <c r="H14" s="91"/>
      <c r="I14" s="93">
        <v>252.765507406803</v>
      </c>
      <c r="J14" s="101"/>
      <c r="K14" s="93">
        <v>264.374689789147</v>
      </c>
    </row>
    <row r="15" spans="2:11">
      <c r="B15" s="14" t="s">
        <v>42</v>
      </c>
      <c r="C15" s="94">
        <v>259.057215787643</v>
      </c>
      <c r="D15" s="95"/>
      <c r="E15" s="94">
        <v>256.136366048723</v>
      </c>
      <c r="F15" s="95"/>
      <c r="G15" s="94">
        <v>253.174690111979</v>
      </c>
      <c r="H15" s="96"/>
      <c r="I15" s="94">
        <v>253.199684457803</v>
      </c>
      <c r="J15" s="102"/>
      <c r="K15" s="94">
        <v>268.217477784509</v>
      </c>
    </row>
    <row r="16" spans="2:11">
      <c r="B16" s="17" t="s">
        <v>43</v>
      </c>
      <c r="C16" s="93">
        <v>328.452300008534</v>
      </c>
      <c r="D16" s="91"/>
      <c r="E16" s="93">
        <v>317.569919275677</v>
      </c>
      <c r="F16" s="91"/>
      <c r="G16" s="93">
        <v>316.72060394695</v>
      </c>
      <c r="H16" s="92"/>
      <c r="I16" s="93">
        <v>313.430288428337</v>
      </c>
      <c r="J16" s="101"/>
      <c r="K16" s="93">
        <v>318.020646459216</v>
      </c>
    </row>
    <row r="17" spans="2:11">
      <c r="B17" s="17" t="s">
        <v>44</v>
      </c>
      <c r="C17" s="93">
        <v>239.258404044167</v>
      </c>
      <c r="D17" s="91"/>
      <c r="E17" s="93">
        <v>234.882780868738</v>
      </c>
      <c r="F17" s="91"/>
      <c r="G17" s="93">
        <v>225.427482023234</v>
      </c>
      <c r="H17" s="92"/>
      <c r="I17" s="93">
        <v>227.594321652715</v>
      </c>
      <c r="J17" s="101"/>
      <c r="K17" s="93">
        <v>225.8457285012</v>
      </c>
    </row>
    <row r="18" spans="2:11">
      <c r="B18" s="17" t="s">
        <v>45</v>
      </c>
      <c r="C18" s="93">
        <v>292.852912336126</v>
      </c>
      <c r="D18" s="91"/>
      <c r="E18" s="93">
        <v>283.650603847961</v>
      </c>
      <c r="F18" s="91"/>
      <c r="G18" s="93">
        <v>282.275539964438</v>
      </c>
      <c r="H18" s="92"/>
      <c r="I18" s="93">
        <v>280.080378464503</v>
      </c>
      <c r="J18" s="101"/>
      <c r="K18" s="93">
        <v>289.907680659756</v>
      </c>
    </row>
    <row r="19" spans="2:11">
      <c r="B19" s="17" t="s">
        <v>46</v>
      </c>
      <c r="C19" s="93">
        <v>277.594026726202</v>
      </c>
      <c r="D19" s="91"/>
      <c r="E19" s="93">
        <v>271.999670294623</v>
      </c>
      <c r="F19" s="91"/>
      <c r="G19" s="93">
        <v>267.951966676374</v>
      </c>
      <c r="H19" s="92"/>
      <c r="I19" s="93">
        <v>266.232593485386</v>
      </c>
      <c r="J19" s="101"/>
      <c r="K19" s="93">
        <v>270.775513225856</v>
      </c>
    </row>
    <row r="20" spans="2:11">
      <c r="B20" s="17" t="s">
        <v>47</v>
      </c>
      <c r="C20" s="93">
        <v>206.889340023759</v>
      </c>
      <c r="D20" s="91"/>
      <c r="E20" s="93">
        <v>205.633291616209</v>
      </c>
      <c r="F20" s="91"/>
      <c r="G20" s="93">
        <v>200.713106894693</v>
      </c>
      <c r="H20" s="92"/>
      <c r="I20" s="93">
        <v>200.804544088068</v>
      </c>
      <c r="J20" s="101"/>
      <c r="K20" s="93">
        <v>203.342084111101</v>
      </c>
    </row>
    <row r="21" spans="2:11">
      <c r="B21" s="17" t="s">
        <v>48</v>
      </c>
      <c r="C21" s="93">
        <v>276.764282994308</v>
      </c>
      <c r="D21" s="91"/>
      <c r="E21" s="93">
        <v>276.27135642656</v>
      </c>
      <c r="F21" s="91"/>
      <c r="G21" s="93">
        <v>263.613192658085</v>
      </c>
      <c r="H21" s="92"/>
      <c r="I21" s="93">
        <v>262.595480664899</v>
      </c>
      <c r="J21" s="101"/>
      <c r="K21" s="93">
        <v>270.996054484562</v>
      </c>
    </row>
    <row r="22" spans="2:11">
      <c r="B22" s="17" t="s">
        <v>49</v>
      </c>
      <c r="C22" s="93">
        <v>287.361973349976</v>
      </c>
      <c r="D22" s="91"/>
      <c r="E22" s="93">
        <v>283.574280461741</v>
      </c>
      <c r="F22" s="91"/>
      <c r="G22" s="93">
        <v>280.119297788856</v>
      </c>
      <c r="H22" s="92"/>
      <c r="I22" s="93">
        <v>281.756863725401</v>
      </c>
      <c r="J22" s="101"/>
      <c r="K22" s="93">
        <v>283.073982810027</v>
      </c>
    </row>
    <row r="23" spans="2:11">
      <c r="B23" s="17" t="s">
        <v>50</v>
      </c>
      <c r="C23" s="93">
        <v>218.703341101334</v>
      </c>
      <c r="D23" s="91"/>
      <c r="E23" s="93">
        <v>214.858298363256</v>
      </c>
      <c r="F23" s="91"/>
      <c r="G23" s="93">
        <v>211.02686289395</v>
      </c>
      <c r="H23" s="92"/>
      <c r="I23" s="93">
        <v>206.627133640553</v>
      </c>
      <c r="J23" s="101"/>
      <c r="K23" s="93">
        <v>211.591220023755</v>
      </c>
    </row>
    <row r="24" spans="2:11">
      <c r="B24" s="17" t="s">
        <v>51</v>
      </c>
      <c r="C24" s="93">
        <v>289.323303418351</v>
      </c>
      <c r="D24" s="91"/>
      <c r="E24" s="93">
        <v>292.949186428431</v>
      </c>
      <c r="F24" s="91"/>
      <c r="G24" s="93">
        <v>292.103245785096</v>
      </c>
      <c r="H24" s="92"/>
      <c r="I24" s="93">
        <v>292.988410466983</v>
      </c>
      <c r="J24" s="101"/>
      <c r="K24" s="93">
        <v>290.92209648568</v>
      </c>
    </row>
    <row r="25" spans="2:11">
      <c r="B25" s="17" t="s">
        <v>52</v>
      </c>
      <c r="C25" s="93">
        <v>222.374597154155</v>
      </c>
      <c r="D25" s="91"/>
      <c r="E25" s="93">
        <v>222.165316927341</v>
      </c>
      <c r="F25" s="91"/>
      <c r="G25" s="93">
        <v>223.90667392731</v>
      </c>
      <c r="H25" s="92"/>
      <c r="I25" s="93">
        <v>226.987794762672</v>
      </c>
      <c r="J25" s="101"/>
      <c r="K25" s="93">
        <v>226.641031152881</v>
      </c>
    </row>
    <row r="26" spans="2:11">
      <c r="B26" s="17" t="s">
        <v>53</v>
      </c>
      <c r="C26" s="93">
        <v>229.735292562147</v>
      </c>
      <c r="D26" s="91"/>
      <c r="E26" s="93">
        <v>225.9302914333</v>
      </c>
      <c r="F26" s="91"/>
      <c r="G26" s="93">
        <v>224.764894421481</v>
      </c>
      <c r="H26" s="92"/>
      <c r="I26" s="93">
        <v>225.634838401851</v>
      </c>
      <c r="J26" s="101"/>
      <c r="K26" s="93">
        <v>227.47710304511</v>
      </c>
    </row>
    <row r="27" spans="2:11">
      <c r="B27" s="17" t="s">
        <v>54</v>
      </c>
      <c r="C27" s="93">
        <v>298.218716593257</v>
      </c>
      <c r="D27" s="91"/>
      <c r="E27" s="93">
        <v>290.251040977647</v>
      </c>
      <c r="F27" s="91"/>
      <c r="G27" s="93">
        <v>285.327285193786</v>
      </c>
      <c r="H27" s="92"/>
      <c r="I27" s="93">
        <v>286.116994662411</v>
      </c>
      <c r="J27" s="101"/>
      <c r="K27" s="93">
        <v>288.971651111059</v>
      </c>
    </row>
    <row r="28" spans="2:11">
      <c r="B28" s="17" t="s">
        <v>55</v>
      </c>
      <c r="C28" s="93">
        <v>217.456043711973</v>
      </c>
      <c r="D28" s="91"/>
      <c r="E28" s="93">
        <v>215.045603295731</v>
      </c>
      <c r="F28" s="91"/>
      <c r="G28" s="93">
        <v>213.69851893557</v>
      </c>
      <c r="H28" s="92"/>
      <c r="I28" s="93">
        <v>213.267880922442</v>
      </c>
      <c r="J28" s="101"/>
      <c r="K28" s="93">
        <v>213.713578868321</v>
      </c>
    </row>
    <row r="29" spans="2:11">
      <c r="B29" s="17" t="s">
        <v>56</v>
      </c>
      <c r="C29" s="93">
        <v>288.655619047619</v>
      </c>
      <c r="D29" s="91"/>
      <c r="E29" s="93">
        <v>283.065676543199</v>
      </c>
      <c r="F29" s="91"/>
      <c r="G29" s="93">
        <v>281.65948382776</v>
      </c>
      <c r="H29" s="92"/>
      <c r="I29" s="93">
        <v>288.922322954699</v>
      </c>
      <c r="J29" s="101"/>
      <c r="K29" s="93">
        <v>283.844738546743</v>
      </c>
    </row>
    <row r="30" spans="2:11">
      <c r="B30" s="17" t="s">
        <v>57</v>
      </c>
      <c r="C30" s="93">
        <v>297.067471461549</v>
      </c>
      <c r="D30" s="91"/>
      <c r="E30" s="93">
        <v>295.054612544066</v>
      </c>
      <c r="F30" s="91"/>
      <c r="G30" s="93">
        <v>293.651272851032</v>
      </c>
      <c r="H30" s="92"/>
      <c r="I30" s="93">
        <v>294.909346690854</v>
      </c>
      <c r="J30" s="101"/>
      <c r="K30" s="93">
        <v>295.085488041547</v>
      </c>
    </row>
    <row r="31" spans="2:11">
      <c r="B31" s="17" t="s">
        <v>58</v>
      </c>
      <c r="C31" s="93">
        <v>197.530452507282</v>
      </c>
      <c r="D31" s="91"/>
      <c r="E31" s="93">
        <v>196.662373336949</v>
      </c>
      <c r="F31" s="91"/>
      <c r="G31" s="93">
        <v>195.986752959762</v>
      </c>
      <c r="H31" s="92"/>
      <c r="I31" s="93">
        <v>195.440252986849</v>
      </c>
      <c r="J31" s="101"/>
      <c r="K31" s="93">
        <v>196.27079156974</v>
      </c>
    </row>
    <row r="32" spans="2:11">
      <c r="B32" s="17" t="s">
        <v>59</v>
      </c>
      <c r="C32" s="93">
        <v>297.980321710352</v>
      </c>
      <c r="D32" s="91"/>
      <c r="E32" s="93">
        <v>299.065376786613</v>
      </c>
      <c r="F32" s="91"/>
      <c r="G32" s="93">
        <v>300.58571520343</v>
      </c>
      <c r="H32" s="92"/>
      <c r="I32" s="93">
        <v>299.647114801937</v>
      </c>
      <c r="J32" s="101"/>
      <c r="K32" s="93">
        <v>296.893620019357</v>
      </c>
    </row>
    <row r="33" spans="2:11">
      <c r="B33" s="17" t="s">
        <v>60</v>
      </c>
      <c r="C33" s="93">
        <v>278.10936904095</v>
      </c>
      <c r="D33" s="91"/>
      <c r="E33" s="93">
        <v>282.914005985477</v>
      </c>
      <c r="F33" s="91"/>
      <c r="G33" s="93">
        <v>275.402931454696</v>
      </c>
      <c r="H33" s="92"/>
      <c r="I33" s="93">
        <v>270.948798399057</v>
      </c>
      <c r="J33" s="101"/>
      <c r="K33" s="93">
        <v>277.483921274874</v>
      </c>
    </row>
    <row r="34" spans="2:11">
      <c r="B34" s="17" t="s">
        <v>61</v>
      </c>
      <c r="C34" s="93">
        <v>242.885252629818</v>
      </c>
      <c r="D34" s="91"/>
      <c r="E34" s="93">
        <v>241.404200346633</v>
      </c>
      <c r="F34" s="91"/>
      <c r="G34" s="93">
        <v>242.620210371704</v>
      </c>
      <c r="H34" s="92"/>
      <c r="I34" s="93">
        <v>240.530483248396</v>
      </c>
      <c r="J34" s="101"/>
      <c r="K34" s="93">
        <v>243.183832235277</v>
      </c>
    </row>
    <row r="35" ht="12.75" customHeight="1" spans="2:11">
      <c r="B35" s="17" t="s">
        <v>62</v>
      </c>
      <c r="C35" s="93">
        <v>335.087900642889</v>
      </c>
      <c r="D35" s="91"/>
      <c r="E35" s="93">
        <v>337.109425019591</v>
      </c>
      <c r="F35" s="91"/>
      <c r="G35" s="93">
        <v>335.980363626912</v>
      </c>
      <c r="H35" s="92"/>
      <c r="I35" s="93">
        <v>337.067127822863</v>
      </c>
      <c r="J35" s="101"/>
      <c r="K35" s="93">
        <v>336.681598272915</v>
      </c>
    </row>
    <row r="36" spans="2:11">
      <c r="B36" s="17" t="s">
        <v>63</v>
      </c>
      <c r="C36" s="93">
        <v>209.349173144252</v>
      </c>
      <c r="D36" s="91"/>
      <c r="E36" s="93">
        <v>206.559529806359</v>
      </c>
      <c r="F36" s="91"/>
      <c r="G36" s="93">
        <v>207.591069145247</v>
      </c>
      <c r="H36" s="92"/>
      <c r="I36" s="93">
        <v>206.440464719925</v>
      </c>
      <c r="J36" s="101"/>
      <c r="K36" s="93">
        <v>209.645643939363</v>
      </c>
    </row>
    <row r="37" spans="2:11">
      <c r="B37" s="17" t="s">
        <v>64</v>
      </c>
      <c r="C37" s="93">
        <v>218.053423423423</v>
      </c>
      <c r="D37" s="91"/>
      <c r="E37" s="93">
        <v>210.286794759361</v>
      </c>
      <c r="F37" s="91"/>
      <c r="G37" s="93">
        <v>206.364499125216</v>
      </c>
      <c r="H37" s="92"/>
      <c r="I37" s="93">
        <v>206.863294115167</v>
      </c>
      <c r="J37" s="101"/>
      <c r="K37" s="93">
        <v>212.165674766737</v>
      </c>
    </row>
    <row r="38" spans="2:11">
      <c r="B38" s="17" t="s">
        <v>65</v>
      </c>
      <c r="C38" s="93">
        <v>228.293111982011</v>
      </c>
      <c r="D38" s="91"/>
      <c r="E38" s="93">
        <v>225.784091429219</v>
      </c>
      <c r="F38" s="91"/>
      <c r="G38" s="93">
        <v>222.17627030622</v>
      </c>
      <c r="H38" s="92"/>
      <c r="I38" s="93">
        <v>222.811262143361</v>
      </c>
      <c r="J38" s="101"/>
      <c r="K38" s="93">
        <v>226.324738503962</v>
      </c>
    </row>
    <row r="39" spans="2:11">
      <c r="B39" s="17" t="s">
        <v>66</v>
      </c>
      <c r="C39" s="97">
        <v>239.376549288995</v>
      </c>
      <c r="D39" s="91"/>
      <c r="E39" s="97">
        <v>234.585058394669</v>
      </c>
      <c r="F39" s="91"/>
      <c r="G39" s="97">
        <v>226.525322705702</v>
      </c>
      <c r="H39" s="92"/>
      <c r="I39" s="97">
        <v>229.094435737947</v>
      </c>
      <c r="J39" s="103"/>
      <c r="K39" s="97">
        <v>229.488832824088</v>
      </c>
    </row>
    <row r="40" spans="2:10">
      <c r="B40" s="19"/>
      <c r="C40" s="98"/>
      <c r="D40" s="99"/>
      <c r="E40" s="99"/>
      <c r="F40" s="99"/>
      <c r="G40" s="99"/>
      <c r="H40" s="98"/>
      <c r="I40" s="104"/>
      <c r="J40" s="99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</sheetData>
  <mergeCells count="3">
    <mergeCell ref="C9:K9"/>
    <mergeCell ref="C40:G40"/>
    <mergeCell ref="H40:J40"/>
  </mergeCells>
  <conditionalFormatting sqref="C14">
    <cfRule type="cellIs" dxfId="0" priority="3" operator="between">
      <formula>1</formula>
      <formula>2</formula>
    </cfRule>
  </conditionalFormatting>
  <conditionalFormatting sqref="E14">
    <cfRule type="cellIs" dxfId="0" priority="1" operator="between">
      <formula>1</formula>
      <formula>2</formula>
    </cfRule>
  </conditionalFormatting>
  <conditionalFormatting sqref="G14">
    <cfRule type="cellIs" dxfId="0" priority="9" operator="between">
      <formula>1</formula>
      <formula>2</formula>
    </cfRule>
  </conditionalFormatting>
  <conditionalFormatting sqref="I14">
    <cfRule type="cellIs" dxfId="0" priority="7" operator="between">
      <formula>1</formula>
      <formula>2</formula>
    </cfRule>
  </conditionalFormatting>
  <conditionalFormatting sqref="K14">
    <cfRule type="cellIs" dxfId="0" priority="5" operator="between">
      <formula>1</formula>
      <formula>2</formula>
    </cfRule>
  </conditionalFormatting>
  <conditionalFormatting sqref="C12:C13;C15:C39">
    <cfRule type="cellIs" dxfId="0" priority="4" operator="between">
      <formula>1</formula>
      <formula>2</formula>
    </cfRule>
  </conditionalFormatting>
  <conditionalFormatting sqref="D12:D39;F12:F39;H12:H39">
    <cfRule type="cellIs" dxfId="0" priority="12" operator="between">
      <formula>1</formula>
      <formula>2</formula>
    </cfRule>
  </conditionalFormatting>
  <conditionalFormatting sqref="E12:E13;E15:E39">
    <cfRule type="cellIs" dxfId="0" priority="2" operator="between">
      <formula>1</formula>
      <formula>2</formula>
    </cfRule>
  </conditionalFormatting>
  <conditionalFormatting sqref="F12:F16;H12:H16">
    <cfRule type="cellIs" dxfId="0" priority="11" operator="between">
      <formula>1</formula>
      <formula>2</formula>
    </cfRule>
  </conditionalFormatting>
  <conditionalFormatting sqref="G12:G13;G15:G39">
    <cfRule type="cellIs" dxfId="0" priority="10" operator="between">
      <formula>1</formula>
      <formula>2</formula>
    </cfRule>
  </conditionalFormatting>
  <conditionalFormatting sqref="I12:I13;I15:I39">
    <cfRule type="cellIs" dxfId="0" priority="8" operator="between">
      <formula>1</formula>
      <formula>2</formula>
    </cfRule>
  </conditionalFormatting>
  <conditionalFormatting sqref="K12:K13;K15:K39">
    <cfRule type="cellIs" dxfId="0" priority="6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topLeftCell="A3" workbookViewId="0">
      <selection activeCell="C11" sqref="C11:C38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266</v>
      </c>
      <c r="B5" s="4" t="s">
        <v>431</v>
      </c>
    </row>
    <row r="6" s="1" customFormat="1" ht="12" customHeight="1" spans="1:2">
      <c r="A6" s="3"/>
      <c r="B6" s="5" t="s">
        <v>67</v>
      </c>
    </row>
    <row r="7" customHeight="1"/>
    <row r="8" ht="50.25" customHeight="1" spans="2:3">
      <c r="B8" s="6"/>
      <c r="C8" s="7" t="s">
        <v>432</v>
      </c>
    </row>
    <row r="9" ht="24.95" customHeight="1" spans="2:3">
      <c r="B9" s="8"/>
      <c r="C9" s="9" t="s">
        <v>297</v>
      </c>
    </row>
    <row r="10" customHeight="1" spans="2:3">
      <c r="B10" s="10" t="s">
        <v>301</v>
      </c>
      <c r="C10" s="11"/>
    </row>
    <row r="11" spans="2:3">
      <c r="B11" s="12" t="s">
        <v>39</v>
      </c>
      <c r="C11" s="296">
        <f>'RSI_VMP_AF€ (19)'!I12-'RSI_VMP_AF€ (19)'!C12</f>
        <v>-3.055263469284</v>
      </c>
    </row>
    <row r="12" spans="2:3">
      <c r="B12" s="14" t="s">
        <v>40</v>
      </c>
      <c r="C12" s="297">
        <f>'RSI_VMP_AF€ (19)'!I13-'RSI_VMP_AF€ (19)'!C13</f>
        <v>-3.70192272923401</v>
      </c>
    </row>
    <row r="13" spans="2:3">
      <c r="B13" s="14" t="s">
        <v>41</v>
      </c>
      <c r="C13" s="297">
        <f>'RSI_VMP_AF€ (19)'!I14-'RSI_VMP_AF€ (19)'!C14</f>
        <v>-2.42607673473299</v>
      </c>
    </row>
    <row r="14" spans="2:3">
      <c r="B14" s="14" t="s">
        <v>42</v>
      </c>
      <c r="C14" s="298">
        <f>'RSI_VMP_AF€ (19)'!I15-'RSI_VMP_AF€ (19)'!C15</f>
        <v>-5.85753132983999</v>
      </c>
    </row>
    <row r="15" spans="2:3">
      <c r="B15" s="17" t="s">
        <v>43</v>
      </c>
      <c r="C15" s="296">
        <f>'RSI_VMP_AF€ (19)'!I16-'RSI_VMP_AF€ (19)'!C16</f>
        <v>-15.022011580197</v>
      </c>
    </row>
    <row r="16" spans="2:3">
      <c r="B16" s="17" t="s">
        <v>44</v>
      </c>
      <c r="C16" s="297">
        <f>'RSI_VMP_AF€ (19)'!I17-'RSI_VMP_AF€ (19)'!C17</f>
        <v>-11.664082391452</v>
      </c>
    </row>
    <row r="17" spans="2:3">
      <c r="B17" s="17" t="s">
        <v>45</v>
      </c>
      <c r="C17" s="297">
        <f>'RSI_VMP_AF€ (19)'!I18-'RSI_VMP_AF€ (19)'!C18</f>
        <v>-12.772533871623</v>
      </c>
    </row>
    <row r="18" spans="2:3">
      <c r="B18" s="17" t="s">
        <v>46</v>
      </c>
      <c r="C18" s="297">
        <f>'RSI_VMP_AF€ (19)'!I19-'RSI_VMP_AF€ (19)'!C19</f>
        <v>-11.361433240816</v>
      </c>
    </row>
    <row r="19" spans="2:3">
      <c r="B19" s="17" t="s">
        <v>47</v>
      </c>
      <c r="C19" s="297">
        <f>'RSI_VMP_AF€ (19)'!I20-'RSI_VMP_AF€ (19)'!C20</f>
        <v>-6.08479593569098</v>
      </c>
    </row>
    <row r="20" spans="2:3">
      <c r="B20" s="17" t="s">
        <v>48</v>
      </c>
      <c r="C20" s="297">
        <f>'RSI_VMP_AF€ (19)'!I21-'RSI_VMP_AF€ (19)'!C21</f>
        <v>-14.168802329409</v>
      </c>
    </row>
    <row r="21" spans="2:3">
      <c r="B21" s="17" t="s">
        <v>49</v>
      </c>
      <c r="C21" s="297">
        <f>'RSI_VMP_AF€ (19)'!I22-'RSI_VMP_AF€ (19)'!C22</f>
        <v>-5.60510962457499</v>
      </c>
    </row>
    <row r="22" spans="2:3">
      <c r="B22" s="17" t="s">
        <v>50</v>
      </c>
      <c r="C22" s="297">
        <f>'RSI_VMP_AF€ (19)'!I23-'RSI_VMP_AF€ (19)'!C23</f>
        <v>-12.076207460781</v>
      </c>
    </row>
    <row r="23" spans="2:3">
      <c r="B23" s="17" t="s">
        <v>51</v>
      </c>
      <c r="C23" s="297">
        <f>'RSI_VMP_AF€ (19)'!I24-'RSI_VMP_AF€ (19)'!C24</f>
        <v>3.66510704863202</v>
      </c>
    </row>
    <row r="24" spans="2:3">
      <c r="B24" s="17" t="s">
        <v>52</v>
      </c>
      <c r="C24" s="297">
        <f>'RSI_VMP_AF€ (19)'!I25-'RSI_VMP_AF€ (19)'!C25</f>
        <v>4.613197608517</v>
      </c>
    </row>
    <row r="25" spans="2:3">
      <c r="B25" s="17" t="s">
        <v>53</v>
      </c>
      <c r="C25" s="297">
        <f>'RSI_VMP_AF€ (19)'!I26-'RSI_VMP_AF€ (19)'!C26</f>
        <v>-4.10045416029601</v>
      </c>
    </row>
    <row r="26" spans="2:3">
      <c r="B26" s="17" t="s">
        <v>54</v>
      </c>
      <c r="C26" s="297">
        <f>'RSI_VMP_AF€ (19)'!I27-'RSI_VMP_AF€ (19)'!C27</f>
        <v>-12.101721930846</v>
      </c>
    </row>
    <row r="27" spans="2:3">
      <c r="B27" s="17" t="s">
        <v>55</v>
      </c>
      <c r="C27" s="297">
        <f>'RSI_VMP_AF€ (19)'!I28-'RSI_VMP_AF€ (19)'!C28</f>
        <v>-4.18816278953099</v>
      </c>
    </row>
    <row r="28" spans="2:3">
      <c r="B28" s="17" t="s">
        <v>56</v>
      </c>
      <c r="C28" s="297">
        <f>'RSI_VMP_AF€ (19)'!I29-'RSI_VMP_AF€ (19)'!C29</f>
        <v>0.26670390708</v>
      </c>
    </row>
    <row r="29" spans="2:3">
      <c r="B29" s="17" t="s">
        <v>57</v>
      </c>
      <c r="C29" s="297">
        <f>'RSI_VMP_AF€ (19)'!I30-'RSI_VMP_AF€ (19)'!C30</f>
        <v>-2.158124770695</v>
      </c>
    </row>
    <row r="30" spans="2:3">
      <c r="B30" s="17" t="s">
        <v>58</v>
      </c>
      <c r="C30" s="297">
        <f>'RSI_VMP_AF€ (19)'!I31-'RSI_VMP_AF€ (19)'!C31</f>
        <v>-2.090199520433</v>
      </c>
    </row>
    <row r="31" spans="2:3">
      <c r="B31" s="17" t="s">
        <v>59</v>
      </c>
      <c r="C31" s="297">
        <f>'RSI_VMP_AF€ (19)'!I32-'RSI_VMP_AF€ (19)'!C32</f>
        <v>1.66679309158502</v>
      </c>
    </row>
    <row r="32" spans="2:3">
      <c r="B32" s="17" t="s">
        <v>60</v>
      </c>
      <c r="C32" s="297">
        <f>'RSI_VMP_AF€ (19)'!I33-'RSI_VMP_AF€ (19)'!C33</f>
        <v>-7.160570641893</v>
      </c>
    </row>
    <row r="33" spans="2:3">
      <c r="B33" s="17" t="s">
        <v>61</v>
      </c>
      <c r="C33" s="297">
        <f>'RSI_VMP_AF€ (19)'!I34-'RSI_VMP_AF€ (19)'!C34</f>
        <v>-2.35476938142202</v>
      </c>
    </row>
    <row r="34" ht="12.75" customHeight="1" spans="2:3">
      <c r="B34" s="17" t="s">
        <v>62</v>
      </c>
      <c r="C34" s="297">
        <f>'RSI_VMP_AF€ (19)'!I35-'RSI_VMP_AF€ (19)'!C35</f>
        <v>1.97922717997398</v>
      </c>
    </row>
    <row r="35" spans="2:3">
      <c r="B35" s="17" t="s">
        <v>63</v>
      </c>
      <c r="C35" s="297">
        <f>'RSI_VMP_AF€ (19)'!I36-'RSI_VMP_AF€ (19)'!C36</f>
        <v>-2.90870842432702</v>
      </c>
    </row>
    <row r="36" spans="2:3">
      <c r="B36" s="17" t="s">
        <v>64</v>
      </c>
      <c r="C36" s="297">
        <f>'RSI_VMP_AF€ (19)'!I37-'RSI_VMP_AF€ (19)'!C37</f>
        <v>-11.190129308256</v>
      </c>
    </row>
    <row r="37" spans="2:3">
      <c r="B37" s="17" t="s">
        <v>65</v>
      </c>
      <c r="C37" s="297">
        <f>'RSI_VMP_AF€ (19)'!I38-'RSI_VMP_AF€ (19)'!C38</f>
        <v>-5.48184983864999</v>
      </c>
    </row>
    <row r="38" spans="2:3">
      <c r="B38" s="17" t="s">
        <v>66</v>
      </c>
      <c r="C38" s="299">
        <f>'RSI_VMP_AF€ (19)'!I39-'RSI_VMP_AF€ (19)'!C39</f>
        <v>-10.282113551048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93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2"/>
    <col min="2" max="2" width="38" style="2" customWidth="1"/>
    <col min="3" max="3" width="13.4285714285714" style="2" customWidth="1"/>
    <col min="4" max="4" width="1.28571428571429" style="61" customWidth="1"/>
    <col min="5" max="5" width="13.4285714285714" style="2" customWidth="1"/>
    <col min="6" max="6" width="1.28571428571429" style="2" customWidth="1"/>
    <col min="7" max="7" width="13.4285714285714" style="2" customWidth="1"/>
    <col min="8" max="8" width="1.28571428571429" style="2" customWidth="1"/>
    <col min="9" max="9" width="13.4285714285714" style="2" customWidth="1"/>
    <col min="10" max="10" width="1.42857142857143" style="2" customWidth="1"/>
    <col min="11" max="16384" width="12" style="2"/>
  </cols>
  <sheetData>
    <row r="1" s="1" customFormat="1" ht="16.5" customHeight="1" spans="4:4">
      <c r="D1" s="62"/>
    </row>
    <row r="2" s="1" customFormat="1" ht="16.5" customHeight="1" spans="4:4">
      <c r="D2" s="62"/>
    </row>
    <row r="3" s="1" customFormat="1" ht="16.5" customHeight="1" spans="4:4">
      <c r="D3" s="62"/>
    </row>
    <row r="4" s="1" customFormat="1" ht="16.5" customHeight="1" spans="4:4">
      <c r="D4" s="62"/>
    </row>
    <row r="5" s="1" customFormat="1" ht="16.5" customHeight="1" spans="1:2">
      <c r="A5" s="23" t="s">
        <v>268</v>
      </c>
      <c r="B5" s="24" t="s">
        <v>433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11">
      <c r="B9" s="6"/>
      <c r="C9" s="63" t="s">
        <v>433</v>
      </c>
      <c r="D9" s="63"/>
      <c r="E9" s="63"/>
      <c r="F9" s="63"/>
      <c r="G9" s="63"/>
      <c r="H9" s="63"/>
      <c r="I9" s="63"/>
      <c r="J9" s="63"/>
      <c r="K9" s="63"/>
    </row>
    <row r="10" s="1" customFormat="1" ht="24.75" customHeight="1" spans="2:11">
      <c r="B10" s="6"/>
      <c r="C10" s="64" t="s">
        <v>286</v>
      </c>
      <c r="D10" s="27"/>
      <c r="E10" s="65" t="s">
        <v>287</v>
      </c>
      <c r="F10" s="66"/>
      <c r="G10" s="65" t="s">
        <v>288</v>
      </c>
      <c r="H10" s="67"/>
      <c r="I10" s="64" t="s">
        <v>289</v>
      </c>
      <c r="K10" s="87" t="s">
        <v>290</v>
      </c>
    </row>
    <row r="11" s="1" customFormat="1" ht="14.25" customHeight="1" spans="2:11">
      <c r="B11" s="68" t="s">
        <v>35</v>
      </c>
      <c r="C11" s="69"/>
      <c r="D11" s="67"/>
      <c r="E11" s="69"/>
      <c r="F11" s="70"/>
      <c r="G11" s="69"/>
      <c r="H11" s="67"/>
      <c r="I11" s="69"/>
      <c r="K11" s="69"/>
    </row>
    <row r="12" s="1" customFormat="1" ht="14.25" customHeight="1" spans="2:11">
      <c r="B12" s="71" t="s">
        <v>39</v>
      </c>
      <c r="C12" s="72">
        <v>107130</v>
      </c>
      <c r="D12" s="73"/>
      <c r="E12" s="72">
        <v>106217</v>
      </c>
      <c r="F12" s="74"/>
      <c r="G12" s="72">
        <v>102899</v>
      </c>
      <c r="H12" s="75"/>
      <c r="I12" s="72">
        <v>101523</v>
      </c>
      <c r="J12" s="50"/>
      <c r="K12" s="72">
        <v>127701</v>
      </c>
    </row>
    <row r="13" s="1" customFormat="1" ht="14.25" customHeight="1" spans="2:11">
      <c r="B13" s="76" t="s">
        <v>40</v>
      </c>
      <c r="C13" s="77">
        <v>27408</v>
      </c>
      <c r="D13" s="73"/>
      <c r="E13" s="77">
        <v>27365</v>
      </c>
      <c r="F13" s="74"/>
      <c r="G13" s="77">
        <v>26549</v>
      </c>
      <c r="H13" s="75"/>
      <c r="I13" s="77">
        <v>26151</v>
      </c>
      <c r="J13" s="50"/>
      <c r="K13" s="77">
        <v>32169</v>
      </c>
    </row>
    <row r="14" s="1" customFormat="1" ht="14.25" customHeight="1" spans="2:11">
      <c r="B14" s="76" t="s">
        <v>41</v>
      </c>
      <c r="C14" s="77">
        <v>19288</v>
      </c>
      <c r="D14" s="73"/>
      <c r="E14" s="77">
        <v>19253</v>
      </c>
      <c r="F14" s="74"/>
      <c r="G14" s="77">
        <v>18712</v>
      </c>
      <c r="H14" s="75"/>
      <c r="I14" s="77">
        <v>18363</v>
      </c>
      <c r="J14" s="50"/>
      <c r="K14" s="77">
        <v>22589</v>
      </c>
    </row>
    <row r="15" s="1" customFormat="1" ht="14.25" customHeight="1" spans="2:11">
      <c r="B15" s="76" t="s">
        <v>42</v>
      </c>
      <c r="C15" s="78">
        <v>7870</v>
      </c>
      <c r="D15" s="79"/>
      <c r="E15" s="78">
        <v>7861</v>
      </c>
      <c r="F15" s="80"/>
      <c r="G15" s="78">
        <v>7733</v>
      </c>
      <c r="H15" s="81"/>
      <c r="I15" s="78">
        <v>7679</v>
      </c>
      <c r="J15" s="51"/>
      <c r="K15" s="78">
        <f>SUM(K16:K39)</f>
        <v>8933</v>
      </c>
    </row>
    <row r="16" s="1" customFormat="1" ht="14.25" customHeight="1" spans="2:11">
      <c r="B16" s="82" t="s">
        <v>43</v>
      </c>
      <c r="C16" s="77">
        <v>289</v>
      </c>
      <c r="D16" s="83"/>
      <c r="E16" s="77">
        <v>293</v>
      </c>
      <c r="F16" s="74"/>
      <c r="G16" s="77">
        <v>282</v>
      </c>
      <c r="H16" s="75"/>
      <c r="I16" s="77">
        <v>283</v>
      </c>
      <c r="J16" s="50"/>
      <c r="K16" s="77">
        <v>330</v>
      </c>
    </row>
    <row r="17" s="1" customFormat="1" ht="14.25" customHeight="1" spans="2:12">
      <c r="B17" s="82" t="s">
        <v>44</v>
      </c>
      <c r="C17" s="77">
        <v>229</v>
      </c>
      <c r="D17" s="83"/>
      <c r="E17" s="77">
        <v>227</v>
      </c>
      <c r="F17" s="74"/>
      <c r="G17" s="77">
        <v>225</v>
      </c>
      <c r="H17" s="75"/>
      <c r="I17" s="77">
        <v>228</v>
      </c>
      <c r="J17" s="50"/>
      <c r="K17" s="77">
        <v>262</v>
      </c>
      <c r="L17" s="44"/>
    </row>
    <row r="18" s="1" customFormat="1" ht="14.25" customHeight="1" spans="2:11">
      <c r="B18" s="82" t="s">
        <v>45</v>
      </c>
      <c r="C18" s="77">
        <v>216</v>
      </c>
      <c r="D18" s="83"/>
      <c r="E18" s="77">
        <v>224</v>
      </c>
      <c r="F18" s="74"/>
      <c r="G18" s="77">
        <v>229</v>
      </c>
      <c r="H18" s="75"/>
      <c r="I18" s="77">
        <v>233</v>
      </c>
      <c r="J18" s="50"/>
      <c r="K18" s="77">
        <v>262</v>
      </c>
    </row>
    <row r="19" s="1" customFormat="1" ht="14.25" customHeight="1" spans="2:11">
      <c r="B19" s="82" t="s">
        <v>46</v>
      </c>
      <c r="C19" s="77">
        <v>207</v>
      </c>
      <c r="D19" s="83"/>
      <c r="E19" s="77">
        <v>208</v>
      </c>
      <c r="F19" s="74"/>
      <c r="G19" s="77">
        <v>205</v>
      </c>
      <c r="H19" s="75"/>
      <c r="I19" s="77">
        <v>203</v>
      </c>
      <c r="J19" s="50"/>
      <c r="K19" s="77">
        <v>225</v>
      </c>
    </row>
    <row r="20" s="1" customFormat="1" ht="14.25" customHeight="1" spans="2:11">
      <c r="B20" s="82" t="s">
        <v>47</v>
      </c>
      <c r="C20" s="77">
        <v>515</v>
      </c>
      <c r="D20" s="83"/>
      <c r="E20" s="77">
        <v>499</v>
      </c>
      <c r="F20" s="74"/>
      <c r="G20" s="77">
        <v>491</v>
      </c>
      <c r="H20" s="75"/>
      <c r="I20" s="77">
        <v>487</v>
      </c>
      <c r="J20" s="50"/>
      <c r="K20" s="77">
        <v>590</v>
      </c>
    </row>
    <row r="21" s="1" customFormat="1" ht="14.25" customHeight="1" spans="2:11">
      <c r="B21" s="82" t="s">
        <v>48</v>
      </c>
      <c r="C21" s="77">
        <v>129</v>
      </c>
      <c r="D21" s="83"/>
      <c r="E21" s="77">
        <v>133</v>
      </c>
      <c r="F21" s="74"/>
      <c r="G21" s="77">
        <v>133</v>
      </c>
      <c r="H21" s="75"/>
      <c r="I21" s="77">
        <v>133</v>
      </c>
      <c r="J21" s="50"/>
      <c r="K21" s="77">
        <v>145</v>
      </c>
    </row>
    <row r="22" s="1" customFormat="1" ht="14.25" customHeight="1" spans="2:11">
      <c r="B22" s="82" t="s">
        <v>49</v>
      </c>
      <c r="C22" s="77">
        <v>351</v>
      </c>
      <c r="D22" s="83"/>
      <c r="E22" s="77">
        <v>357</v>
      </c>
      <c r="F22" s="74"/>
      <c r="G22" s="77">
        <v>358</v>
      </c>
      <c r="H22" s="75"/>
      <c r="I22" s="77">
        <v>358</v>
      </c>
      <c r="J22" s="50"/>
      <c r="K22" s="77">
        <v>404</v>
      </c>
    </row>
    <row r="23" s="1" customFormat="1" ht="14.25" customHeight="1" spans="2:11">
      <c r="B23" s="82" t="s">
        <v>50</v>
      </c>
      <c r="C23" s="77">
        <v>71</v>
      </c>
      <c r="D23" s="83"/>
      <c r="E23" s="77">
        <v>72</v>
      </c>
      <c r="F23" s="74"/>
      <c r="G23" s="77">
        <v>71</v>
      </c>
      <c r="H23" s="75"/>
      <c r="I23" s="77">
        <v>70</v>
      </c>
      <c r="J23" s="50"/>
      <c r="K23" s="77">
        <v>80</v>
      </c>
    </row>
    <row r="24" s="1" customFormat="1" ht="14.25" customHeight="1" spans="2:11">
      <c r="B24" s="82" t="s">
        <v>51</v>
      </c>
      <c r="C24" s="77">
        <v>362</v>
      </c>
      <c r="D24" s="83"/>
      <c r="E24" s="77">
        <v>372</v>
      </c>
      <c r="F24" s="74"/>
      <c r="G24" s="77">
        <v>362</v>
      </c>
      <c r="H24" s="75"/>
      <c r="I24" s="77">
        <v>355</v>
      </c>
      <c r="J24" s="50"/>
      <c r="K24" s="77">
        <v>410</v>
      </c>
    </row>
    <row r="25" s="1" customFormat="1" ht="14.25" customHeight="1" spans="2:11">
      <c r="B25" s="82" t="s">
        <v>52</v>
      </c>
      <c r="C25" s="77">
        <v>197</v>
      </c>
      <c r="D25" s="83"/>
      <c r="E25" s="77">
        <v>195</v>
      </c>
      <c r="F25" s="74"/>
      <c r="G25" s="77">
        <v>188</v>
      </c>
      <c r="H25" s="75"/>
      <c r="I25" s="77">
        <v>191</v>
      </c>
      <c r="J25" s="50"/>
      <c r="K25" s="77">
        <v>222</v>
      </c>
    </row>
    <row r="26" s="1" customFormat="1" ht="14.25" customHeight="1" spans="2:11">
      <c r="B26" s="82" t="s">
        <v>53</v>
      </c>
      <c r="C26" s="77">
        <v>210</v>
      </c>
      <c r="D26" s="83"/>
      <c r="E26" s="77">
        <v>211</v>
      </c>
      <c r="F26" s="74"/>
      <c r="G26" s="77">
        <v>207</v>
      </c>
      <c r="H26" s="75"/>
      <c r="I26" s="77">
        <v>208</v>
      </c>
      <c r="J26" s="50"/>
      <c r="K26" s="77">
        <v>250</v>
      </c>
    </row>
    <row r="27" s="1" customFormat="1" ht="14.25" customHeight="1" spans="2:11">
      <c r="B27" s="82" t="s">
        <v>54</v>
      </c>
      <c r="C27" s="77">
        <v>236</v>
      </c>
      <c r="D27" s="83"/>
      <c r="E27" s="77">
        <v>230</v>
      </c>
      <c r="F27" s="74"/>
      <c r="G27" s="77">
        <v>226</v>
      </c>
      <c r="H27" s="75"/>
      <c r="I27" s="77">
        <v>242</v>
      </c>
      <c r="J27" s="50"/>
      <c r="K27" s="77">
        <v>287</v>
      </c>
    </row>
    <row r="28" s="1" customFormat="1" ht="14.25" customHeight="1" spans="2:11">
      <c r="B28" s="82" t="s">
        <v>55</v>
      </c>
      <c r="C28" s="77">
        <v>133</v>
      </c>
      <c r="D28" s="83"/>
      <c r="E28" s="77">
        <v>139</v>
      </c>
      <c r="F28" s="74"/>
      <c r="G28" s="77">
        <v>135</v>
      </c>
      <c r="H28" s="75"/>
      <c r="I28" s="77">
        <v>133</v>
      </c>
      <c r="J28" s="50"/>
      <c r="K28" s="77">
        <v>163</v>
      </c>
    </row>
    <row r="29" s="1" customFormat="1" ht="14.25" customHeight="1" spans="2:11">
      <c r="B29" s="82" t="s">
        <v>56</v>
      </c>
      <c r="C29" s="77">
        <v>356</v>
      </c>
      <c r="D29" s="83"/>
      <c r="E29" s="77">
        <v>373</v>
      </c>
      <c r="F29" s="74"/>
      <c r="G29" s="77">
        <v>362</v>
      </c>
      <c r="H29" s="75"/>
      <c r="I29" s="77">
        <v>356</v>
      </c>
      <c r="J29" s="50"/>
      <c r="K29" s="77">
        <v>414</v>
      </c>
    </row>
    <row r="30" s="1" customFormat="1" ht="14.25" customHeight="1" spans="2:11">
      <c r="B30" s="82" t="s">
        <v>57</v>
      </c>
      <c r="C30" s="77">
        <v>925</v>
      </c>
      <c r="D30" s="83"/>
      <c r="E30" s="77">
        <v>902</v>
      </c>
      <c r="F30" s="74"/>
      <c r="G30" s="77">
        <v>880</v>
      </c>
      <c r="H30" s="75"/>
      <c r="I30" s="77">
        <v>869</v>
      </c>
      <c r="J30" s="50"/>
      <c r="K30" s="77">
        <v>1016</v>
      </c>
    </row>
    <row r="31" s="1" customFormat="1" ht="14.25" customHeight="1" spans="2:11">
      <c r="B31" s="82" t="s">
        <v>58</v>
      </c>
      <c r="C31" s="77">
        <v>417</v>
      </c>
      <c r="D31" s="83"/>
      <c r="E31" s="77">
        <v>421</v>
      </c>
      <c r="F31" s="74"/>
      <c r="G31" s="77">
        <v>430</v>
      </c>
      <c r="H31" s="75"/>
      <c r="I31" s="77">
        <v>442</v>
      </c>
      <c r="J31" s="50"/>
      <c r="K31" s="77">
        <v>510</v>
      </c>
    </row>
    <row r="32" s="1" customFormat="1" ht="14.25" customHeight="1" spans="2:11">
      <c r="B32" s="82" t="s">
        <v>59</v>
      </c>
      <c r="C32" s="77">
        <v>495</v>
      </c>
      <c r="D32" s="83"/>
      <c r="E32" s="77">
        <v>492</v>
      </c>
      <c r="F32" s="74"/>
      <c r="G32" s="77">
        <v>493</v>
      </c>
      <c r="H32" s="75"/>
      <c r="I32" s="77">
        <v>464</v>
      </c>
      <c r="J32" s="50"/>
      <c r="K32" s="77">
        <v>557</v>
      </c>
    </row>
    <row r="33" s="1" customFormat="1" ht="14.25" customHeight="1" spans="2:11">
      <c r="B33" s="82" t="s">
        <v>60</v>
      </c>
      <c r="C33" s="77">
        <v>238</v>
      </c>
      <c r="D33" s="83"/>
      <c r="E33" s="77">
        <v>240</v>
      </c>
      <c r="F33" s="74"/>
      <c r="G33" s="77">
        <v>224</v>
      </c>
      <c r="H33" s="75"/>
      <c r="I33" s="77">
        <v>226</v>
      </c>
      <c r="J33" s="50"/>
      <c r="K33" s="77">
        <v>272</v>
      </c>
    </row>
    <row r="34" s="1" customFormat="1" ht="14.25" customHeight="1" spans="2:11">
      <c r="B34" s="82" t="s">
        <v>61</v>
      </c>
      <c r="C34" s="77">
        <v>513</v>
      </c>
      <c r="D34" s="83"/>
      <c r="E34" s="77">
        <v>508</v>
      </c>
      <c r="F34" s="74"/>
      <c r="G34" s="77">
        <v>508</v>
      </c>
      <c r="H34" s="75"/>
      <c r="I34" s="77">
        <v>506</v>
      </c>
      <c r="J34" s="50"/>
      <c r="K34" s="77">
        <v>574</v>
      </c>
    </row>
    <row r="35" s="1" customFormat="1" ht="14.25" customHeight="1" spans="2:11">
      <c r="B35" s="82" t="s">
        <v>62</v>
      </c>
      <c r="C35" s="77">
        <v>988</v>
      </c>
      <c r="D35" s="83"/>
      <c r="E35" s="77">
        <v>977</v>
      </c>
      <c r="F35" s="74"/>
      <c r="G35" s="77">
        <v>955</v>
      </c>
      <c r="H35" s="75"/>
      <c r="I35" s="77">
        <v>943</v>
      </c>
      <c r="J35" s="50"/>
      <c r="K35" s="77">
        <v>1075</v>
      </c>
    </row>
    <row r="36" s="1" customFormat="1" ht="14.25" customHeight="1" spans="2:11">
      <c r="B36" s="82" t="s">
        <v>63</v>
      </c>
      <c r="C36" s="77">
        <v>280</v>
      </c>
      <c r="D36" s="83"/>
      <c r="E36" s="77">
        <v>278</v>
      </c>
      <c r="F36" s="74"/>
      <c r="G36" s="77">
        <v>274</v>
      </c>
      <c r="H36" s="75"/>
      <c r="I36" s="77">
        <v>268</v>
      </c>
      <c r="J36" s="50"/>
      <c r="K36" s="77">
        <v>304</v>
      </c>
    </row>
    <row r="37" s="1" customFormat="1" ht="14.25" customHeight="1" spans="2:11">
      <c r="B37" s="82" t="s">
        <v>64</v>
      </c>
      <c r="C37" s="77">
        <v>105</v>
      </c>
      <c r="D37" s="83"/>
      <c r="E37" s="77">
        <v>104</v>
      </c>
      <c r="F37" s="74"/>
      <c r="G37" s="77">
        <v>104</v>
      </c>
      <c r="H37" s="75"/>
      <c r="I37" s="77">
        <v>112</v>
      </c>
      <c r="J37" s="50"/>
      <c r="K37" s="77">
        <v>125</v>
      </c>
    </row>
    <row r="38" s="1" customFormat="1" ht="14.25" customHeight="1" spans="2:11">
      <c r="B38" s="82" t="s">
        <v>65</v>
      </c>
      <c r="C38" s="77">
        <v>167</v>
      </c>
      <c r="D38" s="83"/>
      <c r="E38" s="77">
        <v>167</v>
      </c>
      <c r="F38" s="74"/>
      <c r="G38" s="77">
        <v>159</v>
      </c>
      <c r="H38" s="75"/>
      <c r="I38" s="77">
        <v>150</v>
      </c>
      <c r="J38" s="50"/>
      <c r="K38" s="77">
        <v>191</v>
      </c>
    </row>
    <row r="39" s="1" customFormat="1" ht="14.25" customHeight="1" spans="2:11">
      <c r="B39" s="82" t="s">
        <v>66</v>
      </c>
      <c r="C39" s="84">
        <v>241</v>
      </c>
      <c r="D39" s="83"/>
      <c r="E39" s="84">
        <v>239</v>
      </c>
      <c r="F39" s="74"/>
      <c r="G39" s="84">
        <v>232</v>
      </c>
      <c r="H39" s="75"/>
      <c r="I39" s="84">
        <v>219</v>
      </c>
      <c r="J39" s="50"/>
      <c r="K39" s="84">
        <v>265</v>
      </c>
    </row>
    <row r="40" s="22" customFormat="1" ht="15" spans="2:9">
      <c r="B40" s="19"/>
      <c r="C40"/>
      <c r="D40" s="85"/>
      <c r="E40" s="85"/>
      <c r="F40" s="85"/>
      <c r="G40" s="86"/>
      <c r="H40" s="85"/>
      <c r="I40" s="85"/>
    </row>
    <row r="41" ht="15" spans="2:8">
      <c r="B41" s="19"/>
      <c r="C41"/>
      <c r="E41" s="61"/>
      <c r="F41" s="61"/>
      <c r="G41" s="86"/>
      <c r="H41" s="61"/>
    </row>
    <row r="42" spans="5:8">
      <c r="E42" s="61"/>
      <c r="F42" s="61"/>
      <c r="G42" s="61"/>
      <c r="H42" s="61"/>
    </row>
    <row r="43" spans="5:8">
      <c r="E43" s="61"/>
      <c r="F43" s="61"/>
      <c r="G43" s="61"/>
      <c r="H43" s="61"/>
    </row>
    <row r="44" spans="5:8">
      <c r="E44" s="61"/>
      <c r="F44" s="61"/>
      <c r="G44" s="61"/>
      <c r="H44" s="61"/>
    </row>
    <row r="45" spans="5:8">
      <c r="E45" s="61"/>
      <c r="F45" s="61"/>
      <c r="G45" s="61"/>
      <c r="H45" s="61"/>
    </row>
    <row r="46" spans="5:8">
      <c r="E46" s="61"/>
      <c r="F46" s="61"/>
      <c r="G46" s="61"/>
      <c r="H46" s="61"/>
    </row>
    <row r="47" spans="5:8">
      <c r="E47" s="61"/>
      <c r="F47" s="61"/>
      <c r="G47" s="61"/>
      <c r="H47" s="61"/>
    </row>
    <row r="48" spans="5:8">
      <c r="E48" s="61"/>
      <c r="F48" s="61"/>
      <c r="G48" s="61"/>
      <c r="H48" s="61"/>
    </row>
    <row r="49" spans="5:8">
      <c r="E49" s="61"/>
      <c r="F49" s="61"/>
      <c r="G49" s="61"/>
      <c r="H49" s="61"/>
    </row>
    <row r="50" spans="5:8">
      <c r="E50" s="61"/>
      <c r="F50" s="61"/>
      <c r="G50" s="61"/>
      <c r="H50" s="61"/>
    </row>
    <row r="51" spans="5:8">
      <c r="E51" s="61"/>
      <c r="F51" s="61"/>
      <c r="G51" s="61"/>
      <c r="H51" s="61"/>
    </row>
    <row r="52" spans="5:8">
      <c r="E52" s="61"/>
      <c r="F52" s="61"/>
      <c r="G52" s="61"/>
      <c r="H52" s="61"/>
    </row>
    <row r="53" spans="5:8">
      <c r="E53" s="61"/>
      <c r="F53" s="61"/>
      <c r="G53" s="61"/>
      <c r="H53" s="61"/>
    </row>
    <row r="54" spans="5:8">
      <c r="E54" s="61"/>
      <c r="F54" s="61"/>
      <c r="G54" s="61"/>
      <c r="H54" s="61"/>
    </row>
    <row r="55" spans="5:8">
      <c r="E55" s="61"/>
      <c r="F55" s="61"/>
      <c r="G55" s="61"/>
      <c r="H55" s="61"/>
    </row>
    <row r="56" spans="5:8">
      <c r="E56" s="61"/>
      <c r="F56" s="61"/>
      <c r="G56" s="61"/>
      <c r="H56" s="61"/>
    </row>
    <row r="57" spans="5:8">
      <c r="E57" s="61"/>
      <c r="F57" s="61"/>
      <c r="G57" s="61"/>
      <c r="H57" s="61"/>
    </row>
    <row r="58" spans="5:8">
      <c r="E58" s="61"/>
      <c r="F58" s="61"/>
      <c r="G58" s="61"/>
      <c r="H58" s="61"/>
    </row>
    <row r="59" spans="5:8">
      <c r="E59" s="61"/>
      <c r="F59" s="61"/>
      <c r="G59" s="61"/>
      <c r="H59" s="61"/>
    </row>
    <row r="60" spans="5:8">
      <c r="E60" s="61"/>
      <c r="F60" s="61"/>
      <c r="G60" s="61"/>
      <c r="H60" s="61"/>
    </row>
    <row r="61" spans="5:8">
      <c r="E61" s="61"/>
      <c r="F61" s="61"/>
      <c r="G61" s="61"/>
      <c r="H61" s="61"/>
    </row>
    <row r="62" spans="5:8">
      <c r="E62" s="61"/>
      <c r="F62" s="61"/>
      <c r="G62" s="61"/>
      <c r="H62" s="61"/>
    </row>
    <row r="63" spans="5:8">
      <c r="E63" s="61"/>
      <c r="F63" s="61"/>
      <c r="G63" s="61"/>
      <c r="H63" s="61"/>
    </row>
    <row r="64" spans="5:8">
      <c r="E64" s="61"/>
      <c r="F64" s="61"/>
      <c r="G64" s="61"/>
      <c r="H64" s="61"/>
    </row>
    <row r="65" spans="5:8">
      <c r="E65" s="61"/>
      <c r="F65" s="61"/>
      <c r="G65" s="61"/>
      <c r="H65" s="61"/>
    </row>
    <row r="66" spans="5:8">
      <c r="E66" s="61"/>
      <c r="F66" s="61"/>
      <c r="G66" s="61"/>
      <c r="H66" s="61"/>
    </row>
    <row r="67" spans="5:8">
      <c r="E67" s="61"/>
      <c r="F67" s="61"/>
      <c r="G67" s="61"/>
      <c r="H67" s="61"/>
    </row>
    <row r="68" spans="5:8">
      <c r="E68" s="61"/>
      <c r="F68" s="61"/>
      <c r="G68" s="61"/>
      <c r="H68" s="61"/>
    </row>
    <row r="69" spans="5:8">
      <c r="E69" s="61"/>
      <c r="F69" s="61"/>
      <c r="G69" s="61"/>
      <c r="H69" s="61"/>
    </row>
    <row r="70" spans="5:8">
      <c r="E70" s="61"/>
      <c r="F70" s="61"/>
      <c r="G70" s="61"/>
      <c r="H70" s="61"/>
    </row>
    <row r="71" spans="5:8">
      <c r="E71" s="61"/>
      <c r="F71" s="61"/>
      <c r="G71" s="61"/>
      <c r="H71" s="61"/>
    </row>
    <row r="72" spans="5:8">
      <c r="E72" s="61"/>
      <c r="F72" s="61"/>
      <c r="G72" s="61"/>
      <c r="H72" s="61"/>
    </row>
    <row r="73" spans="5:8">
      <c r="E73" s="61"/>
      <c r="F73" s="61"/>
      <c r="G73" s="61"/>
      <c r="H73" s="61"/>
    </row>
    <row r="74" spans="5:8">
      <c r="E74" s="61"/>
      <c r="F74" s="61"/>
      <c r="G74" s="61"/>
      <c r="H74" s="61"/>
    </row>
    <row r="75" spans="5:8">
      <c r="E75" s="61"/>
      <c r="F75" s="61"/>
      <c r="G75" s="61"/>
      <c r="H75" s="61"/>
    </row>
    <row r="76" spans="5:8">
      <c r="E76" s="61"/>
      <c r="F76" s="61"/>
      <c r="G76" s="61"/>
      <c r="H76" s="61"/>
    </row>
    <row r="77" spans="5:8">
      <c r="E77" s="61"/>
      <c r="F77" s="61"/>
      <c r="G77" s="61"/>
      <c r="H77" s="61"/>
    </row>
    <row r="78" spans="5:8">
      <c r="E78" s="61"/>
      <c r="F78" s="61"/>
      <c r="G78" s="61"/>
      <c r="H78" s="61"/>
    </row>
    <row r="79" spans="5:8">
      <c r="E79" s="61"/>
      <c r="F79" s="61"/>
      <c r="G79" s="61"/>
      <c r="H79" s="61"/>
    </row>
    <row r="80" spans="5:8">
      <c r="E80" s="61"/>
      <c r="F80" s="61"/>
      <c r="G80" s="61"/>
      <c r="H80" s="61"/>
    </row>
    <row r="81" spans="5:8">
      <c r="E81" s="61"/>
      <c r="F81" s="61"/>
      <c r="G81" s="61"/>
      <c r="H81" s="61"/>
    </row>
    <row r="82" spans="5:8">
      <c r="E82" s="61"/>
      <c r="F82" s="61"/>
      <c r="G82" s="61"/>
      <c r="H82" s="61"/>
    </row>
    <row r="83" spans="5:8">
      <c r="E83" s="61"/>
      <c r="F83" s="61"/>
      <c r="G83" s="61"/>
      <c r="H83" s="61"/>
    </row>
    <row r="84" spans="5:8">
      <c r="E84" s="61"/>
      <c r="F84" s="61"/>
      <c r="G84" s="61"/>
      <c r="H84" s="61"/>
    </row>
    <row r="85" spans="5:8">
      <c r="E85" s="61"/>
      <c r="F85" s="61"/>
      <c r="G85" s="61"/>
      <c r="H85" s="61"/>
    </row>
    <row r="86" spans="5:8">
      <c r="E86" s="61"/>
      <c r="F86" s="61"/>
      <c r="G86" s="61"/>
      <c r="H86" s="61"/>
    </row>
    <row r="87" spans="5:8">
      <c r="E87" s="61"/>
      <c r="F87" s="61"/>
      <c r="G87" s="61"/>
      <c r="H87" s="61"/>
    </row>
    <row r="88" spans="5:8">
      <c r="E88" s="61"/>
      <c r="F88" s="61"/>
      <c r="G88" s="61"/>
      <c r="H88" s="61"/>
    </row>
    <row r="89" spans="5:8">
      <c r="E89" s="61"/>
      <c r="F89" s="61"/>
      <c r="G89" s="61"/>
      <c r="H89" s="61"/>
    </row>
    <row r="90" spans="5:8">
      <c r="E90" s="61"/>
      <c r="F90" s="61"/>
      <c r="G90" s="61"/>
      <c r="H90" s="61"/>
    </row>
    <row r="91" spans="5:8">
      <c r="E91" s="61"/>
      <c r="F91" s="61"/>
      <c r="G91" s="61"/>
      <c r="H91" s="61"/>
    </row>
    <row r="92" spans="5:8">
      <c r="E92" s="61"/>
      <c r="F92" s="61"/>
      <c r="G92" s="61"/>
      <c r="H92" s="61"/>
    </row>
    <row r="93" spans="5:8">
      <c r="E93" s="61"/>
      <c r="F93" s="61"/>
      <c r="G93" s="61"/>
      <c r="H93" s="61"/>
    </row>
    <row r="94" spans="5:8">
      <c r="E94" s="61"/>
      <c r="F94" s="61"/>
      <c r="G94" s="61"/>
      <c r="H94" s="61"/>
    </row>
    <row r="95" spans="5:8">
      <c r="E95" s="61"/>
      <c r="F95" s="61"/>
      <c r="G95" s="61"/>
      <c r="H95" s="61"/>
    </row>
    <row r="96" spans="5:8">
      <c r="E96" s="61"/>
      <c r="F96" s="61"/>
      <c r="G96" s="61"/>
      <c r="H96" s="61"/>
    </row>
    <row r="97" spans="5:8">
      <c r="E97" s="61"/>
      <c r="F97" s="61"/>
      <c r="G97" s="61"/>
      <c r="H97" s="61"/>
    </row>
    <row r="98" spans="5:8">
      <c r="E98" s="61"/>
      <c r="F98" s="61"/>
      <c r="G98" s="61"/>
      <c r="H98" s="61"/>
    </row>
    <row r="99" spans="5:8">
      <c r="E99" s="61"/>
      <c r="F99" s="61"/>
      <c r="G99" s="61"/>
      <c r="H99" s="61"/>
    </row>
    <row r="100" spans="5:8">
      <c r="E100" s="61"/>
      <c r="F100" s="61"/>
      <c r="G100" s="61"/>
      <c r="H100" s="61"/>
    </row>
    <row r="101" spans="5:8">
      <c r="E101" s="61"/>
      <c r="F101" s="61"/>
      <c r="G101" s="61"/>
      <c r="H101" s="61"/>
    </row>
    <row r="102" spans="5:8">
      <c r="E102" s="61"/>
      <c r="F102" s="61"/>
      <c r="G102" s="61"/>
      <c r="H102" s="61"/>
    </row>
    <row r="103" spans="5:8">
      <c r="E103" s="61"/>
      <c r="F103" s="61"/>
      <c r="G103" s="61"/>
      <c r="H103" s="61"/>
    </row>
    <row r="104" spans="5:8">
      <c r="E104" s="61"/>
      <c r="F104" s="61"/>
      <c r="G104" s="61"/>
      <c r="H104" s="61"/>
    </row>
    <row r="105" spans="5:8">
      <c r="E105" s="61"/>
      <c r="F105" s="61"/>
      <c r="G105" s="61"/>
      <c r="H105" s="61"/>
    </row>
    <row r="106" spans="5:8">
      <c r="E106" s="61"/>
      <c r="F106" s="61"/>
      <c r="G106" s="61"/>
      <c r="H106" s="61"/>
    </row>
    <row r="107" spans="5:8">
      <c r="E107" s="61"/>
      <c r="F107" s="61"/>
      <c r="G107" s="61"/>
      <c r="H107" s="61"/>
    </row>
    <row r="108" spans="5:8">
      <c r="E108" s="61"/>
      <c r="F108" s="61"/>
      <c r="G108" s="61"/>
      <c r="H108" s="61"/>
    </row>
    <row r="109" spans="5:8">
      <c r="E109" s="61"/>
      <c r="F109" s="61"/>
      <c r="G109" s="61"/>
      <c r="H109" s="61"/>
    </row>
    <row r="110" spans="5:8">
      <c r="E110" s="61"/>
      <c r="F110" s="61"/>
      <c r="G110" s="61"/>
      <c r="H110" s="61"/>
    </row>
    <row r="111" spans="5:8">
      <c r="E111" s="61"/>
      <c r="F111" s="61"/>
      <c r="G111" s="61"/>
      <c r="H111" s="61"/>
    </row>
    <row r="112" spans="5:8">
      <c r="E112" s="61"/>
      <c r="F112" s="61"/>
      <c r="G112" s="61"/>
      <c r="H112" s="61"/>
    </row>
    <row r="113" spans="5:8">
      <c r="E113" s="61"/>
      <c r="F113" s="61"/>
      <c r="G113" s="61"/>
      <c r="H113" s="61"/>
    </row>
    <row r="114" spans="5:8">
      <c r="E114" s="61"/>
      <c r="F114" s="61"/>
      <c r="G114" s="61"/>
      <c r="H114" s="61"/>
    </row>
    <row r="115" spans="5:8">
      <c r="E115" s="61"/>
      <c r="F115" s="61"/>
      <c r="G115" s="61"/>
      <c r="H115" s="61"/>
    </row>
    <row r="116" spans="5:8">
      <c r="E116" s="61"/>
      <c r="F116" s="61"/>
      <c r="G116" s="61"/>
      <c r="H116" s="61"/>
    </row>
    <row r="117" spans="5:8">
      <c r="E117" s="61"/>
      <c r="F117" s="61"/>
      <c r="G117" s="61"/>
      <c r="H117" s="61"/>
    </row>
    <row r="118" spans="5:8">
      <c r="E118" s="61"/>
      <c r="F118" s="61"/>
      <c r="G118" s="61"/>
      <c r="H118" s="61"/>
    </row>
    <row r="119" spans="5:8">
      <c r="E119" s="61"/>
      <c r="F119" s="61"/>
      <c r="G119" s="61"/>
      <c r="H119" s="61"/>
    </row>
    <row r="120" spans="5:8">
      <c r="E120" s="61"/>
      <c r="F120" s="61"/>
      <c r="G120" s="61"/>
      <c r="H120" s="61"/>
    </row>
    <row r="121" spans="5:8">
      <c r="E121" s="61"/>
      <c r="F121" s="61"/>
      <c r="G121" s="61"/>
      <c r="H121" s="61"/>
    </row>
    <row r="122" spans="5:8">
      <c r="E122" s="61"/>
      <c r="F122" s="61"/>
      <c r="G122" s="61"/>
      <c r="H122" s="61"/>
    </row>
    <row r="123" spans="5:8">
      <c r="E123" s="61"/>
      <c r="F123" s="61"/>
      <c r="G123" s="61"/>
      <c r="H123" s="61"/>
    </row>
    <row r="124" spans="5:8">
      <c r="E124" s="61"/>
      <c r="F124" s="61"/>
      <c r="G124" s="61"/>
      <c r="H124" s="61"/>
    </row>
    <row r="125" spans="5:8">
      <c r="E125" s="61"/>
      <c r="F125" s="61"/>
      <c r="G125" s="61"/>
      <c r="H125" s="61"/>
    </row>
    <row r="126" spans="5:8">
      <c r="E126" s="61"/>
      <c r="F126" s="61"/>
      <c r="G126" s="61"/>
      <c r="H126" s="61"/>
    </row>
    <row r="127" spans="5:8">
      <c r="E127" s="61"/>
      <c r="F127" s="61"/>
      <c r="G127" s="61"/>
      <c r="H127" s="61"/>
    </row>
    <row r="128" spans="5:8">
      <c r="E128" s="61"/>
      <c r="F128" s="61"/>
      <c r="G128" s="61"/>
      <c r="H128" s="61"/>
    </row>
    <row r="129" spans="5:8">
      <c r="E129" s="61"/>
      <c r="F129" s="61"/>
      <c r="G129" s="61"/>
      <c r="H129" s="61"/>
    </row>
    <row r="130" spans="5:8">
      <c r="E130" s="61"/>
      <c r="F130" s="61"/>
      <c r="G130" s="61"/>
      <c r="H130" s="61"/>
    </row>
    <row r="131" spans="5:8">
      <c r="E131" s="61"/>
      <c r="F131" s="61"/>
      <c r="G131" s="61"/>
      <c r="H131" s="61"/>
    </row>
    <row r="132" spans="5:8">
      <c r="E132" s="61"/>
      <c r="F132" s="61"/>
      <c r="G132" s="61"/>
      <c r="H132" s="61"/>
    </row>
    <row r="133" spans="5:8">
      <c r="E133" s="61"/>
      <c r="F133" s="61"/>
      <c r="G133" s="61"/>
      <c r="H133" s="61"/>
    </row>
    <row r="134" spans="5:8">
      <c r="E134" s="61"/>
      <c r="F134" s="61"/>
      <c r="G134" s="61"/>
      <c r="H134" s="61"/>
    </row>
    <row r="135" spans="5:8">
      <c r="E135" s="61"/>
      <c r="F135" s="61"/>
      <c r="G135" s="61"/>
      <c r="H135" s="61"/>
    </row>
    <row r="136" spans="5:8">
      <c r="E136" s="61"/>
      <c r="F136" s="61"/>
      <c r="G136" s="61"/>
      <c r="H136" s="61"/>
    </row>
    <row r="137" spans="5:8">
      <c r="E137" s="61"/>
      <c r="F137" s="61"/>
      <c r="G137" s="61"/>
      <c r="H137" s="61"/>
    </row>
    <row r="138" spans="5:8">
      <c r="E138" s="61"/>
      <c r="F138" s="61"/>
      <c r="G138" s="61"/>
      <c r="H138" s="61"/>
    </row>
    <row r="139" spans="5:8">
      <c r="E139" s="61"/>
      <c r="F139" s="61"/>
      <c r="G139" s="61"/>
      <c r="H139" s="61"/>
    </row>
    <row r="140" spans="5:8">
      <c r="E140" s="61"/>
      <c r="F140" s="61"/>
      <c r="G140" s="61"/>
      <c r="H140" s="61"/>
    </row>
    <row r="141" spans="5:8">
      <c r="E141" s="61"/>
      <c r="F141" s="61"/>
      <c r="G141" s="61"/>
      <c r="H141" s="61"/>
    </row>
    <row r="142" spans="5:8">
      <c r="E142" s="61"/>
      <c r="F142" s="61"/>
      <c r="G142" s="61"/>
      <c r="H142" s="61"/>
    </row>
    <row r="143" spans="5:8">
      <c r="E143" s="61"/>
      <c r="F143" s="61"/>
      <c r="G143" s="61"/>
      <c r="H143" s="61"/>
    </row>
    <row r="144" spans="5:8">
      <c r="E144" s="61"/>
      <c r="F144" s="61"/>
      <c r="G144" s="61"/>
      <c r="H144" s="61"/>
    </row>
    <row r="145" spans="5:8">
      <c r="E145" s="61"/>
      <c r="F145" s="61"/>
      <c r="G145" s="61"/>
      <c r="H145" s="61"/>
    </row>
    <row r="146" spans="5:8">
      <c r="E146" s="61"/>
      <c r="F146" s="61"/>
      <c r="G146" s="61"/>
      <c r="H146" s="61"/>
    </row>
    <row r="147" spans="5:8">
      <c r="E147" s="61"/>
      <c r="F147" s="61"/>
      <c r="G147" s="61"/>
      <c r="H147" s="61"/>
    </row>
    <row r="148" spans="5:8">
      <c r="E148" s="61"/>
      <c r="F148" s="61"/>
      <c r="G148" s="61"/>
      <c r="H148" s="61"/>
    </row>
    <row r="149" spans="5:8">
      <c r="E149" s="61"/>
      <c r="F149" s="61"/>
      <c r="G149" s="61"/>
      <c r="H149" s="61"/>
    </row>
    <row r="150" spans="5:8">
      <c r="E150" s="61"/>
      <c r="F150" s="61"/>
      <c r="G150" s="61"/>
      <c r="H150" s="61"/>
    </row>
    <row r="151" spans="5:8">
      <c r="E151" s="61"/>
      <c r="F151" s="61"/>
      <c r="G151" s="61"/>
      <c r="H151" s="61"/>
    </row>
    <row r="152" spans="5:8">
      <c r="E152" s="61"/>
      <c r="F152" s="61"/>
      <c r="G152" s="61"/>
      <c r="H152" s="61"/>
    </row>
    <row r="153" spans="5:8">
      <c r="E153" s="61"/>
      <c r="F153" s="61"/>
      <c r="G153" s="61"/>
      <c r="H153" s="61"/>
    </row>
    <row r="154" spans="5:8">
      <c r="E154" s="61"/>
      <c r="F154" s="61"/>
      <c r="G154" s="61"/>
      <c r="H154" s="61"/>
    </row>
    <row r="155" spans="5:8">
      <c r="E155" s="61"/>
      <c r="F155" s="61"/>
      <c r="G155" s="61"/>
      <c r="H155" s="61"/>
    </row>
    <row r="156" spans="5:8">
      <c r="E156" s="61"/>
      <c r="F156" s="61"/>
      <c r="G156" s="61"/>
      <c r="H156" s="61"/>
    </row>
    <row r="157" spans="5:8">
      <c r="E157" s="61"/>
      <c r="F157" s="61"/>
      <c r="G157" s="61"/>
      <c r="H157" s="61"/>
    </row>
    <row r="158" spans="5:8">
      <c r="E158" s="61"/>
      <c r="F158" s="61"/>
      <c r="G158" s="61"/>
      <c r="H158" s="61"/>
    </row>
    <row r="159" spans="5:8">
      <c r="E159" s="61"/>
      <c r="F159" s="61"/>
      <c r="G159" s="61"/>
      <c r="H159" s="61"/>
    </row>
    <row r="160" spans="5:8">
      <c r="E160" s="61"/>
      <c r="F160" s="61"/>
      <c r="G160" s="61"/>
      <c r="H160" s="61"/>
    </row>
    <row r="161" spans="5:8">
      <c r="E161" s="61"/>
      <c r="F161" s="61"/>
      <c r="G161" s="61"/>
      <c r="H161" s="61"/>
    </row>
    <row r="162" spans="5:8">
      <c r="E162" s="61"/>
      <c r="F162" s="61"/>
      <c r="G162" s="61"/>
      <c r="H162" s="61"/>
    </row>
    <row r="163" spans="5:8">
      <c r="E163" s="61"/>
      <c r="F163" s="61"/>
      <c r="G163" s="61"/>
      <c r="H163" s="61"/>
    </row>
    <row r="164" spans="5:8">
      <c r="E164" s="61"/>
      <c r="F164" s="61"/>
      <c r="G164" s="61"/>
      <c r="H164" s="61"/>
    </row>
    <row r="165" spans="5:8">
      <c r="E165" s="61"/>
      <c r="F165" s="61"/>
      <c r="G165" s="61"/>
      <c r="H165" s="61"/>
    </row>
    <row r="166" spans="5:8">
      <c r="E166" s="61"/>
      <c r="F166" s="61"/>
      <c r="G166" s="61"/>
      <c r="H166" s="61"/>
    </row>
    <row r="167" spans="5:8">
      <c r="E167" s="61"/>
      <c r="F167" s="61"/>
      <c r="G167" s="61"/>
      <c r="H167" s="61"/>
    </row>
    <row r="168" spans="5:8">
      <c r="E168" s="61"/>
      <c r="F168" s="61"/>
      <c r="G168" s="61"/>
      <c r="H168" s="61"/>
    </row>
    <row r="169" spans="5:8">
      <c r="E169" s="61"/>
      <c r="F169" s="61"/>
      <c r="G169" s="61"/>
      <c r="H169" s="61"/>
    </row>
    <row r="170" spans="5:8">
      <c r="E170" s="61"/>
      <c r="F170" s="61"/>
      <c r="G170" s="61"/>
      <c r="H170" s="61"/>
    </row>
    <row r="171" spans="5:8">
      <c r="E171" s="61"/>
      <c r="F171" s="61"/>
      <c r="G171" s="61"/>
      <c r="H171" s="61"/>
    </row>
    <row r="172" spans="5:8">
      <c r="E172" s="61"/>
      <c r="F172" s="61"/>
      <c r="G172" s="61"/>
      <c r="H172" s="61"/>
    </row>
    <row r="173" spans="5:8">
      <c r="E173" s="61"/>
      <c r="F173" s="61"/>
      <c r="G173" s="61"/>
      <c r="H173" s="61"/>
    </row>
    <row r="174" spans="5:8">
      <c r="E174" s="61"/>
      <c r="F174" s="61"/>
      <c r="G174" s="61"/>
      <c r="H174" s="61"/>
    </row>
    <row r="175" spans="5:8">
      <c r="E175" s="61"/>
      <c r="F175" s="61"/>
      <c r="G175" s="61"/>
      <c r="H175" s="61"/>
    </row>
    <row r="176" spans="5:8">
      <c r="E176" s="61"/>
      <c r="F176" s="61"/>
      <c r="G176" s="61"/>
      <c r="H176" s="61"/>
    </row>
    <row r="177" spans="5:8">
      <c r="E177" s="61"/>
      <c r="F177" s="61"/>
      <c r="G177" s="61"/>
      <c r="H177" s="61"/>
    </row>
    <row r="178" spans="5:8">
      <c r="E178" s="61"/>
      <c r="F178" s="61"/>
      <c r="G178" s="61"/>
      <c r="H178" s="61"/>
    </row>
    <row r="179" spans="5:8">
      <c r="E179" s="61"/>
      <c r="F179" s="61"/>
      <c r="G179" s="61"/>
      <c r="H179" s="61"/>
    </row>
    <row r="180" spans="5:8">
      <c r="E180" s="61"/>
      <c r="F180" s="61"/>
      <c r="G180" s="61"/>
      <c r="H180" s="61"/>
    </row>
    <row r="181" spans="5:8">
      <c r="E181" s="61"/>
      <c r="F181" s="61"/>
      <c r="G181" s="61"/>
      <c r="H181" s="61"/>
    </row>
    <row r="182" spans="5:8">
      <c r="E182" s="61"/>
      <c r="F182" s="61"/>
      <c r="G182" s="61"/>
      <c r="H182" s="61"/>
    </row>
    <row r="183" spans="5:8">
      <c r="E183" s="61"/>
      <c r="F183" s="61"/>
      <c r="G183" s="61"/>
      <c r="H183" s="61"/>
    </row>
    <row r="184" spans="5:8">
      <c r="E184" s="61"/>
      <c r="F184" s="61"/>
      <c r="G184" s="61"/>
      <c r="H184" s="61"/>
    </row>
    <row r="185" spans="5:8">
      <c r="E185" s="61"/>
      <c r="F185" s="61"/>
      <c r="G185" s="61"/>
      <c r="H185" s="61"/>
    </row>
    <row r="186" spans="5:8">
      <c r="E186" s="61"/>
      <c r="F186" s="61"/>
      <c r="G186" s="61"/>
      <c r="H186" s="61"/>
    </row>
    <row r="187" spans="5:8">
      <c r="E187" s="61"/>
      <c r="F187" s="61"/>
      <c r="G187" s="61"/>
      <c r="H187" s="61"/>
    </row>
    <row r="188" spans="5:8">
      <c r="E188" s="61"/>
      <c r="F188" s="61"/>
      <c r="G188" s="61"/>
      <c r="H188" s="61"/>
    </row>
    <row r="189" spans="5:8">
      <c r="E189" s="61"/>
      <c r="F189" s="61"/>
      <c r="G189" s="61"/>
      <c r="H189" s="61"/>
    </row>
    <row r="190" spans="5:8">
      <c r="E190" s="61"/>
      <c r="F190" s="61"/>
      <c r="G190" s="61"/>
      <c r="H190" s="61"/>
    </row>
    <row r="191" spans="5:8">
      <c r="E191" s="61"/>
      <c r="F191" s="61"/>
      <c r="G191" s="61"/>
      <c r="H191" s="61"/>
    </row>
    <row r="192" spans="5:8">
      <c r="E192" s="61"/>
      <c r="F192" s="61"/>
      <c r="G192" s="61"/>
      <c r="H192" s="61"/>
    </row>
    <row r="193" spans="5:8">
      <c r="E193" s="61"/>
      <c r="F193" s="61"/>
      <c r="G193" s="61"/>
      <c r="H193" s="61"/>
    </row>
    <row r="194" spans="5:8">
      <c r="E194" s="61"/>
      <c r="F194" s="61"/>
      <c r="G194" s="61"/>
      <c r="H194" s="61"/>
    </row>
    <row r="195" spans="5:8">
      <c r="E195" s="61"/>
      <c r="F195" s="61"/>
      <c r="G195" s="61"/>
      <c r="H195" s="61"/>
    </row>
    <row r="196" spans="5:8">
      <c r="E196" s="61"/>
      <c r="F196" s="61"/>
      <c r="G196" s="61"/>
      <c r="H196" s="61"/>
    </row>
    <row r="197" spans="5:8">
      <c r="E197" s="61"/>
      <c r="F197" s="61"/>
      <c r="G197" s="61"/>
      <c r="H197" s="61"/>
    </row>
    <row r="198" spans="5:8">
      <c r="E198" s="61"/>
      <c r="F198" s="61"/>
      <c r="G198" s="61"/>
      <c r="H198" s="61"/>
    </row>
    <row r="199" spans="5:8">
      <c r="E199" s="61"/>
      <c r="F199" s="61"/>
      <c r="G199" s="61"/>
      <c r="H199" s="61"/>
    </row>
    <row r="200" spans="5:8">
      <c r="E200" s="61"/>
      <c r="F200" s="61"/>
      <c r="G200" s="61"/>
      <c r="H200" s="61"/>
    </row>
    <row r="201" spans="5:8">
      <c r="E201" s="61"/>
      <c r="F201" s="61"/>
      <c r="G201" s="61"/>
      <c r="H201" s="61"/>
    </row>
    <row r="202" spans="5:8">
      <c r="E202" s="61"/>
      <c r="F202" s="61"/>
      <c r="G202" s="61"/>
      <c r="H202" s="61"/>
    </row>
    <row r="203" spans="5:8">
      <c r="E203" s="61"/>
      <c r="F203" s="61"/>
      <c r="G203" s="61"/>
      <c r="H203" s="61"/>
    </row>
    <row r="204" spans="5:8">
      <c r="E204" s="61"/>
      <c r="F204" s="61"/>
      <c r="G204" s="61"/>
      <c r="H204" s="61"/>
    </row>
    <row r="205" spans="5:8">
      <c r="E205" s="61"/>
      <c r="F205" s="61"/>
      <c r="G205" s="61"/>
      <c r="H205" s="61"/>
    </row>
    <row r="206" spans="5:8">
      <c r="E206" s="61"/>
      <c r="F206" s="61"/>
      <c r="G206" s="61"/>
      <c r="H206" s="61"/>
    </row>
    <row r="207" spans="5:8">
      <c r="E207" s="61"/>
      <c r="F207" s="61"/>
      <c r="G207" s="61"/>
      <c r="H207" s="61"/>
    </row>
    <row r="208" spans="5:8">
      <c r="E208" s="61"/>
      <c r="F208" s="61"/>
      <c r="G208" s="61"/>
      <c r="H208" s="61"/>
    </row>
    <row r="209" spans="5:8">
      <c r="E209" s="61"/>
      <c r="F209" s="61"/>
      <c r="G209" s="61"/>
      <c r="H209" s="61"/>
    </row>
    <row r="210" spans="5:8">
      <c r="E210" s="61"/>
      <c r="F210" s="61"/>
      <c r="G210" s="61"/>
      <c r="H210" s="61"/>
    </row>
    <row r="211" spans="5:8">
      <c r="E211" s="61"/>
      <c r="F211" s="61"/>
      <c r="G211" s="61"/>
      <c r="H211" s="61"/>
    </row>
    <row r="212" spans="5:8">
      <c r="E212" s="61"/>
      <c r="F212" s="61"/>
      <c r="G212" s="61"/>
      <c r="H212" s="61"/>
    </row>
    <row r="213" spans="5:8">
      <c r="E213" s="61"/>
      <c r="F213" s="61"/>
      <c r="G213" s="61"/>
      <c r="H213" s="61"/>
    </row>
    <row r="214" spans="5:8">
      <c r="E214" s="61"/>
      <c r="F214" s="61"/>
      <c r="G214" s="61"/>
      <c r="H214" s="61"/>
    </row>
    <row r="215" spans="5:8">
      <c r="E215" s="61"/>
      <c r="F215" s="61"/>
      <c r="G215" s="61"/>
      <c r="H215" s="61"/>
    </row>
    <row r="216" spans="5:8">
      <c r="E216" s="61"/>
      <c r="F216" s="61"/>
      <c r="G216" s="61"/>
      <c r="H216" s="61"/>
    </row>
    <row r="217" spans="5:8">
      <c r="E217" s="61"/>
      <c r="F217" s="61"/>
      <c r="G217" s="61"/>
      <c r="H217" s="61"/>
    </row>
    <row r="218" spans="5:8">
      <c r="E218" s="61"/>
      <c r="F218" s="61"/>
      <c r="G218" s="61"/>
      <c r="H218" s="61"/>
    </row>
    <row r="219" spans="5:8">
      <c r="E219" s="61"/>
      <c r="F219" s="61"/>
      <c r="G219" s="61"/>
      <c r="H219" s="61"/>
    </row>
    <row r="220" spans="5:8">
      <c r="E220" s="61"/>
      <c r="F220" s="61"/>
      <c r="G220" s="61"/>
      <c r="H220" s="61"/>
    </row>
    <row r="221" spans="5:8">
      <c r="E221" s="61"/>
      <c r="F221" s="61"/>
      <c r="G221" s="61"/>
      <c r="H221" s="61"/>
    </row>
    <row r="222" spans="5:8">
      <c r="E222" s="61"/>
      <c r="F222" s="61"/>
      <c r="G222" s="61"/>
      <c r="H222" s="61"/>
    </row>
    <row r="223" spans="5:8">
      <c r="E223" s="61"/>
      <c r="F223" s="61"/>
      <c r="G223" s="61"/>
      <c r="H223" s="61"/>
    </row>
    <row r="224" spans="5:8">
      <c r="E224" s="61"/>
      <c r="F224" s="61"/>
      <c r="G224" s="61"/>
      <c r="H224" s="61"/>
    </row>
    <row r="225" spans="5:8">
      <c r="E225" s="61"/>
      <c r="F225" s="61"/>
      <c r="G225" s="61"/>
      <c r="H225" s="61"/>
    </row>
    <row r="226" spans="5:8">
      <c r="E226" s="61"/>
      <c r="F226" s="61"/>
      <c r="G226" s="61"/>
      <c r="H226" s="61"/>
    </row>
    <row r="227" spans="5:8">
      <c r="E227" s="61"/>
      <c r="F227" s="61"/>
      <c r="G227" s="61"/>
      <c r="H227" s="61"/>
    </row>
    <row r="228" spans="5:8">
      <c r="E228" s="61"/>
      <c r="F228" s="61"/>
      <c r="G228" s="61"/>
      <c r="H228" s="61"/>
    </row>
    <row r="229" spans="5:8">
      <c r="E229" s="61"/>
      <c r="F229" s="61"/>
      <c r="G229" s="61"/>
      <c r="H229" s="61"/>
    </row>
    <row r="230" spans="5:8">
      <c r="E230" s="61"/>
      <c r="F230" s="61"/>
      <c r="G230" s="61"/>
      <c r="H230" s="61"/>
    </row>
    <row r="231" spans="5:8">
      <c r="E231" s="61"/>
      <c r="F231" s="61"/>
      <c r="G231" s="61"/>
      <c r="H231" s="61"/>
    </row>
    <row r="232" spans="5:8">
      <c r="E232" s="61"/>
      <c r="F232" s="61"/>
      <c r="G232" s="61"/>
      <c r="H232" s="61"/>
    </row>
    <row r="233" spans="5:8">
      <c r="E233" s="61"/>
      <c r="F233" s="61"/>
      <c r="G233" s="61"/>
      <c r="H233" s="61"/>
    </row>
    <row r="234" spans="5:8">
      <c r="E234" s="61"/>
      <c r="F234" s="61"/>
      <c r="G234" s="61"/>
      <c r="H234" s="61"/>
    </row>
    <row r="235" spans="5:8">
      <c r="E235" s="61"/>
      <c r="F235" s="61"/>
      <c r="G235" s="61"/>
      <c r="H235" s="61"/>
    </row>
    <row r="236" spans="5:8">
      <c r="E236" s="61"/>
      <c r="F236" s="61"/>
      <c r="G236" s="61"/>
      <c r="H236" s="61"/>
    </row>
    <row r="237" spans="5:8">
      <c r="E237" s="61"/>
      <c r="F237" s="61"/>
      <c r="G237" s="61"/>
      <c r="H237" s="61"/>
    </row>
    <row r="238" spans="5:8">
      <c r="E238" s="61"/>
      <c r="F238" s="61"/>
      <c r="G238" s="61"/>
      <c r="H238" s="61"/>
    </row>
    <row r="239" spans="5:8">
      <c r="E239" s="61"/>
      <c r="F239" s="61"/>
      <c r="G239" s="61"/>
      <c r="H239" s="61"/>
    </row>
    <row r="240" spans="5:8">
      <c r="E240" s="61"/>
      <c r="F240" s="61"/>
      <c r="G240" s="61"/>
      <c r="H240" s="61"/>
    </row>
    <row r="241" spans="5:8">
      <c r="E241" s="61"/>
      <c r="F241" s="61"/>
      <c r="G241" s="61"/>
      <c r="H241" s="61"/>
    </row>
    <row r="242" spans="5:8">
      <c r="E242" s="61"/>
      <c r="F242" s="61"/>
      <c r="G242" s="61"/>
      <c r="H242" s="61"/>
    </row>
    <row r="243" spans="5:8">
      <c r="E243" s="61"/>
      <c r="F243" s="61"/>
      <c r="G243" s="61"/>
      <c r="H243" s="61"/>
    </row>
    <row r="244" spans="5:8">
      <c r="E244" s="61"/>
      <c r="F244" s="61"/>
      <c r="G244" s="61"/>
      <c r="H244" s="61"/>
    </row>
    <row r="245" spans="5:8">
      <c r="E245" s="61"/>
      <c r="F245" s="61"/>
      <c r="G245" s="61"/>
      <c r="H245" s="61"/>
    </row>
    <row r="246" spans="5:8">
      <c r="E246" s="61"/>
      <c r="F246" s="61"/>
      <c r="G246" s="61"/>
      <c r="H246" s="61"/>
    </row>
    <row r="247" spans="5:8">
      <c r="E247" s="61"/>
      <c r="F247" s="61"/>
      <c r="G247" s="61"/>
      <c r="H247" s="61"/>
    </row>
    <row r="248" spans="5:8">
      <c r="E248" s="61"/>
      <c r="F248" s="61"/>
      <c r="G248" s="61"/>
      <c r="H248" s="61"/>
    </row>
    <row r="249" spans="5:8">
      <c r="E249" s="61"/>
      <c r="F249" s="61"/>
      <c r="G249" s="61"/>
      <c r="H249" s="61"/>
    </row>
    <row r="250" spans="5:8">
      <c r="E250" s="61"/>
      <c r="F250" s="61"/>
      <c r="G250" s="61"/>
      <c r="H250" s="61"/>
    </row>
    <row r="251" spans="5:8">
      <c r="E251" s="61"/>
      <c r="F251" s="61"/>
      <c r="G251" s="61"/>
      <c r="H251" s="61"/>
    </row>
    <row r="252" spans="5:8">
      <c r="E252" s="61"/>
      <c r="F252" s="61"/>
      <c r="G252" s="61"/>
      <c r="H252" s="61"/>
    </row>
    <row r="253" spans="5:8">
      <c r="E253" s="61"/>
      <c r="F253" s="61"/>
      <c r="G253" s="61"/>
      <c r="H253" s="61"/>
    </row>
    <row r="254" spans="5:8">
      <c r="E254" s="61"/>
      <c r="F254" s="61"/>
      <c r="G254" s="61"/>
      <c r="H254" s="61"/>
    </row>
    <row r="255" spans="5:8">
      <c r="E255" s="61"/>
      <c r="F255" s="61"/>
      <c r="G255" s="61"/>
      <c r="H255" s="61"/>
    </row>
    <row r="256" spans="5:8">
      <c r="E256" s="61"/>
      <c r="F256" s="61"/>
      <c r="G256" s="61"/>
      <c r="H256" s="61"/>
    </row>
    <row r="257" spans="5:8">
      <c r="E257" s="61"/>
      <c r="F257" s="61"/>
      <c r="G257" s="61"/>
      <c r="H257" s="61"/>
    </row>
    <row r="258" spans="5:8">
      <c r="E258" s="61"/>
      <c r="F258" s="61"/>
      <c r="G258" s="61"/>
      <c r="H258" s="61"/>
    </row>
    <row r="259" spans="5:8">
      <c r="E259" s="61"/>
      <c r="F259" s="61"/>
      <c r="G259" s="61"/>
      <c r="H259" s="61"/>
    </row>
    <row r="260" spans="5:8">
      <c r="E260" s="61"/>
      <c r="F260" s="61"/>
      <c r="G260" s="61"/>
      <c r="H260" s="61"/>
    </row>
    <row r="261" spans="5:8">
      <c r="E261" s="61"/>
      <c r="F261" s="61"/>
      <c r="G261" s="61"/>
      <c r="H261" s="61"/>
    </row>
    <row r="262" spans="5:8">
      <c r="E262" s="61"/>
      <c r="F262" s="61"/>
      <c r="G262" s="61"/>
      <c r="H262" s="61"/>
    </row>
    <row r="263" spans="5:8">
      <c r="E263" s="61"/>
      <c r="F263" s="61"/>
      <c r="G263" s="61"/>
      <c r="H263" s="61"/>
    </row>
    <row r="264" spans="5:8">
      <c r="E264" s="61"/>
      <c r="F264" s="61"/>
      <c r="G264" s="61"/>
      <c r="H264" s="61"/>
    </row>
    <row r="265" spans="5:8">
      <c r="E265" s="61"/>
      <c r="F265" s="61"/>
      <c r="G265" s="61"/>
      <c r="H265" s="61"/>
    </row>
    <row r="266" spans="5:8">
      <c r="E266" s="61"/>
      <c r="F266" s="61"/>
      <c r="G266" s="61"/>
      <c r="H266" s="61"/>
    </row>
    <row r="267" spans="5:8">
      <c r="E267" s="61"/>
      <c r="F267" s="61"/>
      <c r="G267" s="61"/>
      <c r="H267" s="61"/>
    </row>
    <row r="268" spans="5:8">
      <c r="E268" s="61"/>
      <c r="F268" s="61"/>
      <c r="G268" s="61"/>
      <c r="H268" s="61"/>
    </row>
    <row r="269" spans="5:8">
      <c r="E269" s="61"/>
      <c r="F269" s="61"/>
      <c r="G269" s="61"/>
      <c r="H269" s="61"/>
    </row>
    <row r="270" spans="5:8">
      <c r="E270" s="61"/>
      <c r="F270" s="61"/>
      <c r="G270" s="61"/>
      <c r="H270" s="61"/>
    </row>
    <row r="271" spans="5:8">
      <c r="E271" s="61"/>
      <c r="F271" s="61"/>
      <c r="G271" s="61"/>
      <c r="H271" s="61"/>
    </row>
    <row r="272" spans="5:8">
      <c r="E272" s="61"/>
      <c r="F272" s="61"/>
      <c r="G272" s="61"/>
      <c r="H272" s="61"/>
    </row>
    <row r="273" spans="5:8">
      <c r="E273" s="61"/>
      <c r="F273" s="61"/>
      <c r="G273" s="61"/>
      <c r="H273" s="61"/>
    </row>
    <row r="274" spans="5:8">
      <c r="E274" s="61"/>
      <c r="F274" s="61"/>
      <c r="G274" s="61"/>
      <c r="H274" s="61"/>
    </row>
    <row r="275" spans="5:8">
      <c r="E275" s="61"/>
      <c r="F275" s="61"/>
      <c r="G275" s="61"/>
      <c r="H275" s="61"/>
    </row>
    <row r="276" spans="5:8">
      <c r="E276" s="61"/>
      <c r="F276" s="61"/>
      <c r="G276" s="61"/>
      <c r="H276" s="61"/>
    </row>
    <row r="277" spans="5:8">
      <c r="E277" s="61"/>
      <c r="F277" s="61"/>
      <c r="G277" s="61"/>
      <c r="H277" s="61"/>
    </row>
    <row r="278" spans="5:8">
      <c r="E278" s="61"/>
      <c r="F278" s="61"/>
      <c r="G278" s="61"/>
      <c r="H278" s="61"/>
    </row>
    <row r="279" spans="5:8">
      <c r="E279" s="61"/>
      <c r="F279" s="61"/>
      <c r="G279" s="61"/>
      <c r="H279" s="61"/>
    </row>
    <row r="280" spans="5:8">
      <c r="E280" s="61"/>
      <c r="F280" s="61"/>
      <c r="G280" s="61"/>
      <c r="H280" s="61"/>
    </row>
    <row r="281" spans="5:8">
      <c r="E281" s="61"/>
      <c r="F281" s="61"/>
      <c r="G281" s="61"/>
      <c r="H281" s="61"/>
    </row>
    <row r="282" spans="5:8">
      <c r="E282" s="61"/>
      <c r="F282" s="61"/>
      <c r="G282" s="61"/>
      <c r="H282" s="61"/>
    </row>
    <row r="283" spans="5:8">
      <c r="E283" s="61"/>
      <c r="F283" s="61"/>
      <c r="G283" s="61"/>
      <c r="H283" s="61"/>
    </row>
    <row r="284" spans="5:8">
      <c r="E284" s="61"/>
      <c r="F284" s="61"/>
      <c r="G284" s="61"/>
      <c r="H284" s="61"/>
    </row>
    <row r="285" spans="5:8">
      <c r="E285" s="61"/>
      <c r="F285" s="61"/>
      <c r="G285" s="61"/>
      <c r="H285" s="61"/>
    </row>
    <row r="286" spans="5:8">
      <c r="E286" s="61"/>
      <c r="F286" s="61"/>
      <c r="G286" s="61"/>
      <c r="H286" s="61"/>
    </row>
    <row r="287" spans="5:8">
      <c r="E287" s="61"/>
      <c r="F287" s="61"/>
      <c r="G287" s="61"/>
      <c r="H287" s="61"/>
    </row>
    <row r="288" spans="5:8">
      <c r="E288" s="61"/>
      <c r="F288" s="61"/>
      <c r="G288" s="61"/>
      <c r="H288" s="61"/>
    </row>
    <row r="289" spans="5:8">
      <c r="E289" s="61"/>
      <c r="F289" s="61"/>
      <c r="G289" s="61"/>
      <c r="H289" s="61"/>
    </row>
    <row r="290" spans="5:8">
      <c r="E290" s="61"/>
      <c r="F290" s="61"/>
      <c r="G290" s="61"/>
      <c r="H290" s="61"/>
    </row>
    <row r="291" spans="5:8">
      <c r="E291" s="61"/>
      <c r="F291" s="61"/>
      <c r="G291" s="61"/>
      <c r="H291" s="61"/>
    </row>
    <row r="292" spans="5:8">
      <c r="E292" s="61"/>
      <c r="F292" s="61"/>
      <c r="G292" s="61"/>
      <c r="H292" s="61"/>
    </row>
    <row r="293" spans="5:8">
      <c r="E293" s="61"/>
      <c r="F293" s="61"/>
      <c r="G293" s="61"/>
      <c r="H293" s="61"/>
    </row>
  </sheetData>
  <mergeCells count="1">
    <mergeCell ref="C9:K9"/>
  </mergeCells>
  <conditionalFormatting sqref="H23">
    <cfRule type="cellIs" dxfId="0" priority="12" operator="between">
      <formula>1</formula>
      <formula>2</formula>
    </cfRule>
  </conditionalFormatting>
  <conditionalFormatting sqref="C12:C15">
    <cfRule type="cellIs" dxfId="0" priority="10" operator="between">
      <formula>1</formula>
      <formula>2</formula>
    </cfRule>
  </conditionalFormatting>
  <conditionalFormatting sqref="C16:C39">
    <cfRule type="cellIs" dxfId="0" priority="9" operator="between">
      <formula>1</formula>
      <formula>2</formula>
    </cfRule>
  </conditionalFormatting>
  <conditionalFormatting sqref="E12:E15">
    <cfRule type="cellIs" dxfId="0" priority="8" operator="between">
      <formula>1</formula>
      <formula>2</formula>
    </cfRule>
  </conditionalFormatting>
  <conditionalFormatting sqref="E16:E39">
    <cfRule type="cellIs" dxfId="0" priority="7" operator="between">
      <formula>1</formula>
      <formula>2</formula>
    </cfRule>
  </conditionalFormatting>
  <conditionalFormatting sqref="G12:G15">
    <cfRule type="cellIs" dxfId="0" priority="6" operator="between">
      <formula>1</formula>
      <formula>2</formula>
    </cfRule>
  </conditionalFormatting>
  <conditionalFormatting sqref="G16:G39">
    <cfRule type="cellIs" dxfId="0" priority="5" operator="between">
      <formula>1</formula>
      <formula>2</formula>
    </cfRule>
  </conditionalFormatting>
  <conditionalFormatting sqref="G40:G41">
    <cfRule type="cellIs" dxfId="0" priority="11" operator="between">
      <formula>1</formula>
      <formula>2</formula>
    </cfRule>
  </conditionalFormatting>
  <conditionalFormatting sqref="I12:I15">
    <cfRule type="cellIs" dxfId="0" priority="4" operator="between">
      <formula>1</formula>
      <formula>2</formula>
    </cfRule>
  </conditionalFormatting>
  <conditionalFormatting sqref="I16:I39">
    <cfRule type="cellIs" dxfId="0" priority="3" operator="between">
      <formula>1</formula>
      <formula>2</formula>
    </cfRule>
  </conditionalFormatting>
  <conditionalFormatting sqref="K12:K15">
    <cfRule type="cellIs" dxfId="0" priority="2" operator="between">
      <formula>1</formula>
      <formula>2</formula>
    </cfRule>
  </conditionalFormatting>
  <conditionalFormatting sqref="K16:K39">
    <cfRule type="cellIs" dxfId="0" priority="1" operator="between">
      <formula>1</formula>
      <formula>2</formula>
    </cfRule>
  </conditionalFormatting>
  <conditionalFormatting sqref="H12:H22;H24:H39">
    <cfRule type="cellIs" dxfId="0" priority="1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topLeftCell="A3" workbookViewId="0">
      <selection activeCell="C11" sqref="C11:C38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270</v>
      </c>
      <c r="B5" s="4" t="s">
        <v>434</v>
      </c>
    </row>
    <row r="6" s="1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7" t="s">
        <v>435</v>
      </c>
    </row>
    <row r="9" ht="24.95" customHeight="1" spans="2:3">
      <c r="B9" s="8"/>
      <c r="C9" s="9" t="s">
        <v>297</v>
      </c>
    </row>
    <row r="10" customHeight="1" spans="2:3">
      <c r="B10" s="10" t="s">
        <v>35</v>
      </c>
      <c r="C10" s="11"/>
    </row>
    <row r="11" spans="2:3">
      <c r="B11" s="12" t="s">
        <v>39</v>
      </c>
      <c r="C11" s="13">
        <f>'RSI_AF (19)'!I12-'RSI_AF (19)'!C12</f>
        <v>-5607</v>
      </c>
    </row>
    <row r="12" spans="2:3">
      <c r="B12" s="14" t="s">
        <v>40</v>
      </c>
      <c r="C12" s="15">
        <f>'RSI_AF (19)'!I13-'RSI_AF (19)'!C13</f>
        <v>-1257</v>
      </c>
    </row>
    <row r="13" spans="2:3">
      <c r="B13" s="14" t="s">
        <v>41</v>
      </c>
      <c r="C13" s="15">
        <f>'RSI_AF (19)'!I14-'RSI_AF (19)'!C14</f>
        <v>-925</v>
      </c>
    </row>
    <row r="14" spans="2:3">
      <c r="B14" s="14" t="s">
        <v>42</v>
      </c>
      <c r="C14" s="16">
        <f>'RSI_AF (19)'!I15-'RSI_AF (19)'!C15</f>
        <v>-191</v>
      </c>
    </row>
    <row r="15" spans="2:3">
      <c r="B15" s="17" t="s">
        <v>43</v>
      </c>
      <c r="C15" s="13">
        <f>'RSI_AF (19)'!I16-'RSI_AF (19)'!C16</f>
        <v>-6</v>
      </c>
    </row>
    <row r="16" spans="2:3">
      <c r="B16" s="17" t="s">
        <v>44</v>
      </c>
      <c r="C16" s="15">
        <f>'RSI_AF (19)'!I17-'RSI_AF (19)'!C17</f>
        <v>-1</v>
      </c>
    </row>
    <row r="17" spans="2:3">
      <c r="B17" s="17" t="s">
        <v>45</v>
      </c>
      <c r="C17" s="15">
        <f>'RSI_AF (19)'!I18-'RSI_AF (19)'!C18</f>
        <v>17</v>
      </c>
    </row>
    <row r="18" spans="2:3">
      <c r="B18" s="17" t="s">
        <v>46</v>
      </c>
      <c r="C18" s="15">
        <f>'RSI_AF (19)'!I19-'RSI_AF (19)'!C19</f>
        <v>-4</v>
      </c>
    </row>
    <row r="19" spans="2:3">
      <c r="B19" s="17" t="s">
        <v>47</v>
      </c>
      <c r="C19" s="15">
        <f>'RSI_AF (19)'!I20-'RSI_AF (19)'!C20</f>
        <v>-28</v>
      </c>
    </row>
    <row r="20" spans="2:3">
      <c r="B20" s="17" t="s">
        <v>48</v>
      </c>
      <c r="C20" s="15">
        <f>'RSI_AF (19)'!I21-'RSI_AF (19)'!C21</f>
        <v>4</v>
      </c>
    </row>
    <row r="21" spans="2:3">
      <c r="B21" s="17" t="s">
        <v>49</v>
      </c>
      <c r="C21" s="15">
        <f>'RSI_AF (19)'!I22-'RSI_AF (19)'!C22</f>
        <v>7</v>
      </c>
    </row>
    <row r="22" spans="2:3">
      <c r="B22" s="17" t="s">
        <v>50</v>
      </c>
      <c r="C22" s="15">
        <f>'RSI_AF (19)'!I23-'RSI_AF (19)'!C23</f>
        <v>-1</v>
      </c>
    </row>
    <row r="23" spans="2:3">
      <c r="B23" s="17" t="s">
        <v>51</v>
      </c>
      <c r="C23" s="15">
        <f>'RSI_AF (19)'!I24-'RSI_AF (19)'!C24</f>
        <v>-7</v>
      </c>
    </row>
    <row r="24" spans="2:3">
      <c r="B24" s="17" t="s">
        <v>52</v>
      </c>
      <c r="C24" s="15">
        <f>'RSI_AF (19)'!I25-'RSI_AF (19)'!C25</f>
        <v>-6</v>
      </c>
    </row>
    <row r="25" spans="2:3">
      <c r="B25" s="17" t="s">
        <v>53</v>
      </c>
      <c r="C25" s="15">
        <f>'RSI_AF (19)'!I26-'RSI_AF (19)'!C26</f>
        <v>-2</v>
      </c>
    </row>
    <row r="26" spans="2:3">
      <c r="B26" s="17" t="s">
        <v>54</v>
      </c>
      <c r="C26" s="15">
        <f>'RSI_AF (19)'!I27-'RSI_AF (19)'!C27</f>
        <v>6</v>
      </c>
    </row>
    <row r="27" spans="2:3">
      <c r="B27" s="17" t="s">
        <v>55</v>
      </c>
      <c r="C27" s="15">
        <f>'RSI_AF (19)'!I28-'RSI_AF (19)'!C28</f>
        <v>0</v>
      </c>
    </row>
    <row r="28" spans="2:3">
      <c r="B28" s="17" t="s">
        <v>56</v>
      </c>
      <c r="C28" s="15">
        <f>'RSI_AF (19)'!I29-'RSI_AF (19)'!C29</f>
        <v>0</v>
      </c>
    </row>
    <row r="29" spans="2:3">
      <c r="B29" s="17" t="s">
        <v>57</v>
      </c>
      <c r="C29" s="15">
        <f>'RSI_AF (19)'!I30-'RSI_AF (19)'!C30</f>
        <v>-56</v>
      </c>
    </row>
    <row r="30" spans="2:3">
      <c r="B30" s="17" t="s">
        <v>58</v>
      </c>
      <c r="C30" s="15">
        <f>'RSI_AF (19)'!I31-'RSI_AF (19)'!C31</f>
        <v>25</v>
      </c>
    </row>
    <row r="31" spans="2:3">
      <c r="B31" s="17" t="s">
        <v>59</v>
      </c>
      <c r="C31" s="15">
        <f>'RSI_AF (19)'!I32-'RSI_AF (19)'!C32</f>
        <v>-31</v>
      </c>
    </row>
    <row r="32" spans="2:3">
      <c r="B32" s="17" t="s">
        <v>60</v>
      </c>
      <c r="C32" s="15">
        <f>'RSI_AF (19)'!I33-'RSI_AF (19)'!C33</f>
        <v>-12</v>
      </c>
    </row>
    <row r="33" spans="2:3">
      <c r="B33" s="17" t="s">
        <v>61</v>
      </c>
      <c r="C33" s="15">
        <f>'RSI_AF (19)'!I34-'RSI_AF (19)'!C34</f>
        <v>-7</v>
      </c>
    </row>
    <row r="34" ht="12.75" customHeight="1" spans="2:3">
      <c r="B34" s="17" t="s">
        <v>62</v>
      </c>
      <c r="C34" s="15">
        <f>'RSI_AF (19)'!I35-'RSI_AF (19)'!C35</f>
        <v>-45</v>
      </c>
    </row>
    <row r="35" spans="2:3">
      <c r="B35" s="17" t="s">
        <v>63</v>
      </c>
      <c r="C35" s="15">
        <f>'RSI_AF (19)'!I36-'RSI_AF (19)'!C36</f>
        <v>-12</v>
      </c>
    </row>
    <row r="36" spans="2:3">
      <c r="B36" s="17" t="s">
        <v>64</v>
      </c>
      <c r="C36" s="15">
        <f>'RSI_AF (19)'!I37-'RSI_AF (19)'!C37</f>
        <v>7</v>
      </c>
    </row>
    <row r="37" spans="2:3">
      <c r="B37" s="17" t="s">
        <v>65</v>
      </c>
      <c r="C37" s="15">
        <f>'RSI_AF (19)'!I38-'RSI_AF (19)'!C38</f>
        <v>-17</v>
      </c>
    </row>
    <row r="38" spans="2:3">
      <c r="B38" s="17" t="s">
        <v>66</v>
      </c>
      <c r="C38" s="18">
        <f>'RSI_AF (19)'!I39-'RSI_AF (19)'!C39</f>
        <v>-22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C11" sqref="C11:C38"/>
    </sheetView>
  </sheetViews>
  <sheetFormatPr defaultColWidth="12" defaultRowHeight="15" outlineLevelCol="2"/>
  <cols>
    <col min="2" max="2" width="38" style="2" customWidth="1"/>
    <col min="3" max="3" width="38.7142857142857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272</v>
      </c>
      <c r="B5" s="4" t="s">
        <v>434</v>
      </c>
    </row>
    <row r="6" s="1" customFormat="1" ht="12" customHeight="1" spans="1:2">
      <c r="A6" s="3"/>
      <c r="B6" s="5" t="s">
        <v>67</v>
      </c>
    </row>
    <row r="7" customHeight="1"/>
    <row r="8" ht="50.25" customHeight="1" spans="2:3">
      <c r="B8" s="6"/>
      <c r="C8" s="7" t="s">
        <v>436</v>
      </c>
    </row>
    <row r="9" ht="24.95" customHeight="1" spans="2:3">
      <c r="B9" s="8"/>
      <c r="C9" s="9" t="s">
        <v>292</v>
      </c>
    </row>
    <row r="10" spans="2:3">
      <c r="B10" s="10" t="s">
        <v>68</v>
      </c>
      <c r="C10" s="11"/>
    </row>
    <row r="11" spans="2:3">
      <c r="B11" s="12" t="s">
        <v>39</v>
      </c>
      <c r="C11" s="292">
        <f>('[1]RSI_AF (18)'!I12-'[1]RSI_AF (18)'!C12)/'[1]RSI_AF (18)'!C12</f>
        <v>-0.00731133808509075</v>
      </c>
    </row>
    <row r="12" spans="2:3">
      <c r="B12" s="14" t="s">
        <v>40</v>
      </c>
      <c r="C12" s="293">
        <f>('[1]RSI_AF (18)'!I13-'[1]RSI_AF (18)'!C13)/'[1]RSI_AF (18)'!C13</f>
        <v>0.0219922860109776</v>
      </c>
    </row>
    <row r="13" spans="2:3">
      <c r="B13" s="14" t="s">
        <v>41</v>
      </c>
      <c r="C13" s="293">
        <f>('[1]RSI_AF (18)'!I14-'[1]RSI_AF (18)'!C14)/'[1]RSI_AF (18)'!C14</f>
        <v>0.0305016651688957</v>
      </c>
    </row>
    <row r="14" spans="2:3">
      <c r="B14" s="14" t="s">
        <v>42</v>
      </c>
      <c r="C14" s="294">
        <f>('[1]RSI_AF (18)'!I15-'[1]RSI_AF (18)'!C15)/'[1]RSI_AF (18)'!C15</f>
        <v>0.0331556364581979</v>
      </c>
    </row>
    <row r="15" spans="2:3">
      <c r="B15" s="17" t="s">
        <v>43</v>
      </c>
      <c r="C15" s="292">
        <f>('[1]RSI_AF (18)'!I16-'[1]RSI_AF (18)'!C16)/'[1]RSI_AF (18)'!C16</f>
        <v>0.0254545454545455</v>
      </c>
    </row>
    <row r="16" spans="2:3">
      <c r="B16" s="17" t="s">
        <v>44</v>
      </c>
      <c r="C16" s="293">
        <f>('[1]RSI_AF (18)'!I17-'[1]RSI_AF (18)'!C17)/'[1]RSI_AF (18)'!C17</f>
        <v>0.0382978723404255</v>
      </c>
    </row>
    <row r="17" spans="2:3">
      <c r="B17" s="17" t="s">
        <v>45</v>
      </c>
      <c r="C17" s="293">
        <f>('[1]RSI_AF (18)'!I18-'[1]RSI_AF (18)'!C18)/'[1]RSI_AF (18)'!C18</f>
        <v>0.0283018867924528</v>
      </c>
    </row>
    <row r="18" spans="2:3">
      <c r="B18" s="17" t="s">
        <v>46</v>
      </c>
      <c r="C18" s="293">
        <f>('[1]RSI_AF (18)'!I19-'[1]RSI_AF (18)'!C19)/'[1]RSI_AF (18)'!C19</f>
        <v>0.0480769230769231</v>
      </c>
    </row>
    <row r="19" spans="2:3">
      <c r="B19" s="17" t="s">
        <v>47</v>
      </c>
      <c r="C19" s="293">
        <f>('[1]RSI_AF (18)'!I20-'[1]RSI_AF (18)'!C20)/'[1]RSI_AF (18)'!C20</f>
        <v>0.00537634408602151</v>
      </c>
    </row>
    <row r="20" spans="2:3">
      <c r="B20" s="17" t="s">
        <v>48</v>
      </c>
      <c r="C20" s="293">
        <f>('[1]RSI_AF (18)'!I21-'[1]RSI_AF (18)'!C21)/'[1]RSI_AF (18)'!C21</f>
        <v>0.0230769230769231</v>
      </c>
    </row>
    <row r="21" spans="2:3">
      <c r="B21" s="17" t="s">
        <v>49</v>
      </c>
      <c r="C21" s="293">
        <f>('[1]RSI_AF (18)'!I22-'[1]RSI_AF (18)'!C22)/'[1]RSI_AF (18)'!C22</f>
        <v>-0.00564971751412429</v>
      </c>
    </row>
    <row r="22" spans="2:3">
      <c r="B22" s="17" t="s">
        <v>50</v>
      </c>
      <c r="C22" s="293">
        <f>('[1]RSI_AF (18)'!I23-'[1]RSI_AF (18)'!C23)/'[1]RSI_AF (18)'!C23</f>
        <v>0</v>
      </c>
    </row>
    <row r="23" spans="2:3">
      <c r="B23" s="17" t="s">
        <v>51</v>
      </c>
      <c r="C23" s="293">
        <f>('[1]RSI_AF (18)'!I24-'[1]RSI_AF (18)'!C24)/'[1]RSI_AF (18)'!C24</f>
        <v>-0.00544959128065395</v>
      </c>
    </row>
    <row r="24" spans="2:3">
      <c r="B24" s="17" t="s">
        <v>52</v>
      </c>
      <c r="C24" s="293">
        <f>('[1]RSI_AF (18)'!I25-'[1]RSI_AF (18)'!C25)/'[1]RSI_AF (18)'!C25</f>
        <v>-0.00980392156862745</v>
      </c>
    </row>
    <row r="25" spans="2:3">
      <c r="B25" s="17" t="s">
        <v>53</v>
      </c>
      <c r="C25" s="293">
        <f>('[1]RSI_AF (18)'!I26-'[1]RSI_AF (18)'!C26)/'[1]RSI_AF (18)'!C26</f>
        <v>0.0153061224489796</v>
      </c>
    </row>
    <row r="26" spans="2:3">
      <c r="B26" s="17" t="s">
        <v>54</v>
      </c>
      <c r="C26" s="293">
        <f>('[1]RSI_AF (18)'!I27-'[1]RSI_AF (18)'!C27)/'[1]RSI_AF (18)'!C27</f>
        <v>-0.0247933884297521</v>
      </c>
    </row>
    <row r="27" spans="2:3">
      <c r="B27" s="17" t="s">
        <v>55</v>
      </c>
      <c r="C27" s="293">
        <f>('[1]RSI_AF (18)'!I28-'[1]RSI_AF (18)'!C28)/'[1]RSI_AF (18)'!C28</f>
        <v>0.0137931034482759</v>
      </c>
    </row>
    <row r="28" spans="2:3">
      <c r="B28" s="17" t="s">
        <v>56</v>
      </c>
      <c r="C28" s="293">
        <f>('[1]RSI_AF (18)'!I29-'[1]RSI_AF (18)'!C29)/'[1]RSI_AF (18)'!C29</f>
        <v>0.0386904761904762</v>
      </c>
    </row>
    <row r="29" spans="2:3">
      <c r="B29" s="17" t="s">
        <v>57</v>
      </c>
      <c r="C29" s="293">
        <f>('[1]RSI_AF (18)'!I30-'[1]RSI_AF (18)'!C30)/'[1]RSI_AF (18)'!C30</f>
        <v>0.0100896860986547</v>
      </c>
    </row>
    <row r="30" spans="2:3">
      <c r="B30" s="17" t="s">
        <v>58</v>
      </c>
      <c r="C30" s="293">
        <f>('[1]RSI_AF (18)'!I31-'[1]RSI_AF (18)'!C31)/'[1]RSI_AF (18)'!C31</f>
        <v>0.164179104477612</v>
      </c>
    </row>
    <row r="31" spans="2:3">
      <c r="B31" s="17" t="s">
        <v>59</v>
      </c>
      <c r="C31" s="293">
        <f>('[1]RSI_AF (18)'!I32-'[1]RSI_AF (18)'!C32)/'[1]RSI_AF (18)'!C32</f>
        <v>0.0846325167037862</v>
      </c>
    </row>
    <row r="32" spans="2:3">
      <c r="B32" s="17" t="s">
        <v>60</v>
      </c>
      <c r="C32" s="293">
        <f>('[1]RSI_AF (18)'!I33-'[1]RSI_AF (18)'!C33)/'[1]RSI_AF (18)'!C33</f>
        <v>0.00921658986175115</v>
      </c>
    </row>
    <row r="33" spans="2:3">
      <c r="B33" s="17" t="s">
        <v>61</v>
      </c>
      <c r="C33" s="293">
        <f>('[1]RSI_AF (18)'!I34-'[1]RSI_AF (18)'!C34)/'[1]RSI_AF (18)'!C34</f>
        <v>0.0228136882129278</v>
      </c>
    </row>
    <row r="34" ht="12.75" customHeight="1" spans="2:3">
      <c r="B34" s="17" t="s">
        <v>62</v>
      </c>
      <c r="C34" s="293">
        <f>('[1]RSI_AF (18)'!I35-'[1]RSI_AF (18)'!C35)/'[1]RSI_AF (18)'!C35</f>
        <v>0.0590762620837809</v>
      </c>
    </row>
    <row r="35" spans="2:3">
      <c r="B35" s="17" t="s">
        <v>63</v>
      </c>
      <c r="C35" s="293">
        <f>('[1]RSI_AF (18)'!I36-'[1]RSI_AF (18)'!C36)/'[1]RSI_AF (18)'!C36</f>
        <v>0.0384615384615385</v>
      </c>
    </row>
    <row r="36" spans="2:3">
      <c r="B36" s="17" t="s">
        <v>64</v>
      </c>
      <c r="C36" s="293">
        <f>('[1]RSI_AF (18)'!I37-'[1]RSI_AF (18)'!C37)/'[1]RSI_AF (18)'!C37</f>
        <v>0.0578512396694215</v>
      </c>
    </row>
    <row r="37" spans="2:3">
      <c r="B37" s="17" t="s">
        <v>65</v>
      </c>
      <c r="C37" s="293">
        <f>('[1]RSI_AF (18)'!I38-'[1]RSI_AF (18)'!C38)/'[1]RSI_AF (18)'!C38</f>
        <v>0.156462585034014</v>
      </c>
    </row>
    <row r="38" spans="2:3">
      <c r="B38" s="17" t="s">
        <v>66</v>
      </c>
      <c r="C38" s="295">
        <f>('[1]RSI_AF (18)'!I39-'[1]RSI_AF (18)'!C39)/'[1]RSI_AF (18)'!C39</f>
        <v>-0.00395256916996047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1"/>
  <sheetViews>
    <sheetView showGridLines="0" showRowColHeaders="0" topLeftCell="A3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3" width="14.2857142857143" style="2" customWidth="1"/>
    <col min="4" max="4" width="1.28571428571429" style="2" customWidth="1"/>
    <col min="5" max="5" width="15.1428571428571" style="2" customWidth="1"/>
    <col min="6" max="6" width="1.28571428571429" style="2" customWidth="1"/>
    <col min="7" max="7" width="15.2857142857143" style="2" customWidth="1"/>
    <col min="8" max="8" width="1.28571428571429" style="2" customWidth="1"/>
    <col min="9" max="9" width="15.2857142857143" style="2" customWidth="1"/>
    <col min="10" max="10" width="1.28571428571429" style="2" customWidth="1"/>
    <col min="11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274</v>
      </c>
      <c r="B5" s="24" t="s">
        <v>394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24.75" customHeight="1" spans="2:11">
      <c r="B9" s="6"/>
      <c r="C9" s="7" t="s">
        <v>394</v>
      </c>
      <c r="D9" s="7"/>
      <c r="E9" s="7"/>
      <c r="F9" s="7"/>
      <c r="G9" s="7"/>
      <c r="H9" s="7"/>
      <c r="I9" s="7"/>
      <c r="J9" s="7"/>
      <c r="K9" s="7"/>
    </row>
    <row r="10" s="1" customFormat="1" ht="24.75" customHeight="1" spans="2:11">
      <c r="B10" s="6"/>
      <c r="C10" s="26" t="s">
        <v>286</v>
      </c>
      <c r="D10" s="27"/>
      <c r="E10" s="9" t="s">
        <v>287</v>
      </c>
      <c r="F10" s="28"/>
      <c r="G10" s="9" t="s">
        <v>288</v>
      </c>
      <c r="H10" s="29"/>
      <c r="I10" s="9" t="s">
        <v>289</v>
      </c>
      <c r="K10" s="45" t="s">
        <v>290</v>
      </c>
    </row>
    <row r="11" s="1" customFormat="1" ht="14.25" customHeight="1" spans="2:11">
      <c r="B11" s="10" t="s">
        <v>35</v>
      </c>
      <c r="C11" s="11" t="s">
        <v>38</v>
      </c>
      <c r="D11" s="29"/>
      <c r="E11" s="11" t="s">
        <v>38</v>
      </c>
      <c r="F11" s="30"/>
      <c r="G11" s="11" t="s">
        <v>38</v>
      </c>
      <c r="H11" s="29"/>
      <c r="I11" s="11" t="s">
        <v>38</v>
      </c>
      <c r="K11" s="11" t="s">
        <v>38</v>
      </c>
    </row>
    <row r="12" s="1" customFormat="1" ht="14.25" customHeight="1" spans="2:11">
      <c r="B12" s="12" t="s">
        <v>39</v>
      </c>
      <c r="C12" s="31" t="s">
        <v>395</v>
      </c>
      <c r="D12" s="32"/>
      <c r="E12" s="31" t="s">
        <v>395</v>
      </c>
      <c r="F12" s="33"/>
      <c r="G12" s="31" t="s">
        <v>395</v>
      </c>
      <c r="H12" s="34"/>
      <c r="I12" s="31" t="s">
        <v>395</v>
      </c>
      <c r="J12" s="50"/>
      <c r="K12" s="31" t="s">
        <v>395</v>
      </c>
    </row>
    <row r="13" s="1" customFormat="1" ht="14.25" customHeight="1" spans="2:11">
      <c r="B13" s="14" t="s">
        <v>40</v>
      </c>
      <c r="C13" s="35" t="s">
        <v>395</v>
      </c>
      <c r="D13" s="32"/>
      <c r="E13" s="35" t="s">
        <v>395</v>
      </c>
      <c r="F13" s="33"/>
      <c r="G13" s="35" t="s">
        <v>395</v>
      </c>
      <c r="H13" s="34"/>
      <c r="I13" s="35" t="s">
        <v>395</v>
      </c>
      <c r="J13" s="50"/>
      <c r="K13" s="35" t="s">
        <v>395</v>
      </c>
    </row>
    <row r="14" s="1" customFormat="1" ht="14.25" customHeight="1" spans="2:11">
      <c r="B14" s="14" t="s">
        <v>41</v>
      </c>
      <c r="C14" s="35" t="s">
        <v>395</v>
      </c>
      <c r="D14" s="32"/>
      <c r="E14" s="35" t="s">
        <v>395</v>
      </c>
      <c r="F14" s="33"/>
      <c r="G14" s="35" t="s">
        <v>395</v>
      </c>
      <c r="H14" s="34"/>
      <c r="I14" s="35" t="s">
        <v>395</v>
      </c>
      <c r="J14" s="50"/>
      <c r="K14" s="35" t="s">
        <v>395</v>
      </c>
    </row>
    <row r="15" s="1" customFormat="1" ht="14.25" customHeight="1" spans="2:12">
      <c r="B15" s="14" t="s">
        <v>42</v>
      </c>
      <c r="C15" s="36" t="s">
        <v>395</v>
      </c>
      <c r="D15" s="37"/>
      <c r="E15" s="36" t="s">
        <v>395</v>
      </c>
      <c r="F15" s="38"/>
      <c r="G15" s="36" t="s">
        <v>395</v>
      </c>
      <c r="H15" s="39"/>
      <c r="I15" s="36" t="s">
        <v>395</v>
      </c>
      <c r="J15" s="51"/>
      <c r="K15" s="36" t="s">
        <v>395</v>
      </c>
      <c r="L15" s="52"/>
    </row>
    <row r="16" s="1" customFormat="1" ht="14.25" customHeight="1" spans="2:11">
      <c r="B16" s="17" t="s">
        <v>43</v>
      </c>
      <c r="C16" s="35" t="s">
        <v>395</v>
      </c>
      <c r="D16" s="40"/>
      <c r="E16" s="35" t="s">
        <v>395</v>
      </c>
      <c r="F16" s="41"/>
      <c r="G16" s="35" t="s">
        <v>395</v>
      </c>
      <c r="H16" s="34"/>
      <c r="I16" s="35" t="s">
        <v>395</v>
      </c>
      <c r="J16" s="50"/>
      <c r="K16" s="35" t="s">
        <v>395</v>
      </c>
    </row>
    <row r="17" s="1" customFormat="1" ht="14.25" customHeight="1" spans="2:11">
      <c r="B17" s="17" t="s">
        <v>44</v>
      </c>
      <c r="C17" s="35" t="s">
        <v>395</v>
      </c>
      <c r="D17" s="40"/>
      <c r="E17" s="35" t="s">
        <v>395</v>
      </c>
      <c r="F17" s="41"/>
      <c r="G17" s="35" t="s">
        <v>395</v>
      </c>
      <c r="H17" s="34"/>
      <c r="I17" s="35" t="s">
        <v>395</v>
      </c>
      <c r="J17" s="50"/>
      <c r="K17" s="35" t="s">
        <v>395</v>
      </c>
    </row>
    <row r="18" s="1" customFormat="1" ht="14.25" customHeight="1" spans="2:11">
      <c r="B18" s="17" t="s">
        <v>45</v>
      </c>
      <c r="C18" s="35" t="s">
        <v>395</v>
      </c>
      <c r="D18" s="40"/>
      <c r="E18" s="35" t="s">
        <v>395</v>
      </c>
      <c r="F18" s="41"/>
      <c r="G18" s="35" t="s">
        <v>395</v>
      </c>
      <c r="H18" s="34"/>
      <c r="I18" s="35" t="s">
        <v>395</v>
      </c>
      <c r="J18" s="50"/>
      <c r="K18" s="35" t="s">
        <v>395</v>
      </c>
    </row>
    <row r="19" s="1" customFormat="1" ht="14.25" customHeight="1" spans="2:11">
      <c r="B19" s="17" t="s">
        <v>46</v>
      </c>
      <c r="C19" s="35" t="s">
        <v>395</v>
      </c>
      <c r="D19" s="40"/>
      <c r="E19" s="35" t="s">
        <v>395</v>
      </c>
      <c r="F19" s="41"/>
      <c r="G19" s="35" t="s">
        <v>395</v>
      </c>
      <c r="H19" s="34"/>
      <c r="I19" s="35" t="s">
        <v>395</v>
      </c>
      <c r="J19" s="50"/>
      <c r="K19" s="35" t="s">
        <v>395</v>
      </c>
    </row>
    <row r="20" s="1" customFormat="1" ht="14.25" customHeight="1" spans="2:11">
      <c r="B20" s="17" t="s">
        <v>47</v>
      </c>
      <c r="C20" s="35" t="s">
        <v>395</v>
      </c>
      <c r="D20" s="40"/>
      <c r="E20" s="35" t="s">
        <v>395</v>
      </c>
      <c r="F20" s="41"/>
      <c r="G20" s="35" t="s">
        <v>395</v>
      </c>
      <c r="H20" s="34"/>
      <c r="I20" s="35" t="s">
        <v>395</v>
      </c>
      <c r="J20" s="50"/>
      <c r="K20" s="35" t="s">
        <v>395</v>
      </c>
    </row>
    <row r="21" s="1" customFormat="1" ht="14.25" customHeight="1" spans="2:11">
      <c r="B21" s="17" t="s">
        <v>48</v>
      </c>
      <c r="C21" s="35" t="s">
        <v>395</v>
      </c>
      <c r="D21" s="40"/>
      <c r="E21" s="35" t="s">
        <v>395</v>
      </c>
      <c r="F21" s="41"/>
      <c r="G21" s="35" t="s">
        <v>395</v>
      </c>
      <c r="H21" s="34"/>
      <c r="I21" s="35" t="s">
        <v>395</v>
      </c>
      <c r="J21" s="50"/>
      <c r="K21" s="35" t="s">
        <v>395</v>
      </c>
    </row>
    <row r="22" s="1" customFormat="1" ht="14.25" customHeight="1" spans="2:11">
      <c r="B22" s="17" t="s">
        <v>49</v>
      </c>
      <c r="C22" s="35" t="s">
        <v>395</v>
      </c>
      <c r="D22" s="40"/>
      <c r="E22" s="35" t="s">
        <v>395</v>
      </c>
      <c r="F22" s="41"/>
      <c r="G22" s="35" t="s">
        <v>395</v>
      </c>
      <c r="H22" s="34"/>
      <c r="I22" s="35" t="s">
        <v>395</v>
      </c>
      <c r="J22" s="50"/>
      <c r="K22" s="35" t="s">
        <v>395</v>
      </c>
    </row>
    <row r="23" s="1" customFormat="1" ht="14.25" customHeight="1" spans="2:11">
      <c r="B23" s="17" t="s">
        <v>50</v>
      </c>
      <c r="C23" s="35" t="s">
        <v>395</v>
      </c>
      <c r="D23" s="40"/>
      <c r="E23" s="35" t="s">
        <v>395</v>
      </c>
      <c r="F23" s="41"/>
      <c r="G23" s="35" t="s">
        <v>395</v>
      </c>
      <c r="H23" s="34"/>
      <c r="I23" s="35" t="s">
        <v>395</v>
      </c>
      <c r="J23" s="50"/>
      <c r="K23" s="35" t="s">
        <v>395</v>
      </c>
    </row>
    <row r="24" s="1" customFormat="1" ht="14.25" customHeight="1" spans="2:11">
      <c r="B24" s="17" t="s">
        <v>51</v>
      </c>
      <c r="C24" s="35" t="s">
        <v>395</v>
      </c>
      <c r="D24" s="40"/>
      <c r="E24" s="35" t="s">
        <v>395</v>
      </c>
      <c r="F24" s="41"/>
      <c r="G24" s="35" t="s">
        <v>395</v>
      </c>
      <c r="H24" s="34"/>
      <c r="I24" s="35" t="s">
        <v>395</v>
      </c>
      <c r="J24" s="50"/>
      <c r="K24" s="35" t="s">
        <v>395</v>
      </c>
    </row>
    <row r="25" s="1" customFormat="1" ht="14.25" customHeight="1" spans="2:11">
      <c r="B25" s="17" t="s">
        <v>52</v>
      </c>
      <c r="C25" s="35" t="s">
        <v>395</v>
      </c>
      <c r="D25" s="40"/>
      <c r="E25" s="35" t="s">
        <v>395</v>
      </c>
      <c r="F25" s="41"/>
      <c r="G25" s="35" t="s">
        <v>395</v>
      </c>
      <c r="H25" s="34"/>
      <c r="I25" s="35" t="s">
        <v>395</v>
      </c>
      <c r="J25" s="50"/>
      <c r="K25" s="35" t="s">
        <v>395</v>
      </c>
    </row>
    <row r="26" s="1" customFormat="1" ht="14.25" customHeight="1" spans="2:11">
      <c r="B26" s="17" t="s">
        <v>53</v>
      </c>
      <c r="C26" s="35" t="s">
        <v>395</v>
      </c>
      <c r="D26" s="40"/>
      <c r="E26" s="35" t="s">
        <v>395</v>
      </c>
      <c r="F26" s="41"/>
      <c r="G26" s="35" t="s">
        <v>395</v>
      </c>
      <c r="H26" s="34"/>
      <c r="I26" s="35" t="s">
        <v>395</v>
      </c>
      <c r="J26" s="50"/>
      <c r="K26" s="35" t="s">
        <v>395</v>
      </c>
    </row>
    <row r="27" s="1" customFormat="1" ht="14.25" customHeight="1" spans="2:11">
      <c r="B27" s="17" t="s">
        <v>54</v>
      </c>
      <c r="C27" s="35" t="s">
        <v>395</v>
      </c>
      <c r="D27" s="40"/>
      <c r="E27" s="35" t="s">
        <v>395</v>
      </c>
      <c r="F27" s="41"/>
      <c r="G27" s="35" t="s">
        <v>395</v>
      </c>
      <c r="H27" s="34"/>
      <c r="I27" s="35" t="s">
        <v>395</v>
      </c>
      <c r="J27" s="50"/>
      <c r="K27" s="35" t="s">
        <v>395</v>
      </c>
    </row>
    <row r="28" s="1" customFormat="1" ht="14.25" customHeight="1" spans="2:11">
      <c r="B28" s="17" t="s">
        <v>55</v>
      </c>
      <c r="C28" s="35" t="s">
        <v>395</v>
      </c>
      <c r="D28" s="40"/>
      <c r="E28" s="35" t="s">
        <v>395</v>
      </c>
      <c r="F28" s="41"/>
      <c r="G28" s="35" t="s">
        <v>395</v>
      </c>
      <c r="H28" s="34"/>
      <c r="I28" s="35" t="s">
        <v>395</v>
      </c>
      <c r="J28" s="50"/>
      <c r="K28" s="35" t="s">
        <v>395</v>
      </c>
    </row>
    <row r="29" s="1" customFormat="1" ht="14.25" customHeight="1" spans="2:11">
      <c r="B29" s="17" t="s">
        <v>56</v>
      </c>
      <c r="C29" s="35" t="s">
        <v>395</v>
      </c>
      <c r="D29" s="40"/>
      <c r="E29" s="35" t="s">
        <v>395</v>
      </c>
      <c r="F29" s="41"/>
      <c r="G29" s="35" t="s">
        <v>395</v>
      </c>
      <c r="H29" s="34"/>
      <c r="I29" s="35" t="s">
        <v>395</v>
      </c>
      <c r="J29" s="50"/>
      <c r="K29" s="35" t="s">
        <v>395</v>
      </c>
    </row>
    <row r="30" s="1" customFormat="1" ht="14.25" customHeight="1" spans="2:11">
      <c r="B30" s="17" t="s">
        <v>57</v>
      </c>
      <c r="C30" s="35" t="s">
        <v>395</v>
      </c>
      <c r="D30" s="40"/>
      <c r="E30" s="35" t="s">
        <v>395</v>
      </c>
      <c r="F30" s="41"/>
      <c r="G30" s="35" t="s">
        <v>395</v>
      </c>
      <c r="H30" s="34"/>
      <c r="I30" s="35" t="s">
        <v>395</v>
      </c>
      <c r="J30" s="50"/>
      <c r="K30" s="35" t="s">
        <v>395</v>
      </c>
    </row>
    <row r="31" s="1" customFormat="1" ht="14.25" customHeight="1" spans="2:11">
      <c r="B31" s="17" t="s">
        <v>58</v>
      </c>
      <c r="C31" s="35" t="s">
        <v>395</v>
      </c>
      <c r="D31" s="40"/>
      <c r="E31" s="35" t="s">
        <v>395</v>
      </c>
      <c r="F31" s="41"/>
      <c r="G31" s="35" t="s">
        <v>395</v>
      </c>
      <c r="H31" s="34"/>
      <c r="I31" s="35" t="s">
        <v>395</v>
      </c>
      <c r="J31" s="50"/>
      <c r="K31" s="35" t="s">
        <v>395</v>
      </c>
    </row>
    <row r="32" s="1" customFormat="1" ht="14.25" customHeight="1" spans="2:11">
      <c r="B32" s="17" t="s">
        <v>59</v>
      </c>
      <c r="C32" s="35" t="s">
        <v>395</v>
      </c>
      <c r="D32" s="40"/>
      <c r="E32" s="35" t="s">
        <v>395</v>
      </c>
      <c r="F32" s="41"/>
      <c r="G32" s="35" t="s">
        <v>395</v>
      </c>
      <c r="H32" s="34"/>
      <c r="I32" s="35" t="s">
        <v>395</v>
      </c>
      <c r="J32" s="50"/>
      <c r="K32" s="35" t="s">
        <v>395</v>
      </c>
    </row>
    <row r="33" s="1" customFormat="1" ht="14.25" customHeight="1" spans="2:11">
      <c r="B33" s="17" t="s">
        <v>60</v>
      </c>
      <c r="C33" s="35" t="s">
        <v>395</v>
      </c>
      <c r="D33" s="40"/>
      <c r="E33" s="35" t="s">
        <v>395</v>
      </c>
      <c r="F33" s="41"/>
      <c r="G33" s="35" t="s">
        <v>395</v>
      </c>
      <c r="H33" s="34"/>
      <c r="I33" s="35" t="s">
        <v>395</v>
      </c>
      <c r="J33" s="50"/>
      <c r="K33" s="35" t="s">
        <v>395</v>
      </c>
    </row>
    <row r="34" s="1" customFormat="1" ht="14.25" customHeight="1" spans="2:11">
      <c r="B34" s="17" t="s">
        <v>61</v>
      </c>
      <c r="C34" s="35" t="s">
        <v>395</v>
      </c>
      <c r="D34" s="40"/>
      <c r="E34" s="35" t="s">
        <v>395</v>
      </c>
      <c r="F34" s="41"/>
      <c r="G34" s="35" t="s">
        <v>395</v>
      </c>
      <c r="H34" s="34"/>
      <c r="I34" s="35" t="s">
        <v>395</v>
      </c>
      <c r="J34" s="50"/>
      <c r="K34" s="35" t="s">
        <v>395</v>
      </c>
    </row>
    <row r="35" s="1" customFormat="1" ht="14.25" customHeight="1" spans="2:11">
      <c r="B35" s="17" t="s">
        <v>62</v>
      </c>
      <c r="C35" s="35" t="s">
        <v>395</v>
      </c>
      <c r="D35" s="40"/>
      <c r="E35" s="35" t="s">
        <v>395</v>
      </c>
      <c r="F35" s="41"/>
      <c r="G35" s="35" t="s">
        <v>395</v>
      </c>
      <c r="H35" s="34"/>
      <c r="I35" s="35" t="s">
        <v>395</v>
      </c>
      <c r="J35" s="50"/>
      <c r="K35" s="35" t="s">
        <v>395</v>
      </c>
    </row>
    <row r="36" s="1" customFormat="1" ht="14.25" customHeight="1" spans="2:11">
      <c r="B36" s="17" t="s">
        <v>63</v>
      </c>
      <c r="C36" s="35" t="s">
        <v>395</v>
      </c>
      <c r="D36" s="40"/>
      <c r="E36" s="35" t="s">
        <v>395</v>
      </c>
      <c r="F36" s="41"/>
      <c r="G36" s="35" t="s">
        <v>395</v>
      </c>
      <c r="H36" s="34"/>
      <c r="I36" s="35" t="s">
        <v>395</v>
      </c>
      <c r="J36" s="50"/>
      <c r="K36" s="35" t="s">
        <v>395</v>
      </c>
    </row>
    <row r="37" s="1" customFormat="1" ht="14.25" customHeight="1" spans="2:11">
      <c r="B37" s="17" t="s">
        <v>64</v>
      </c>
      <c r="C37" s="35" t="s">
        <v>395</v>
      </c>
      <c r="D37" s="40"/>
      <c r="E37" s="35" t="s">
        <v>395</v>
      </c>
      <c r="F37" s="41"/>
      <c r="G37" s="35" t="s">
        <v>395</v>
      </c>
      <c r="H37" s="34"/>
      <c r="I37" s="35" t="s">
        <v>395</v>
      </c>
      <c r="J37" s="50"/>
      <c r="K37" s="35" t="s">
        <v>395</v>
      </c>
    </row>
    <row r="38" s="1" customFormat="1" ht="14.25" customHeight="1" spans="2:11">
      <c r="B38" s="17" t="s">
        <v>65</v>
      </c>
      <c r="C38" s="35" t="s">
        <v>395</v>
      </c>
      <c r="D38" s="40"/>
      <c r="E38" s="35" t="s">
        <v>395</v>
      </c>
      <c r="F38" s="41"/>
      <c r="G38" s="35" t="s">
        <v>395</v>
      </c>
      <c r="H38" s="34"/>
      <c r="I38" s="35" t="s">
        <v>395</v>
      </c>
      <c r="J38" s="50"/>
      <c r="K38" s="35" t="s">
        <v>395</v>
      </c>
    </row>
    <row r="39" s="1" customFormat="1" ht="14.25" customHeight="1" spans="2:11">
      <c r="B39" s="17" t="s">
        <v>66</v>
      </c>
      <c r="C39" s="42" t="s">
        <v>395</v>
      </c>
      <c r="D39" s="40"/>
      <c r="E39" s="42" t="s">
        <v>395</v>
      </c>
      <c r="F39" s="33"/>
      <c r="G39" s="42" t="s">
        <v>395</v>
      </c>
      <c r="H39" s="34"/>
      <c r="I39" s="42" t="s">
        <v>395</v>
      </c>
      <c r="J39" s="50"/>
      <c r="K39" s="42" t="s">
        <v>395</v>
      </c>
    </row>
    <row r="40" s="22" customFormat="1" ht="15" spans="2:9">
      <c r="B40" s="19"/>
      <c r="C40"/>
      <c r="D40"/>
      <c r="E40"/>
      <c r="F40"/>
      <c r="G40" s="43"/>
      <c r="H40"/>
      <c r="I40"/>
    </row>
    <row r="41" ht="15" spans="2:3">
      <c r="B41" s="19"/>
      <c r="C41"/>
    </row>
  </sheetData>
  <mergeCells count="1">
    <mergeCell ref="C9:K9"/>
  </mergeCells>
  <conditionalFormatting sqref="H23">
    <cfRule type="cellIs" dxfId="0" priority="6" operator="between">
      <formula>1</formula>
      <formula>2</formula>
    </cfRule>
  </conditionalFormatting>
  <conditionalFormatting sqref="C12:C39">
    <cfRule type="cellIs" dxfId="0" priority="5" operator="between">
      <formula>1</formula>
      <formula>2</formula>
    </cfRule>
  </conditionalFormatting>
  <conditionalFormatting sqref="E12:E39">
    <cfRule type="cellIs" dxfId="0" priority="4" operator="between">
      <formula>1</formula>
      <formula>2</formula>
    </cfRule>
  </conditionalFormatting>
  <conditionalFormatting sqref="G12:G39">
    <cfRule type="cellIs" dxfId="0" priority="3" operator="between">
      <formula>1</formula>
      <formula>2</formula>
    </cfRule>
  </conditionalFormatting>
  <conditionalFormatting sqref="I12:I39">
    <cfRule type="cellIs" dxfId="0" priority="2" operator="between">
      <formula>1</formula>
      <formula>2</formula>
    </cfRule>
  </conditionalFormatting>
  <conditionalFormatting sqref="K12:K39">
    <cfRule type="cellIs" dxfId="0" priority="1" operator="between">
      <formula>1</formula>
      <formula>2</formula>
    </cfRule>
  </conditionalFormatting>
  <conditionalFormatting sqref="H12:H22;H24:H39">
    <cfRule type="cellIs" dxfId="0" priority="7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276</v>
      </c>
      <c r="B5" s="4" t="s">
        <v>437</v>
      </c>
    </row>
    <row r="6" s="1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7" t="s">
        <v>438</v>
      </c>
    </row>
    <row r="9" ht="24.95" customHeight="1" spans="2:3">
      <c r="B9" s="8"/>
      <c r="C9" s="9" t="s">
        <v>297</v>
      </c>
    </row>
    <row r="10" customHeight="1" spans="2:3">
      <c r="B10" s="10" t="s">
        <v>35</v>
      </c>
      <c r="C10" s="11"/>
    </row>
    <row r="11" spans="2:3">
      <c r="B11" s="12" t="s">
        <v>39</v>
      </c>
      <c r="C11" s="13" t="s">
        <v>398</v>
      </c>
    </row>
    <row r="12" spans="2:3">
      <c r="B12" s="14" t="s">
        <v>40</v>
      </c>
      <c r="C12" s="15" t="s">
        <v>398</v>
      </c>
    </row>
    <row r="13" spans="2:3">
      <c r="B13" s="14" t="s">
        <v>41</v>
      </c>
      <c r="C13" s="15" t="s">
        <v>398</v>
      </c>
    </row>
    <row r="14" spans="2:3">
      <c r="B14" s="14" t="s">
        <v>42</v>
      </c>
      <c r="C14" s="16" t="s">
        <v>398</v>
      </c>
    </row>
    <row r="15" spans="2:3">
      <c r="B15" s="17" t="s">
        <v>43</v>
      </c>
      <c r="C15" s="13" t="s">
        <v>398</v>
      </c>
    </row>
    <row r="16" spans="2:3">
      <c r="B16" s="17" t="s">
        <v>44</v>
      </c>
      <c r="C16" s="15" t="s">
        <v>398</v>
      </c>
    </row>
    <row r="17" spans="2:3">
      <c r="B17" s="17" t="s">
        <v>45</v>
      </c>
      <c r="C17" s="15" t="s">
        <v>398</v>
      </c>
    </row>
    <row r="18" spans="2:3">
      <c r="B18" s="17" t="s">
        <v>46</v>
      </c>
      <c r="C18" s="15" t="s">
        <v>398</v>
      </c>
    </row>
    <row r="19" spans="2:3">
      <c r="B19" s="17" t="s">
        <v>47</v>
      </c>
      <c r="C19" s="15" t="s">
        <v>398</v>
      </c>
    </row>
    <row r="20" spans="2:3">
      <c r="B20" s="17" t="s">
        <v>48</v>
      </c>
      <c r="C20" s="15" t="s">
        <v>398</v>
      </c>
    </row>
    <row r="21" spans="2:3">
      <c r="B21" s="17" t="s">
        <v>49</v>
      </c>
      <c r="C21" s="15" t="s">
        <v>398</v>
      </c>
    </row>
    <row r="22" spans="2:3">
      <c r="B22" s="17" t="s">
        <v>50</v>
      </c>
      <c r="C22" s="15" t="s">
        <v>398</v>
      </c>
    </row>
    <row r="23" spans="2:3">
      <c r="B23" s="17" t="s">
        <v>51</v>
      </c>
      <c r="C23" s="15" t="s">
        <v>398</v>
      </c>
    </row>
    <row r="24" spans="2:3">
      <c r="B24" s="17" t="s">
        <v>52</v>
      </c>
      <c r="C24" s="15" t="s">
        <v>398</v>
      </c>
    </row>
    <row r="25" spans="2:3">
      <c r="B25" s="17" t="s">
        <v>53</v>
      </c>
      <c r="C25" s="15" t="s">
        <v>398</v>
      </c>
    </row>
    <row r="26" spans="2:3">
      <c r="B26" s="17" t="s">
        <v>54</v>
      </c>
      <c r="C26" s="15" t="s">
        <v>398</v>
      </c>
    </row>
    <row r="27" spans="2:3">
      <c r="B27" s="17" t="s">
        <v>55</v>
      </c>
      <c r="C27" s="15" t="s">
        <v>398</v>
      </c>
    </row>
    <row r="28" spans="2:3">
      <c r="B28" s="17" t="s">
        <v>56</v>
      </c>
      <c r="C28" s="15" t="s">
        <v>398</v>
      </c>
    </row>
    <row r="29" spans="2:3">
      <c r="B29" s="17" t="s">
        <v>57</v>
      </c>
      <c r="C29" s="15" t="s">
        <v>398</v>
      </c>
    </row>
    <row r="30" spans="2:3">
      <c r="B30" s="17" t="s">
        <v>58</v>
      </c>
      <c r="C30" s="15" t="s">
        <v>398</v>
      </c>
    </row>
    <row r="31" spans="2:3">
      <c r="B31" s="17" t="s">
        <v>59</v>
      </c>
      <c r="C31" s="15" t="s">
        <v>398</v>
      </c>
    </row>
    <row r="32" spans="2:3">
      <c r="B32" s="17" t="s">
        <v>60</v>
      </c>
      <c r="C32" s="15" t="s">
        <v>398</v>
      </c>
    </row>
    <row r="33" spans="2:3">
      <c r="B33" s="17" t="s">
        <v>61</v>
      </c>
      <c r="C33" s="15" t="s">
        <v>398</v>
      </c>
    </row>
    <row r="34" ht="12.75" customHeight="1" spans="2:3">
      <c r="B34" s="17" t="s">
        <v>62</v>
      </c>
      <c r="C34" s="15" t="s">
        <v>398</v>
      </c>
    </row>
    <row r="35" spans="2:3">
      <c r="B35" s="17" t="s">
        <v>63</v>
      </c>
      <c r="C35" s="15" t="s">
        <v>398</v>
      </c>
    </row>
    <row r="36" spans="2:3">
      <c r="B36" s="17" t="s">
        <v>64</v>
      </c>
      <c r="C36" s="15" t="s">
        <v>398</v>
      </c>
    </row>
    <row r="37" spans="2:3">
      <c r="B37" s="17" t="s">
        <v>65</v>
      </c>
      <c r="C37" s="15" t="s">
        <v>398</v>
      </c>
    </row>
    <row r="38" spans="2:3">
      <c r="B38" s="17" t="s">
        <v>66</v>
      </c>
      <c r="C38" s="18" t="s">
        <v>398</v>
      </c>
    </row>
    <row r="39" spans="2:3">
      <c r="B39" s="19"/>
      <c r="C39" s="49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278</v>
      </c>
      <c r="B5" s="4" t="s">
        <v>439</v>
      </c>
    </row>
    <row r="6" s="1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7" t="s">
        <v>438</v>
      </c>
    </row>
    <row r="9" ht="24.95" customHeight="1" spans="2:3">
      <c r="B9" s="8"/>
      <c r="C9" s="9" t="s">
        <v>297</v>
      </c>
    </row>
    <row r="10" customHeight="1" spans="2:3">
      <c r="B10" s="10" t="s">
        <v>68</v>
      </c>
      <c r="C10" s="11"/>
    </row>
    <row r="11" spans="2:3">
      <c r="B11" s="12" t="s">
        <v>39</v>
      </c>
      <c r="C11" s="13" t="s">
        <v>398</v>
      </c>
    </row>
    <row r="12" spans="2:3">
      <c r="B12" s="14" t="s">
        <v>40</v>
      </c>
      <c r="C12" s="15" t="s">
        <v>398</v>
      </c>
    </row>
    <row r="13" spans="2:3">
      <c r="B13" s="14" t="s">
        <v>41</v>
      </c>
      <c r="C13" s="15" t="s">
        <v>398</v>
      </c>
    </row>
    <row r="14" spans="2:3">
      <c r="B14" s="14" t="s">
        <v>42</v>
      </c>
      <c r="C14" s="16" t="s">
        <v>398</v>
      </c>
    </row>
    <row r="15" spans="2:3">
      <c r="B15" s="17" t="s">
        <v>43</v>
      </c>
      <c r="C15" s="13" t="s">
        <v>398</v>
      </c>
    </row>
    <row r="16" spans="2:3">
      <c r="B16" s="17" t="s">
        <v>44</v>
      </c>
      <c r="C16" s="15" t="s">
        <v>398</v>
      </c>
    </row>
    <row r="17" spans="2:3">
      <c r="B17" s="17" t="s">
        <v>45</v>
      </c>
      <c r="C17" s="15" t="s">
        <v>398</v>
      </c>
    </row>
    <row r="18" spans="2:3">
      <c r="B18" s="17" t="s">
        <v>46</v>
      </c>
      <c r="C18" s="15" t="s">
        <v>398</v>
      </c>
    </row>
    <row r="19" spans="2:3">
      <c r="B19" s="17" t="s">
        <v>47</v>
      </c>
      <c r="C19" s="15" t="s">
        <v>398</v>
      </c>
    </row>
    <row r="20" spans="2:3">
      <c r="B20" s="17" t="s">
        <v>48</v>
      </c>
      <c r="C20" s="15" t="s">
        <v>398</v>
      </c>
    </row>
    <row r="21" spans="2:3">
      <c r="B21" s="17" t="s">
        <v>49</v>
      </c>
      <c r="C21" s="15" t="s">
        <v>398</v>
      </c>
    </row>
    <row r="22" spans="2:3">
      <c r="B22" s="17" t="s">
        <v>50</v>
      </c>
      <c r="C22" s="15" t="s">
        <v>398</v>
      </c>
    </row>
    <row r="23" spans="2:3">
      <c r="B23" s="17" t="s">
        <v>51</v>
      </c>
      <c r="C23" s="15" t="s">
        <v>398</v>
      </c>
    </row>
    <row r="24" spans="2:3">
      <c r="B24" s="17" t="s">
        <v>52</v>
      </c>
      <c r="C24" s="15" t="s">
        <v>398</v>
      </c>
    </row>
    <row r="25" spans="2:3">
      <c r="B25" s="17" t="s">
        <v>53</v>
      </c>
      <c r="C25" s="15" t="s">
        <v>398</v>
      </c>
    </row>
    <row r="26" spans="2:3">
      <c r="B26" s="17" t="s">
        <v>54</v>
      </c>
      <c r="C26" s="15" t="s">
        <v>398</v>
      </c>
    </row>
    <row r="27" spans="2:3">
      <c r="B27" s="17" t="s">
        <v>55</v>
      </c>
      <c r="C27" s="15" t="s">
        <v>398</v>
      </c>
    </row>
    <row r="28" spans="2:3">
      <c r="B28" s="17" t="s">
        <v>56</v>
      </c>
      <c r="C28" s="15" t="s">
        <v>398</v>
      </c>
    </row>
    <row r="29" spans="2:3">
      <c r="B29" s="17" t="s">
        <v>57</v>
      </c>
      <c r="C29" s="15" t="s">
        <v>398</v>
      </c>
    </row>
    <row r="30" spans="2:3">
      <c r="B30" s="17" t="s">
        <v>58</v>
      </c>
      <c r="C30" s="15" t="s">
        <v>398</v>
      </c>
    </row>
    <row r="31" spans="2:3">
      <c r="B31" s="17" t="s">
        <v>59</v>
      </c>
      <c r="C31" s="15" t="s">
        <v>398</v>
      </c>
    </row>
    <row r="32" spans="2:3">
      <c r="B32" s="17" t="s">
        <v>60</v>
      </c>
      <c r="C32" s="15" t="s">
        <v>398</v>
      </c>
    </row>
    <row r="33" spans="2:3">
      <c r="B33" s="17" t="s">
        <v>61</v>
      </c>
      <c r="C33" s="15" t="s">
        <v>398</v>
      </c>
    </row>
    <row r="34" ht="12.75" customHeight="1" spans="2:3">
      <c r="B34" s="17" t="s">
        <v>62</v>
      </c>
      <c r="C34" s="15" t="s">
        <v>398</v>
      </c>
    </row>
    <row r="35" spans="2:3">
      <c r="B35" s="17" t="s">
        <v>63</v>
      </c>
      <c r="C35" s="15" t="s">
        <v>398</v>
      </c>
    </row>
    <row r="36" spans="2:3">
      <c r="B36" s="17" t="s">
        <v>64</v>
      </c>
      <c r="C36" s="15" t="s">
        <v>398</v>
      </c>
    </row>
    <row r="37" spans="2:3">
      <c r="B37" s="17" t="s">
        <v>65</v>
      </c>
      <c r="C37" s="15" t="s">
        <v>398</v>
      </c>
    </row>
    <row r="38" spans="2:3">
      <c r="B38" s="17" t="s">
        <v>66</v>
      </c>
      <c r="C38" s="18" t="s">
        <v>398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1"/>
  <sheetViews>
    <sheetView showGridLines="0" showRowColHeaders="0" workbookViewId="0">
      <selection activeCell="B6" sqref="B6"/>
    </sheetView>
  </sheetViews>
  <sheetFormatPr defaultColWidth="12" defaultRowHeight="12.75"/>
  <cols>
    <col min="1" max="1" width="12" style="2"/>
    <col min="2" max="2" width="38" style="2" customWidth="1"/>
    <col min="3" max="3" width="14.7142857142857" style="2" customWidth="1"/>
    <col min="4" max="4" width="1.28571428571429" style="2" customWidth="1"/>
    <col min="5" max="5" width="14.7142857142857" style="2" customWidth="1"/>
    <col min="6" max="6" width="1.28571428571429" style="2" customWidth="1"/>
    <col min="7" max="7" width="14.7142857142857" style="2" customWidth="1"/>
    <col min="8" max="8" width="1.28571428571429" style="2" customWidth="1"/>
    <col min="9" max="9" width="14.7142857142857" style="2" customWidth="1"/>
    <col min="10" max="10" width="1.28571428571429" style="2" customWidth="1"/>
    <col min="11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280</v>
      </c>
      <c r="B5" s="24" t="s">
        <v>440</v>
      </c>
    </row>
    <row r="6" s="1" customFormat="1" ht="12" customHeight="1" spans="1:11">
      <c r="A6" s="23"/>
      <c r="B6" s="25" t="s">
        <v>34</v>
      </c>
      <c r="K6" s="44"/>
    </row>
    <row r="7" s="1" customFormat="1" ht="12" customHeight="1" spans="1:2">
      <c r="A7" s="23"/>
      <c r="B7" s="5"/>
    </row>
    <row r="8" s="1" customFormat="1" ht="16.5" customHeight="1"/>
    <row r="9" s="1" customFormat="1" ht="24.75" customHeight="1" spans="2:11">
      <c r="B9" s="6"/>
      <c r="C9" s="7" t="s">
        <v>440</v>
      </c>
      <c r="D9" s="7"/>
      <c r="E9" s="7"/>
      <c r="F9" s="7"/>
      <c r="G9" s="7"/>
      <c r="H9" s="7"/>
      <c r="I9" s="7"/>
      <c r="J9" s="7"/>
      <c r="K9" s="7"/>
    </row>
    <row r="10" s="1" customFormat="1" ht="24.75" customHeight="1" spans="2:11">
      <c r="B10" s="6"/>
      <c r="C10" s="26" t="s">
        <v>286</v>
      </c>
      <c r="D10" s="27"/>
      <c r="E10" s="9" t="s">
        <v>287</v>
      </c>
      <c r="F10" s="28"/>
      <c r="G10" s="9" t="s">
        <v>288</v>
      </c>
      <c r="H10" s="29"/>
      <c r="I10" s="9" t="s">
        <v>289</v>
      </c>
      <c r="K10" s="45" t="s">
        <v>290</v>
      </c>
    </row>
    <row r="11" s="1" customFormat="1" ht="14.25" customHeight="1" spans="2:11">
      <c r="B11" s="10" t="s">
        <v>35</v>
      </c>
      <c r="C11" s="11" t="s">
        <v>38</v>
      </c>
      <c r="D11" s="29"/>
      <c r="E11" s="11" t="s">
        <v>38</v>
      </c>
      <c r="F11" s="30"/>
      <c r="G11" s="11" t="s">
        <v>38</v>
      </c>
      <c r="H11" s="29"/>
      <c r="I11" s="11" t="s">
        <v>38</v>
      </c>
      <c r="K11" s="11" t="s">
        <v>38</v>
      </c>
    </row>
    <row r="12" s="1" customFormat="1" ht="14.25" customHeight="1" spans="2:11">
      <c r="B12" s="12" t="s">
        <v>39</v>
      </c>
      <c r="C12" s="31" t="s">
        <v>395</v>
      </c>
      <c r="D12" s="32"/>
      <c r="E12" s="31" t="s">
        <v>395</v>
      </c>
      <c r="F12" s="33"/>
      <c r="G12" s="31" t="s">
        <v>395</v>
      </c>
      <c r="H12" s="34"/>
      <c r="I12" s="31" t="s">
        <v>395</v>
      </c>
      <c r="J12" s="46"/>
      <c r="K12" s="31" t="s">
        <v>395</v>
      </c>
    </row>
    <row r="13" s="1" customFormat="1" ht="14.25" customHeight="1" spans="2:11">
      <c r="B13" s="14" t="s">
        <v>40</v>
      </c>
      <c r="C13" s="35" t="s">
        <v>395</v>
      </c>
      <c r="D13" s="32"/>
      <c r="E13" s="35" t="s">
        <v>395</v>
      </c>
      <c r="F13" s="33"/>
      <c r="G13" s="35" t="s">
        <v>395</v>
      </c>
      <c r="H13" s="34"/>
      <c r="I13" s="35" t="s">
        <v>395</v>
      </c>
      <c r="J13" s="46"/>
      <c r="K13" s="35" t="s">
        <v>395</v>
      </c>
    </row>
    <row r="14" s="1" customFormat="1" ht="14.25" customHeight="1" spans="2:11">
      <c r="B14" s="14" t="s">
        <v>41</v>
      </c>
      <c r="C14" s="35" t="s">
        <v>395</v>
      </c>
      <c r="D14" s="32"/>
      <c r="E14" s="35" t="s">
        <v>395</v>
      </c>
      <c r="F14" s="33"/>
      <c r="G14" s="35" t="s">
        <v>395</v>
      </c>
      <c r="H14" s="34"/>
      <c r="I14" s="35" t="s">
        <v>395</v>
      </c>
      <c r="J14" s="46"/>
      <c r="K14" s="35" t="s">
        <v>395</v>
      </c>
    </row>
    <row r="15" s="1" customFormat="1" ht="14.25" customHeight="1" spans="2:12">
      <c r="B15" s="14" t="s">
        <v>42</v>
      </c>
      <c r="C15" s="36" t="s">
        <v>395</v>
      </c>
      <c r="D15" s="37"/>
      <c r="E15" s="36" t="s">
        <v>395</v>
      </c>
      <c r="F15" s="38"/>
      <c r="G15" s="36" t="s">
        <v>395</v>
      </c>
      <c r="H15" s="39"/>
      <c r="I15" s="36" t="s">
        <v>395</v>
      </c>
      <c r="J15" s="47"/>
      <c r="K15" s="36" t="s">
        <v>395</v>
      </c>
      <c r="L15" s="44"/>
    </row>
    <row r="16" s="1" customFormat="1" ht="14.25" customHeight="1" spans="2:11">
      <c r="B16" s="17" t="s">
        <v>43</v>
      </c>
      <c r="C16" s="35" t="s">
        <v>395</v>
      </c>
      <c r="D16" s="40"/>
      <c r="E16" s="35" t="s">
        <v>395</v>
      </c>
      <c r="F16" s="41"/>
      <c r="G16" s="35" t="s">
        <v>395</v>
      </c>
      <c r="H16" s="34"/>
      <c r="I16" s="35" t="s">
        <v>395</v>
      </c>
      <c r="J16" s="46"/>
      <c r="K16" s="35" t="s">
        <v>395</v>
      </c>
    </row>
    <row r="17" s="1" customFormat="1" ht="14.25" customHeight="1" spans="2:11">
      <c r="B17" s="17" t="s">
        <v>44</v>
      </c>
      <c r="C17" s="35" t="s">
        <v>395</v>
      </c>
      <c r="D17" s="40"/>
      <c r="E17" s="35" t="s">
        <v>395</v>
      </c>
      <c r="F17" s="41"/>
      <c r="G17" s="35" t="s">
        <v>395</v>
      </c>
      <c r="H17" s="34"/>
      <c r="I17" s="35" t="s">
        <v>395</v>
      </c>
      <c r="J17" s="46"/>
      <c r="K17" s="35" t="s">
        <v>395</v>
      </c>
    </row>
    <row r="18" s="1" customFormat="1" ht="14.25" customHeight="1" spans="2:11">
      <c r="B18" s="17" t="s">
        <v>45</v>
      </c>
      <c r="C18" s="35" t="s">
        <v>395</v>
      </c>
      <c r="D18" s="40"/>
      <c r="E18" s="35" t="s">
        <v>395</v>
      </c>
      <c r="F18" s="41"/>
      <c r="G18" s="35" t="s">
        <v>395</v>
      </c>
      <c r="H18" s="34"/>
      <c r="I18" s="35" t="s">
        <v>395</v>
      </c>
      <c r="J18" s="46"/>
      <c r="K18" s="35" t="s">
        <v>395</v>
      </c>
    </row>
    <row r="19" s="1" customFormat="1" ht="14.25" customHeight="1" spans="2:11">
      <c r="B19" s="17" t="s">
        <v>46</v>
      </c>
      <c r="C19" s="35" t="s">
        <v>395</v>
      </c>
      <c r="D19" s="40"/>
      <c r="E19" s="35" t="s">
        <v>395</v>
      </c>
      <c r="F19" s="41"/>
      <c r="G19" s="35" t="s">
        <v>395</v>
      </c>
      <c r="H19" s="34"/>
      <c r="I19" s="35" t="s">
        <v>395</v>
      </c>
      <c r="J19" s="46"/>
      <c r="K19" s="35" t="s">
        <v>395</v>
      </c>
    </row>
    <row r="20" s="1" customFormat="1" ht="14.25" customHeight="1" spans="2:11">
      <c r="B20" s="17" t="s">
        <v>47</v>
      </c>
      <c r="C20" s="35" t="s">
        <v>395</v>
      </c>
      <c r="D20" s="40"/>
      <c r="E20" s="35" t="s">
        <v>395</v>
      </c>
      <c r="F20" s="41"/>
      <c r="G20" s="35" t="s">
        <v>395</v>
      </c>
      <c r="H20" s="34"/>
      <c r="I20" s="35" t="s">
        <v>395</v>
      </c>
      <c r="J20" s="46"/>
      <c r="K20" s="35" t="s">
        <v>395</v>
      </c>
    </row>
    <row r="21" s="1" customFormat="1" ht="14.25" customHeight="1" spans="2:11">
      <c r="B21" s="17" t="s">
        <v>48</v>
      </c>
      <c r="C21" s="35" t="s">
        <v>395</v>
      </c>
      <c r="D21" s="40"/>
      <c r="E21" s="35" t="s">
        <v>395</v>
      </c>
      <c r="F21" s="41"/>
      <c r="G21" s="35" t="s">
        <v>395</v>
      </c>
      <c r="H21" s="34"/>
      <c r="I21" s="35" t="s">
        <v>395</v>
      </c>
      <c r="J21" s="46"/>
      <c r="K21" s="35" t="s">
        <v>395</v>
      </c>
    </row>
    <row r="22" s="1" customFormat="1" ht="14.25" customHeight="1" spans="2:11">
      <c r="B22" s="17" t="s">
        <v>49</v>
      </c>
      <c r="C22" s="35" t="s">
        <v>395</v>
      </c>
      <c r="D22" s="40"/>
      <c r="E22" s="35" t="s">
        <v>395</v>
      </c>
      <c r="F22" s="41"/>
      <c r="G22" s="35" t="s">
        <v>395</v>
      </c>
      <c r="H22" s="34"/>
      <c r="I22" s="35" t="s">
        <v>395</v>
      </c>
      <c r="J22" s="46"/>
      <c r="K22" s="35" t="s">
        <v>395</v>
      </c>
    </row>
    <row r="23" s="1" customFormat="1" ht="14.25" customHeight="1" spans="2:11">
      <c r="B23" s="17" t="s">
        <v>50</v>
      </c>
      <c r="C23" s="35" t="s">
        <v>395</v>
      </c>
      <c r="D23" s="40"/>
      <c r="E23" s="35" t="s">
        <v>395</v>
      </c>
      <c r="F23" s="41"/>
      <c r="G23" s="35" t="s">
        <v>395</v>
      </c>
      <c r="H23" s="34"/>
      <c r="I23" s="35" t="s">
        <v>395</v>
      </c>
      <c r="J23" s="46"/>
      <c r="K23" s="35" t="s">
        <v>395</v>
      </c>
    </row>
    <row r="24" s="1" customFormat="1" ht="14.25" customHeight="1" spans="2:11">
      <c r="B24" s="17" t="s">
        <v>51</v>
      </c>
      <c r="C24" s="35" t="s">
        <v>395</v>
      </c>
      <c r="D24" s="40"/>
      <c r="E24" s="35" t="s">
        <v>395</v>
      </c>
      <c r="F24" s="41"/>
      <c r="G24" s="35" t="s">
        <v>395</v>
      </c>
      <c r="H24" s="34"/>
      <c r="I24" s="35" t="s">
        <v>395</v>
      </c>
      <c r="J24" s="46"/>
      <c r="K24" s="35" t="s">
        <v>395</v>
      </c>
    </row>
    <row r="25" s="1" customFormat="1" ht="14.25" customHeight="1" spans="2:11">
      <c r="B25" s="17" t="s">
        <v>52</v>
      </c>
      <c r="C25" s="35" t="s">
        <v>395</v>
      </c>
      <c r="D25" s="40"/>
      <c r="E25" s="35" t="s">
        <v>395</v>
      </c>
      <c r="F25" s="41"/>
      <c r="G25" s="35" t="s">
        <v>395</v>
      </c>
      <c r="H25" s="34"/>
      <c r="I25" s="35" t="s">
        <v>395</v>
      </c>
      <c r="J25" s="46"/>
      <c r="K25" s="35" t="s">
        <v>395</v>
      </c>
    </row>
    <row r="26" s="1" customFormat="1" ht="14.25" customHeight="1" spans="2:11">
      <c r="B26" s="17" t="s">
        <v>53</v>
      </c>
      <c r="C26" s="35" t="s">
        <v>395</v>
      </c>
      <c r="D26" s="40"/>
      <c r="E26" s="35" t="s">
        <v>395</v>
      </c>
      <c r="F26" s="41"/>
      <c r="G26" s="35" t="s">
        <v>395</v>
      </c>
      <c r="H26" s="34"/>
      <c r="I26" s="35" t="s">
        <v>395</v>
      </c>
      <c r="J26" s="46"/>
      <c r="K26" s="35" t="s">
        <v>395</v>
      </c>
    </row>
    <row r="27" s="1" customFormat="1" ht="14.25" customHeight="1" spans="2:11">
      <c r="B27" s="17" t="s">
        <v>54</v>
      </c>
      <c r="C27" s="35" t="s">
        <v>395</v>
      </c>
      <c r="D27" s="40"/>
      <c r="E27" s="35" t="s">
        <v>395</v>
      </c>
      <c r="F27" s="41"/>
      <c r="G27" s="35" t="s">
        <v>395</v>
      </c>
      <c r="H27" s="34"/>
      <c r="I27" s="35" t="s">
        <v>395</v>
      </c>
      <c r="J27" s="46"/>
      <c r="K27" s="35" t="s">
        <v>395</v>
      </c>
    </row>
    <row r="28" s="1" customFormat="1" ht="14.25" customHeight="1" spans="2:11">
      <c r="B28" s="17" t="s">
        <v>55</v>
      </c>
      <c r="C28" s="35" t="s">
        <v>395</v>
      </c>
      <c r="D28" s="40"/>
      <c r="E28" s="35" t="s">
        <v>395</v>
      </c>
      <c r="F28" s="41"/>
      <c r="G28" s="35" t="s">
        <v>395</v>
      </c>
      <c r="H28" s="34"/>
      <c r="I28" s="35" t="s">
        <v>395</v>
      </c>
      <c r="J28" s="46"/>
      <c r="K28" s="35" t="s">
        <v>395</v>
      </c>
    </row>
    <row r="29" s="1" customFormat="1" ht="14.25" customHeight="1" spans="2:11">
      <c r="B29" s="17" t="s">
        <v>56</v>
      </c>
      <c r="C29" s="35" t="s">
        <v>395</v>
      </c>
      <c r="D29" s="40"/>
      <c r="E29" s="35" t="s">
        <v>395</v>
      </c>
      <c r="F29" s="41"/>
      <c r="G29" s="35" t="s">
        <v>395</v>
      </c>
      <c r="H29" s="34"/>
      <c r="I29" s="35" t="s">
        <v>395</v>
      </c>
      <c r="J29" s="46"/>
      <c r="K29" s="35" t="s">
        <v>395</v>
      </c>
    </row>
    <row r="30" s="1" customFormat="1" ht="14.25" customHeight="1" spans="2:11">
      <c r="B30" s="17" t="s">
        <v>57</v>
      </c>
      <c r="C30" s="35" t="s">
        <v>395</v>
      </c>
      <c r="D30" s="40"/>
      <c r="E30" s="35" t="s">
        <v>395</v>
      </c>
      <c r="F30" s="41"/>
      <c r="G30" s="35" t="s">
        <v>395</v>
      </c>
      <c r="H30" s="34"/>
      <c r="I30" s="35" t="s">
        <v>395</v>
      </c>
      <c r="J30" s="46"/>
      <c r="K30" s="35" t="s">
        <v>395</v>
      </c>
    </row>
    <row r="31" s="1" customFormat="1" ht="14.25" customHeight="1" spans="2:11">
      <c r="B31" s="17" t="s">
        <v>58</v>
      </c>
      <c r="C31" s="35" t="s">
        <v>395</v>
      </c>
      <c r="D31" s="40"/>
      <c r="E31" s="35" t="s">
        <v>395</v>
      </c>
      <c r="F31" s="41"/>
      <c r="G31" s="35" t="s">
        <v>395</v>
      </c>
      <c r="H31" s="34"/>
      <c r="I31" s="35" t="s">
        <v>395</v>
      </c>
      <c r="J31" s="46"/>
      <c r="K31" s="35" t="s">
        <v>395</v>
      </c>
    </row>
    <row r="32" s="1" customFormat="1" ht="14.25" customHeight="1" spans="2:11">
      <c r="B32" s="17" t="s">
        <v>59</v>
      </c>
      <c r="C32" s="35" t="s">
        <v>395</v>
      </c>
      <c r="D32" s="40"/>
      <c r="E32" s="35" t="s">
        <v>395</v>
      </c>
      <c r="F32" s="41"/>
      <c r="G32" s="35" t="s">
        <v>395</v>
      </c>
      <c r="H32" s="34"/>
      <c r="I32" s="35" t="s">
        <v>395</v>
      </c>
      <c r="J32" s="46"/>
      <c r="K32" s="35" t="s">
        <v>395</v>
      </c>
    </row>
    <row r="33" s="1" customFormat="1" ht="14.25" customHeight="1" spans="2:11">
      <c r="B33" s="17" t="s">
        <v>60</v>
      </c>
      <c r="C33" s="35" t="s">
        <v>395</v>
      </c>
      <c r="D33" s="40"/>
      <c r="E33" s="35" t="s">
        <v>395</v>
      </c>
      <c r="F33" s="41"/>
      <c r="G33" s="35" t="s">
        <v>395</v>
      </c>
      <c r="H33" s="34"/>
      <c r="I33" s="35" t="s">
        <v>395</v>
      </c>
      <c r="J33" s="46"/>
      <c r="K33" s="35" t="s">
        <v>395</v>
      </c>
    </row>
    <row r="34" s="1" customFormat="1" ht="14.25" customHeight="1" spans="2:11">
      <c r="B34" s="17" t="s">
        <v>61</v>
      </c>
      <c r="C34" s="35" t="s">
        <v>395</v>
      </c>
      <c r="D34" s="40"/>
      <c r="E34" s="35" t="s">
        <v>395</v>
      </c>
      <c r="F34" s="41"/>
      <c r="G34" s="35" t="s">
        <v>395</v>
      </c>
      <c r="H34" s="34"/>
      <c r="I34" s="35" t="s">
        <v>395</v>
      </c>
      <c r="J34" s="46"/>
      <c r="K34" s="35" t="s">
        <v>395</v>
      </c>
    </row>
    <row r="35" s="1" customFormat="1" ht="14.25" customHeight="1" spans="2:11">
      <c r="B35" s="17" t="s">
        <v>62</v>
      </c>
      <c r="C35" s="35" t="s">
        <v>395</v>
      </c>
      <c r="D35" s="40"/>
      <c r="E35" s="35" t="s">
        <v>395</v>
      </c>
      <c r="F35" s="41"/>
      <c r="G35" s="35" t="s">
        <v>395</v>
      </c>
      <c r="H35" s="34"/>
      <c r="I35" s="35" t="s">
        <v>395</v>
      </c>
      <c r="J35" s="46"/>
      <c r="K35" s="35" t="s">
        <v>395</v>
      </c>
    </row>
    <row r="36" s="1" customFormat="1" ht="14.25" customHeight="1" spans="2:11">
      <c r="B36" s="17" t="s">
        <v>63</v>
      </c>
      <c r="C36" s="35" t="s">
        <v>395</v>
      </c>
      <c r="D36" s="40"/>
      <c r="E36" s="35" t="s">
        <v>395</v>
      </c>
      <c r="F36" s="41"/>
      <c r="G36" s="35" t="s">
        <v>395</v>
      </c>
      <c r="H36" s="34"/>
      <c r="I36" s="35" t="s">
        <v>395</v>
      </c>
      <c r="J36" s="46"/>
      <c r="K36" s="35" t="s">
        <v>395</v>
      </c>
    </row>
    <row r="37" s="1" customFormat="1" ht="14.25" customHeight="1" spans="2:11">
      <c r="B37" s="17" t="s">
        <v>64</v>
      </c>
      <c r="C37" s="35" t="s">
        <v>395</v>
      </c>
      <c r="D37" s="40"/>
      <c r="E37" s="35" t="s">
        <v>395</v>
      </c>
      <c r="F37" s="41"/>
      <c r="G37" s="35" t="s">
        <v>395</v>
      </c>
      <c r="H37" s="34"/>
      <c r="I37" s="35" t="s">
        <v>395</v>
      </c>
      <c r="J37" s="46"/>
      <c r="K37" s="35" t="s">
        <v>395</v>
      </c>
    </row>
    <row r="38" s="1" customFormat="1" ht="14.25" customHeight="1" spans="2:11">
      <c r="B38" s="17" t="s">
        <v>65</v>
      </c>
      <c r="C38" s="35" t="s">
        <v>395</v>
      </c>
      <c r="D38" s="40"/>
      <c r="E38" s="35" t="s">
        <v>395</v>
      </c>
      <c r="F38" s="41"/>
      <c r="G38" s="35" t="s">
        <v>395</v>
      </c>
      <c r="H38" s="34"/>
      <c r="I38" s="35" t="s">
        <v>395</v>
      </c>
      <c r="J38" s="46"/>
      <c r="K38" s="35" t="s">
        <v>395</v>
      </c>
    </row>
    <row r="39" s="1" customFormat="1" ht="14.25" customHeight="1" spans="2:11">
      <c r="B39" s="17" t="s">
        <v>66</v>
      </c>
      <c r="C39" s="42" t="s">
        <v>395</v>
      </c>
      <c r="D39" s="40"/>
      <c r="E39" s="42" t="s">
        <v>395</v>
      </c>
      <c r="F39" s="33"/>
      <c r="G39" s="42" t="s">
        <v>395</v>
      </c>
      <c r="H39" s="34"/>
      <c r="I39" s="42" t="s">
        <v>395</v>
      </c>
      <c r="J39" s="46"/>
      <c r="K39" s="42" t="s">
        <v>395</v>
      </c>
    </row>
    <row r="40" s="22" customFormat="1" ht="15" spans="2:9">
      <c r="B40" s="19"/>
      <c r="C40"/>
      <c r="D40"/>
      <c r="E40" s="34"/>
      <c r="F40"/>
      <c r="G40" s="43"/>
      <c r="H40"/>
      <c r="I40" s="48"/>
    </row>
    <row r="41" ht="15" spans="2:3">
      <c r="B41" s="19"/>
      <c r="C41"/>
    </row>
  </sheetData>
  <mergeCells count="1">
    <mergeCell ref="C9:K9"/>
  </mergeCells>
  <conditionalFormatting sqref="H23">
    <cfRule type="cellIs" dxfId="0" priority="8" operator="between">
      <formula>1</formula>
      <formula>2</formula>
    </cfRule>
  </conditionalFormatting>
  <conditionalFormatting sqref="E40">
    <cfRule type="cellIs" dxfId="0" priority="7" operator="between">
      <formula>1</formula>
      <formula>2</formula>
    </cfRule>
  </conditionalFormatting>
  <conditionalFormatting sqref="I40">
    <cfRule type="cellIs" dxfId="0" priority="6" operator="between">
      <formula>1</formula>
      <formula>2</formula>
    </cfRule>
  </conditionalFormatting>
  <conditionalFormatting sqref="C12:C39">
    <cfRule type="cellIs" dxfId="0" priority="5" operator="between">
      <formula>1</formula>
      <formula>2</formula>
    </cfRule>
  </conditionalFormatting>
  <conditionalFormatting sqref="E12:E39">
    <cfRule type="cellIs" dxfId="0" priority="4" operator="between">
      <formula>1</formula>
      <formula>2</formula>
    </cfRule>
  </conditionalFormatting>
  <conditionalFormatting sqref="G12:G39">
    <cfRule type="cellIs" dxfId="0" priority="3" operator="between">
      <formula>1</formula>
      <formula>2</formula>
    </cfRule>
  </conditionalFormatting>
  <conditionalFormatting sqref="I12:I39">
    <cfRule type="cellIs" dxfId="0" priority="2" operator="between">
      <formula>1</formula>
      <formula>2</formula>
    </cfRule>
  </conditionalFormatting>
  <conditionalFormatting sqref="K12:K39">
    <cfRule type="cellIs" dxfId="0" priority="1" operator="between">
      <formula>1</formula>
      <formula>2</formula>
    </cfRule>
  </conditionalFormatting>
  <conditionalFormatting sqref="H12:H22;H24:H39">
    <cfRule type="cellIs" dxfId="0" priority="9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282</v>
      </c>
      <c r="B5" s="4" t="s">
        <v>441</v>
      </c>
    </row>
    <row r="6" s="1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7" t="s">
        <v>442</v>
      </c>
    </row>
    <row r="9" ht="24.95" customHeight="1" spans="2:3">
      <c r="B9" s="8"/>
      <c r="C9" s="9" t="s">
        <v>297</v>
      </c>
    </row>
    <row r="10" customHeight="1" spans="2:3">
      <c r="B10" s="10" t="s">
        <v>35</v>
      </c>
      <c r="C10" s="11"/>
    </row>
    <row r="11" spans="2:3">
      <c r="B11" s="12" t="s">
        <v>39</v>
      </c>
      <c r="C11" s="13" t="s">
        <v>398</v>
      </c>
    </row>
    <row r="12" spans="2:3">
      <c r="B12" s="14" t="s">
        <v>40</v>
      </c>
      <c r="C12" s="15" t="s">
        <v>398</v>
      </c>
    </row>
    <row r="13" spans="2:3">
      <c r="B13" s="14" t="s">
        <v>41</v>
      </c>
      <c r="C13" s="15" t="s">
        <v>398</v>
      </c>
    </row>
    <row r="14" spans="2:3">
      <c r="B14" s="14" t="s">
        <v>42</v>
      </c>
      <c r="C14" s="16" t="s">
        <v>398</v>
      </c>
    </row>
    <row r="15" spans="2:3">
      <c r="B15" s="17" t="s">
        <v>43</v>
      </c>
      <c r="C15" s="13" t="s">
        <v>398</v>
      </c>
    </row>
    <row r="16" spans="2:3">
      <c r="B16" s="17" t="s">
        <v>44</v>
      </c>
      <c r="C16" s="15" t="s">
        <v>398</v>
      </c>
    </row>
    <row r="17" spans="2:3">
      <c r="B17" s="17" t="s">
        <v>45</v>
      </c>
      <c r="C17" s="15" t="s">
        <v>398</v>
      </c>
    </row>
    <row r="18" spans="2:3">
      <c r="B18" s="17" t="s">
        <v>46</v>
      </c>
      <c r="C18" s="15" t="s">
        <v>398</v>
      </c>
    </row>
    <row r="19" spans="2:3">
      <c r="B19" s="17" t="s">
        <v>47</v>
      </c>
      <c r="C19" s="15" t="s">
        <v>398</v>
      </c>
    </row>
    <row r="20" spans="2:3">
      <c r="B20" s="17" t="s">
        <v>48</v>
      </c>
      <c r="C20" s="15" t="s">
        <v>398</v>
      </c>
    </row>
    <row r="21" spans="2:3">
      <c r="B21" s="17" t="s">
        <v>49</v>
      </c>
      <c r="C21" s="15" t="s">
        <v>398</v>
      </c>
    </row>
    <row r="22" spans="2:3">
      <c r="B22" s="17" t="s">
        <v>50</v>
      </c>
      <c r="C22" s="15" t="s">
        <v>398</v>
      </c>
    </row>
    <row r="23" spans="2:3">
      <c r="B23" s="17" t="s">
        <v>51</v>
      </c>
      <c r="C23" s="15" t="s">
        <v>398</v>
      </c>
    </row>
    <row r="24" spans="2:3">
      <c r="B24" s="17" t="s">
        <v>52</v>
      </c>
      <c r="C24" s="15" t="s">
        <v>398</v>
      </c>
    </row>
    <row r="25" spans="2:3">
      <c r="B25" s="17" t="s">
        <v>53</v>
      </c>
      <c r="C25" s="15" t="s">
        <v>398</v>
      </c>
    </row>
    <row r="26" spans="2:3">
      <c r="B26" s="17" t="s">
        <v>54</v>
      </c>
      <c r="C26" s="15" t="s">
        <v>398</v>
      </c>
    </row>
    <row r="27" spans="2:3">
      <c r="B27" s="17" t="s">
        <v>55</v>
      </c>
      <c r="C27" s="15" t="s">
        <v>398</v>
      </c>
    </row>
    <row r="28" spans="2:3">
      <c r="B28" s="17" t="s">
        <v>56</v>
      </c>
      <c r="C28" s="15" t="s">
        <v>398</v>
      </c>
    </row>
    <row r="29" spans="2:3">
      <c r="B29" s="17" t="s">
        <v>57</v>
      </c>
      <c r="C29" s="15" t="s">
        <v>398</v>
      </c>
    </row>
    <row r="30" spans="2:3">
      <c r="B30" s="17" t="s">
        <v>58</v>
      </c>
      <c r="C30" s="15" t="s">
        <v>398</v>
      </c>
    </row>
    <row r="31" spans="2:3">
      <c r="B31" s="17" t="s">
        <v>59</v>
      </c>
      <c r="C31" s="15" t="s">
        <v>398</v>
      </c>
    </row>
    <row r="32" spans="2:3">
      <c r="B32" s="17" t="s">
        <v>60</v>
      </c>
      <c r="C32" s="15" t="s">
        <v>398</v>
      </c>
    </row>
    <row r="33" spans="2:3">
      <c r="B33" s="17" t="s">
        <v>61</v>
      </c>
      <c r="C33" s="15" t="s">
        <v>398</v>
      </c>
    </row>
    <row r="34" ht="12.75" customHeight="1" spans="2:3">
      <c r="B34" s="17" t="s">
        <v>62</v>
      </c>
      <c r="C34" s="15" t="s">
        <v>398</v>
      </c>
    </row>
    <row r="35" spans="2:3">
      <c r="B35" s="17" t="s">
        <v>63</v>
      </c>
      <c r="C35" s="15" t="s">
        <v>398</v>
      </c>
    </row>
    <row r="36" spans="2:3">
      <c r="B36" s="17" t="s">
        <v>64</v>
      </c>
      <c r="C36" s="15" t="s">
        <v>398</v>
      </c>
    </row>
    <row r="37" spans="2:3">
      <c r="B37" s="17" t="s">
        <v>65</v>
      </c>
      <c r="C37" s="15" t="s">
        <v>398</v>
      </c>
    </row>
    <row r="38" spans="2:3">
      <c r="B38" s="17" t="s">
        <v>66</v>
      </c>
      <c r="C38" s="18" t="s">
        <v>398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7:M61"/>
  <sheetViews>
    <sheetView showRowColHeaders="0" workbookViewId="0">
      <selection activeCell="B22" sqref="B22"/>
    </sheetView>
  </sheetViews>
  <sheetFormatPr defaultColWidth="9" defaultRowHeight="12"/>
  <cols>
    <col min="1" max="1" width="9.14285714285714" style="553"/>
    <col min="2" max="2" width="41.7142857142857" style="553" customWidth="1"/>
    <col min="3" max="3" width="115" style="554" customWidth="1"/>
    <col min="4" max="4" width="9.14285714285714" style="555"/>
    <col min="5" max="5" width="25.2857142857143" style="555" customWidth="1"/>
    <col min="6" max="6" width="131.857142857143" style="553" customWidth="1"/>
    <col min="7" max="10" width="9.14285714285714" style="553"/>
    <col min="11" max="11" width="11.4285714285714" style="553" customWidth="1"/>
    <col min="12" max="12" width="9.14285714285714" style="553"/>
    <col min="13" max="13" width="32.7142857142857" style="553" customWidth="1"/>
    <col min="14" max="16384" width="9.14285714285714" style="553"/>
  </cols>
  <sheetData>
    <row r="7" spans="2:2">
      <c r="B7" s="556" t="s">
        <v>5</v>
      </c>
    </row>
    <row r="8" spans="4:11">
      <c r="D8" s="554"/>
      <c r="E8" s="554"/>
      <c r="F8" s="554"/>
      <c r="G8" s="554"/>
      <c r="H8" s="554"/>
      <c r="I8" s="554"/>
      <c r="J8" s="554"/>
      <c r="K8" s="554"/>
    </row>
    <row r="9" spans="4:11">
      <c r="D9" s="554"/>
      <c r="E9" s="554"/>
      <c r="F9" s="554"/>
      <c r="G9" s="554"/>
      <c r="H9" s="554"/>
      <c r="I9" s="554"/>
      <c r="J9" s="554"/>
      <c r="K9" s="554"/>
    </row>
    <row r="10" customHeight="1" spans="2:11">
      <c r="B10" s="557" t="s">
        <v>6</v>
      </c>
      <c r="C10" s="558" t="s">
        <v>7</v>
      </c>
      <c r="D10" s="558" t="s">
        <v>8</v>
      </c>
      <c r="E10" s="558"/>
      <c r="F10" s="558"/>
      <c r="G10" s="558"/>
      <c r="H10" s="554"/>
      <c r="I10" s="554"/>
      <c r="J10" s="554"/>
      <c r="K10" s="554"/>
    </row>
    <row r="11" customHeight="1" spans="2:11">
      <c r="B11" s="557"/>
      <c r="C11" s="558"/>
      <c r="D11" s="558"/>
      <c r="E11" s="558"/>
      <c r="F11" s="558"/>
      <c r="G11" s="558"/>
      <c r="H11" s="554"/>
      <c r="I11" s="554"/>
      <c r="J11" s="554"/>
      <c r="K11" s="554"/>
    </row>
    <row r="12" customHeight="1" spans="2:11">
      <c r="B12" s="557"/>
      <c r="C12" s="558"/>
      <c r="D12" s="558"/>
      <c r="E12" s="558"/>
      <c r="F12" s="558"/>
      <c r="G12" s="558"/>
      <c r="H12" s="554"/>
      <c r="I12" s="554"/>
      <c r="J12" s="554"/>
      <c r="K12" s="554"/>
    </row>
    <row r="13" customHeight="1" spans="2:11">
      <c r="B13" s="557"/>
      <c r="C13" s="558"/>
      <c r="D13" s="558"/>
      <c r="E13" s="558"/>
      <c r="F13" s="558"/>
      <c r="G13" s="558"/>
      <c r="H13" s="554"/>
      <c r="I13" s="554"/>
      <c r="J13" s="554"/>
      <c r="K13" s="554"/>
    </row>
    <row r="14" customHeight="1" spans="2:11">
      <c r="B14" s="557"/>
      <c r="C14" s="558"/>
      <c r="D14" s="554"/>
      <c r="E14" s="554"/>
      <c r="F14" s="554"/>
      <c r="G14" s="554"/>
      <c r="H14" s="554"/>
      <c r="I14" s="554"/>
      <c r="J14" s="554"/>
      <c r="K14" s="554"/>
    </row>
    <row r="15" customHeight="1" spans="2:11">
      <c r="B15" s="557"/>
      <c r="C15" s="558"/>
      <c r="D15" s="554"/>
      <c r="E15" s="554"/>
      <c r="F15" s="554"/>
      <c r="G15" s="554"/>
      <c r="H15" s="554"/>
      <c r="I15" s="554"/>
      <c r="J15" s="554"/>
      <c r="K15" s="554"/>
    </row>
    <row r="16" ht="15" customHeight="1" spans="2:11">
      <c r="B16" s="559"/>
      <c r="C16" s="560"/>
      <c r="D16" s="554"/>
      <c r="E16" s="554"/>
      <c r="F16" s="554"/>
      <c r="G16" s="554"/>
      <c r="H16" s="554"/>
      <c r="I16" s="554"/>
      <c r="J16" s="554"/>
      <c r="K16" s="554"/>
    </row>
    <row r="17" spans="2:11">
      <c r="B17" s="559"/>
      <c r="C17" s="560"/>
      <c r="D17" s="554"/>
      <c r="E17" s="554"/>
      <c r="F17" s="554"/>
      <c r="G17" s="554"/>
      <c r="H17" s="554"/>
      <c r="I17" s="554"/>
      <c r="J17" s="554"/>
      <c r="K17" s="554"/>
    </row>
    <row r="18" spans="2:11">
      <c r="B18" s="561"/>
      <c r="D18" s="554"/>
      <c r="E18" s="554"/>
      <c r="F18" s="554"/>
      <c r="G18" s="554"/>
      <c r="H18" s="554"/>
      <c r="I18" s="554"/>
      <c r="J18" s="554"/>
      <c r="K18" s="554"/>
    </row>
    <row r="19" spans="2:13">
      <c r="B19" s="562"/>
      <c r="C19" s="563"/>
      <c r="D19" s="564"/>
      <c r="E19" s="564"/>
      <c r="F19" s="554"/>
      <c r="G19" s="565"/>
      <c r="H19" s="565"/>
      <c r="I19" s="565"/>
      <c r="J19" s="565"/>
      <c r="K19" s="565"/>
      <c r="L19" s="566"/>
      <c r="M19" s="566"/>
    </row>
    <row r="20" spans="4:5">
      <c r="D20" s="566"/>
      <c r="E20" s="566"/>
    </row>
    <row r="21" spans="2:5">
      <c r="B21" s="567"/>
      <c r="C21" s="566"/>
      <c r="D21" s="566"/>
      <c r="E21" s="566"/>
    </row>
    <row r="22" spans="3:5">
      <c r="C22" s="566"/>
      <c r="D22" s="566"/>
      <c r="E22" s="566"/>
    </row>
    <row r="23" spans="2:6">
      <c r="B23" s="567"/>
      <c r="C23" s="280"/>
      <c r="D23" s="169" t="s">
        <v>9</v>
      </c>
      <c r="E23" s="169"/>
      <c r="F23" s="568"/>
    </row>
    <row r="24" spans="2:4">
      <c r="B24" s="569"/>
      <c r="D24" s="570"/>
    </row>
    <row r="25" spans="2:3">
      <c r="B25" s="569"/>
      <c r="C25" s="571"/>
    </row>
    <row r="26" spans="2:6">
      <c r="B26" s="569"/>
      <c r="C26" s="280"/>
      <c r="D26" s="169" t="s">
        <v>10</v>
      </c>
      <c r="E26" s="169"/>
      <c r="F26" s="572"/>
    </row>
    <row r="27" spans="2:2">
      <c r="B27" s="569"/>
    </row>
    <row r="28" spans="2:2">
      <c r="B28" s="573"/>
    </row>
    <row r="30" spans="2:5">
      <c r="B30" s="573"/>
      <c r="C30" s="280"/>
      <c r="D30" s="169"/>
      <c r="E30" s="169"/>
    </row>
    <row r="31" spans="2:2">
      <c r="B31" s="574"/>
    </row>
    <row r="33" spans="2:6">
      <c r="B33" s="573"/>
      <c r="C33" s="280"/>
      <c r="D33" s="169"/>
      <c r="E33" s="169"/>
      <c r="F33" s="560"/>
    </row>
    <row r="34" spans="3:3">
      <c r="C34" s="571"/>
    </row>
    <row r="35" spans="3:3">
      <c r="C35" s="571"/>
    </row>
    <row r="42" spans="2:2">
      <c r="B42" s="575"/>
    </row>
    <row r="43" spans="2:2">
      <c r="B43" s="576"/>
    </row>
    <row r="44" spans="2:2">
      <c r="B44" s="575"/>
    </row>
    <row r="46" spans="2:2">
      <c r="B46" s="573"/>
    </row>
    <row r="48" spans="2:2">
      <c r="B48" s="575"/>
    </row>
    <row r="50" spans="2:2">
      <c r="B50" s="575"/>
    </row>
    <row r="52" spans="2:2">
      <c r="B52" s="575"/>
    </row>
    <row r="54" spans="2:2">
      <c r="B54" s="577"/>
    </row>
    <row r="57" spans="2:2">
      <c r="B57" s="575"/>
    </row>
    <row r="59" spans="2:2">
      <c r="B59" s="575"/>
    </row>
    <row r="61" spans="2:2">
      <c r="B61" s="575"/>
    </row>
  </sheetData>
  <sortState ref="B6:C14">
    <sortCondition ref="B6"/>
  </sortState>
  <customSheetViews>
    <customSheetView guid="{DE376690-E965-4CEC-BFBB-B93A498D1953}">
      <selection activeCell="B6" sqref="B6"/>
      <pageMargins left="0.7" right="0.7" top="0.75" bottom="0.75" header="0.3" footer="0.3"/>
      <pageSetup paperSize="1" orientation="portrait"/>
      <headerFooter/>
    </customSheetView>
  </customSheetViews>
  <mergeCells count="10">
    <mergeCell ref="C19:E19"/>
    <mergeCell ref="F19:M19"/>
    <mergeCell ref="C23:E23"/>
    <mergeCell ref="C26:E26"/>
    <mergeCell ref="C30:E30"/>
    <mergeCell ref="C33:E33"/>
    <mergeCell ref="B10:B15"/>
    <mergeCell ref="B24:B25"/>
    <mergeCell ref="C10:C15"/>
    <mergeCell ref="C20:E22"/>
  </mergeCells>
  <pageMargins left="0.7" right="0.7" top="0.75" bottom="0.75" header="0.3" footer="0.3"/>
  <pageSetup paperSize="1" orientation="portrait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28</v>
      </c>
      <c r="B5" s="24" t="s">
        <v>95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95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123540</v>
      </c>
    </row>
    <row r="13" s="1" customFormat="1" ht="14.25" customHeight="1" spans="2:3">
      <c r="B13" s="14" t="s">
        <v>40</v>
      </c>
      <c r="C13" s="35">
        <v>18257</v>
      </c>
    </row>
    <row r="14" s="1" customFormat="1" ht="14.25" customHeight="1" spans="2:3">
      <c r="B14" s="14" t="s">
        <v>41</v>
      </c>
      <c r="C14" s="35">
        <v>13292</v>
      </c>
    </row>
    <row r="15" s="1" customFormat="1" ht="14.25" customHeight="1" spans="2:3">
      <c r="B15" s="14" t="s">
        <v>42</v>
      </c>
      <c r="C15" s="36">
        <v>4304</v>
      </c>
    </row>
    <row r="16" s="1" customFormat="1" ht="14.25" customHeight="1" spans="2:3">
      <c r="B16" s="17" t="s">
        <v>43</v>
      </c>
      <c r="C16" s="35">
        <v>235</v>
      </c>
    </row>
    <row r="17" s="1" customFormat="1" ht="14.25" customHeight="1" spans="2:4">
      <c r="B17" s="17" t="s">
        <v>44</v>
      </c>
      <c r="C17" s="35">
        <v>95</v>
      </c>
      <c r="D17" s="44"/>
    </row>
    <row r="18" s="1" customFormat="1" ht="14.25" customHeight="1" spans="2:3">
      <c r="B18" s="17" t="s">
        <v>45</v>
      </c>
      <c r="C18" s="35">
        <v>142</v>
      </c>
    </row>
    <row r="19" s="1" customFormat="1" ht="14.25" customHeight="1" spans="2:3">
      <c r="B19" s="17" t="s">
        <v>46</v>
      </c>
      <c r="C19" s="35">
        <v>80</v>
      </c>
    </row>
    <row r="20" s="1" customFormat="1" ht="14.25" customHeight="1" spans="2:3">
      <c r="B20" s="17" t="s">
        <v>47</v>
      </c>
      <c r="C20" s="35">
        <v>235</v>
      </c>
    </row>
    <row r="21" s="1" customFormat="1" ht="14.25" customHeight="1" spans="2:3">
      <c r="B21" s="17" t="s">
        <v>48</v>
      </c>
      <c r="C21" s="35">
        <v>101</v>
      </c>
    </row>
    <row r="22" s="1" customFormat="1" ht="14.25" customHeight="1" spans="2:3">
      <c r="B22" s="17" t="s">
        <v>49</v>
      </c>
      <c r="C22" s="35">
        <v>151</v>
      </c>
    </row>
    <row r="23" s="1" customFormat="1" ht="14.25" customHeight="1" spans="2:3">
      <c r="B23" s="17" t="s">
        <v>50</v>
      </c>
      <c r="C23" s="35">
        <v>48</v>
      </c>
    </row>
    <row r="24" s="1" customFormat="1" ht="14.25" customHeight="1" spans="2:3">
      <c r="B24" s="17" t="s">
        <v>51</v>
      </c>
      <c r="C24" s="35">
        <v>320</v>
      </c>
    </row>
    <row r="25" s="1" customFormat="1" ht="14.25" customHeight="1" spans="2:3">
      <c r="B25" s="17" t="s">
        <v>52</v>
      </c>
      <c r="C25" s="35">
        <v>87</v>
      </c>
    </row>
    <row r="26" s="1" customFormat="1" ht="14.25" customHeight="1" spans="2:3">
      <c r="B26" s="17" t="s">
        <v>53</v>
      </c>
      <c r="C26" s="35">
        <v>92</v>
      </c>
    </row>
    <row r="27" s="1" customFormat="1" ht="14.25" customHeight="1" spans="2:3">
      <c r="B27" s="17" t="s">
        <v>54</v>
      </c>
      <c r="C27" s="35">
        <v>198</v>
      </c>
    </row>
    <row r="28" s="1" customFormat="1" ht="14.25" customHeight="1" spans="2:3">
      <c r="B28" s="17" t="s">
        <v>55</v>
      </c>
      <c r="C28" s="35">
        <v>74</v>
      </c>
    </row>
    <row r="29" s="1" customFormat="1" ht="14.25" customHeight="1" spans="2:3">
      <c r="B29" s="17" t="s">
        <v>56</v>
      </c>
      <c r="C29" s="35">
        <v>230</v>
      </c>
    </row>
    <row r="30" s="1" customFormat="1" ht="14.25" customHeight="1" spans="2:3">
      <c r="B30" s="17" t="s">
        <v>57</v>
      </c>
      <c r="C30" s="35">
        <v>575</v>
      </c>
    </row>
    <row r="31" s="1" customFormat="1" ht="14.25" customHeight="1" spans="2:3">
      <c r="B31" s="17" t="s">
        <v>58</v>
      </c>
      <c r="C31" s="35">
        <v>122</v>
      </c>
    </row>
    <row r="32" s="1" customFormat="1" ht="14.25" customHeight="1" spans="2:3">
      <c r="B32" s="17" t="s">
        <v>59</v>
      </c>
      <c r="C32" s="35">
        <v>302</v>
      </c>
    </row>
    <row r="33" s="1" customFormat="1" ht="14.25" customHeight="1" spans="2:3">
      <c r="B33" s="17" t="s">
        <v>60</v>
      </c>
      <c r="C33" s="35">
        <v>86</v>
      </c>
    </row>
    <row r="34" s="1" customFormat="1" ht="14.25" customHeight="1" spans="2:3">
      <c r="B34" s="17" t="s">
        <v>61</v>
      </c>
      <c r="C34" s="35">
        <v>215</v>
      </c>
    </row>
    <row r="35" s="1" customFormat="1" ht="14.25" customHeight="1" spans="2:3">
      <c r="B35" s="17" t="s">
        <v>62</v>
      </c>
      <c r="C35" s="35">
        <v>464</v>
      </c>
    </row>
    <row r="36" s="1" customFormat="1" ht="14.25" customHeight="1" spans="2:3">
      <c r="B36" s="17" t="s">
        <v>63</v>
      </c>
      <c r="C36" s="35">
        <v>180</v>
      </c>
    </row>
    <row r="37" s="1" customFormat="1" ht="14.25" customHeight="1" spans="2:3">
      <c r="B37" s="17" t="s">
        <v>64</v>
      </c>
      <c r="C37" s="35">
        <v>59</v>
      </c>
    </row>
    <row r="38" s="1" customFormat="1" ht="14.25" customHeight="1" spans="2:3">
      <c r="B38" s="17" t="s">
        <v>65</v>
      </c>
      <c r="C38" s="35">
        <v>95</v>
      </c>
    </row>
    <row r="39" s="1" customFormat="1" ht="14.25" customHeight="1" spans="2:3">
      <c r="B39" s="17" t="s">
        <v>66</v>
      </c>
      <c r="C39" s="42">
        <v>118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284</v>
      </c>
      <c r="B5" s="4" t="s">
        <v>443</v>
      </c>
    </row>
    <row r="6" s="1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7" t="s">
        <v>442</v>
      </c>
    </row>
    <row r="9" ht="24.95" customHeight="1" spans="2:3">
      <c r="B9" s="8"/>
      <c r="C9" s="9" t="s">
        <v>297</v>
      </c>
    </row>
    <row r="10" customHeight="1" spans="2:3">
      <c r="B10" s="10" t="s">
        <v>68</v>
      </c>
      <c r="C10" s="11"/>
    </row>
    <row r="11" spans="2:3">
      <c r="B11" s="12" t="s">
        <v>39</v>
      </c>
      <c r="C11" s="13" t="s">
        <v>398</v>
      </c>
    </row>
    <row r="12" spans="2:3">
      <c r="B12" s="14" t="s">
        <v>40</v>
      </c>
      <c r="C12" s="15" t="s">
        <v>398</v>
      </c>
    </row>
    <row r="13" spans="2:3">
      <c r="B13" s="14" t="s">
        <v>41</v>
      </c>
      <c r="C13" s="15" t="s">
        <v>398</v>
      </c>
    </row>
    <row r="14" spans="2:3">
      <c r="B14" s="14" t="s">
        <v>42</v>
      </c>
      <c r="C14" s="16" t="s">
        <v>398</v>
      </c>
    </row>
    <row r="15" spans="2:3">
      <c r="B15" s="17" t="s">
        <v>43</v>
      </c>
      <c r="C15" s="13" t="s">
        <v>398</v>
      </c>
    </row>
    <row r="16" spans="2:3">
      <c r="B16" s="17" t="s">
        <v>44</v>
      </c>
      <c r="C16" s="15" t="s">
        <v>398</v>
      </c>
    </row>
    <row r="17" spans="2:3">
      <c r="B17" s="17" t="s">
        <v>45</v>
      </c>
      <c r="C17" s="15" t="s">
        <v>398</v>
      </c>
    </row>
    <row r="18" spans="2:3">
      <c r="B18" s="17" t="s">
        <v>46</v>
      </c>
      <c r="C18" s="15" t="s">
        <v>398</v>
      </c>
    </row>
    <row r="19" spans="2:3">
      <c r="B19" s="17" t="s">
        <v>47</v>
      </c>
      <c r="C19" s="15" t="s">
        <v>398</v>
      </c>
    </row>
    <row r="20" spans="2:3">
      <c r="B20" s="17" t="s">
        <v>48</v>
      </c>
      <c r="C20" s="15" t="s">
        <v>398</v>
      </c>
    </row>
    <row r="21" spans="2:3">
      <c r="B21" s="17" t="s">
        <v>49</v>
      </c>
      <c r="C21" s="15" t="s">
        <v>398</v>
      </c>
    </row>
    <row r="22" spans="2:3">
      <c r="B22" s="17" t="s">
        <v>50</v>
      </c>
      <c r="C22" s="15" t="s">
        <v>398</v>
      </c>
    </row>
    <row r="23" spans="2:3">
      <c r="B23" s="17" t="s">
        <v>51</v>
      </c>
      <c r="C23" s="15" t="s">
        <v>398</v>
      </c>
    </row>
    <row r="24" spans="2:3">
      <c r="B24" s="17" t="s">
        <v>52</v>
      </c>
      <c r="C24" s="15" t="s">
        <v>398</v>
      </c>
    </row>
    <row r="25" spans="2:3">
      <c r="B25" s="17" t="s">
        <v>53</v>
      </c>
      <c r="C25" s="15" t="s">
        <v>398</v>
      </c>
    </row>
    <row r="26" spans="2:3">
      <c r="B26" s="17" t="s">
        <v>54</v>
      </c>
      <c r="C26" s="15" t="s">
        <v>398</v>
      </c>
    </row>
    <row r="27" spans="2:3">
      <c r="B27" s="17" t="s">
        <v>55</v>
      </c>
      <c r="C27" s="15" t="s">
        <v>398</v>
      </c>
    </row>
    <row r="28" spans="2:3">
      <c r="B28" s="17" t="s">
        <v>56</v>
      </c>
      <c r="C28" s="15" t="s">
        <v>398</v>
      </c>
    </row>
    <row r="29" spans="2:3">
      <c r="B29" s="17" t="s">
        <v>57</v>
      </c>
      <c r="C29" s="15" t="s">
        <v>398</v>
      </c>
    </row>
    <row r="30" spans="2:3">
      <c r="B30" s="17" t="s">
        <v>58</v>
      </c>
      <c r="C30" s="15" t="s">
        <v>398</v>
      </c>
    </row>
    <row r="31" spans="2:3">
      <c r="B31" s="17" t="s">
        <v>59</v>
      </c>
      <c r="C31" s="15" t="s">
        <v>398</v>
      </c>
    </row>
    <row r="32" spans="2:3">
      <c r="B32" s="17" t="s">
        <v>60</v>
      </c>
      <c r="C32" s="15" t="s">
        <v>398</v>
      </c>
    </row>
    <row r="33" spans="2:3">
      <c r="B33" s="17" t="s">
        <v>61</v>
      </c>
      <c r="C33" s="15" t="s">
        <v>398</v>
      </c>
    </row>
    <row r="34" ht="12.75" customHeight="1" spans="2:3">
      <c r="B34" s="17" t="s">
        <v>62</v>
      </c>
      <c r="C34" s="15" t="s">
        <v>398</v>
      </c>
    </row>
    <row r="35" spans="2:3">
      <c r="B35" s="17" t="s">
        <v>63</v>
      </c>
      <c r="C35" s="15" t="s">
        <v>398</v>
      </c>
    </row>
    <row r="36" spans="2:3">
      <c r="B36" s="17" t="s">
        <v>64</v>
      </c>
      <c r="C36" s="15" t="s">
        <v>398</v>
      </c>
    </row>
    <row r="37" spans="2:3">
      <c r="B37" s="17" t="s">
        <v>65</v>
      </c>
      <c r="C37" s="15" t="s">
        <v>398</v>
      </c>
    </row>
    <row r="38" spans="2:3">
      <c r="B38" s="17" t="s">
        <v>66</v>
      </c>
      <c r="C38" s="18" t="s">
        <v>398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3"/>
  <sheetViews>
    <sheetView showGridLines="0" showRowColHeaders="0" topLeftCell="C4" workbookViewId="0">
      <selection activeCell="B22" sqref="B22:J22"/>
    </sheetView>
  </sheetViews>
  <sheetFormatPr defaultColWidth="9" defaultRowHeight="15"/>
  <cols>
    <col min="1" max="1" width="6.85714285714286" style="22" customWidth="1"/>
    <col min="2" max="2" width="112.142857142857" style="265" customWidth="1"/>
    <col min="3" max="16384" width="9.14285714285714" style="22"/>
  </cols>
  <sheetData>
    <row r="4" spans="2:11">
      <c r="B4" s="266"/>
      <c r="C4" s="267"/>
      <c r="E4" s="267"/>
      <c r="F4" s="266"/>
      <c r="G4" s="267"/>
      <c r="H4" s="267"/>
      <c r="I4" s="267"/>
      <c r="J4" s="267"/>
      <c r="K4" s="267"/>
    </row>
    <row r="5" spans="2:11">
      <c r="B5" s="268" t="s">
        <v>444</v>
      </c>
      <c r="C5" s="268"/>
      <c r="D5" s="268"/>
      <c r="E5" s="269"/>
      <c r="F5" s="269"/>
      <c r="G5" s="269"/>
      <c r="H5" s="269"/>
      <c r="I5" s="269"/>
      <c r="J5" s="269"/>
      <c r="K5" s="267"/>
    </row>
    <row r="6" spans="2:11">
      <c r="B6" s="270" t="s">
        <v>12</v>
      </c>
      <c r="C6" s="271"/>
      <c r="D6" s="271"/>
      <c r="E6" s="269"/>
      <c r="F6" s="269"/>
      <c r="G6" s="269"/>
      <c r="H6" s="269"/>
      <c r="I6" s="269"/>
      <c r="J6" s="269"/>
      <c r="K6" s="267"/>
    </row>
    <row r="7" spans="1:11">
      <c r="A7" s="272"/>
      <c r="B7" s="268" t="s">
        <v>13</v>
      </c>
      <c r="C7" s="273"/>
      <c r="D7" s="273"/>
      <c r="E7" s="273"/>
      <c r="F7" s="273"/>
      <c r="G7" s="273"/>
      <c r="H7" s="273"/>
      <c r="I7" s="273"/>
      <c r="J7" s="273"/>
      <c r="K7" s="283"/>
    </row>
    <row r="8" spans="1:11">
      <c r="A8" s="274" t="s">
        <v>14</v>
      </c>
      <c r="B8" s="275" t="s">
        <v>445</v>
      </c>
      <c r="C8" s="275"/>
      <c r="D8" s="275"/>
      <c r="E8" s="275"/>
      <c r="F8" s="275"/>
      <c r="G8" s="275"/>
      <c r="H8" s="275"/>
      <c r="I8" s="275"/>
      <c r="J8" s="275"/>
      <c r="K8" s="284"/>
    </row>
    <row r="9" spans="1:11">
      <c r="A9" s="274" t="s">
        <v>16</v>
      </c>
      <c r="B9" s="275" t="s">
        <v>446</v>
      </c>
      <c r="C9" s="275"/>
      <c r="D9" s="275"/>
      <c r="E9" s="275"/>
      <c r="F9" s="275"/>
      <c r="G9" s="275"/>
      <c r="H9" s="275"/>
      <c r="I9" s="275"/>
      <c r="J9" s="275"/>
      <c r="K9" s="284"/>
    </row>
    <row r="10" customHeight="1" spans="1:11">
      <c r="A10" s="274" t="s">
        <v>18</v>
      </c>
      <c r="B10" s="275" t="s">
        <v>447</v>
      </c>
      <c r="C10" s="275"/>
      <c r="D10" s="275"/>
      <c r="E10" s="275"/>
      <c r="F10" s="275"/>
      <c r="G10" s="275"/>
      <c r="H10" s="275"/>
      <c r="I10" s="275"/>
      <c r="J10" s="275"/>
      <c r="K10" s="284"/>
    </row>
    <row r="11" customHeight="1" spans="1:11">
      <c r="A11" s="274" t="s">
        <v>20</v>
      </c>
      <c r="B11" s="275" t="s">
        <v>448</v>
      </c>
      <c r="C11" s="275"/>
      <c r="D11" s="275"/>
      <c r="E11" s="275"/>
      <c r="F11" s="275"/>
      <c r="G11" s="275"/>
      <c r="H11" s="275"/>
      <c r="I11" s="275"/>
      <c r="J11" s="275"/>
      <c r="K11" s="284"/>
    </row>
    <row r="12" spans="1:11">
      <c r="A12" s="274" t="s">
        <v>23</v>
      </c>
      <c r="B12" s="275" t="s">
        <v>449</v>
      </c>
      <c r="C12" s="275"/>
      <c r="D12" s="275"/>
      <c r="E12" s="275"/>
      <c r="F12" s="275"/>
      <c r="G12" s="275"/>
      <c r="H12" s="275"/>
      <c r="I12" s="275"/>
      <c r="J12" s="275"/>
      <c r="K12" s="283"/>
    </row>
    <row r="13" spans="1:11">
      <c r="A13" s="274" t="s">
        <v>25</v>
      </c>
      <c r="B13" s="275" t="s">
        <v>450</v>
      </c>
      <c r="C13" s="275"/>
      <c r="D13" s="275"/>
      <c r="E13" s="275"/>
      <c r="F13" s="275"/>
      <c r="G13" s="275"/>
      <c r="H13" s="275"/>
      <c r="I13" s="275"/>
      <c r="J13" s="275"/>
      <c r="K13" s="283"/>
    </row>
    <row r="14" customHeight="1" spans="1:11">
      <c r="A14" s="274" t="s">
        <v>28</v>
      </c>
      <c r="B14" s="275" t="s">
        <v>451</v>
      </c>
      <c r="C14" s="275"/>
      <c r="D14" s="275"/>
      <c r="E14" s="275"/>
      <c r="F14" s="275"/>
      <c r="G14" s="275"/>
      <c r="H14" s="275"/>
      <c r="I14" s="275"/>
      <c r="J14" s="275"/>
      <c r="K14" s="285"/>
    </row>
    <row r="15" customHeight="1" spans="1:11">
      <c r="A15" s="274" t="s">
        <v>30</v>
      </c>
      <c r="B15" s="275" t="s">
        <v>452</v>
      </c>
      <c r="C15" s="275"/>
      <c r="D15" s="275"/>
      <c r="E15" s="275"/>
      <c r="F15" s="275"/>
      <c r="G15" s="275"/>
      <c r="H15" s="275"/>
      <c r="I15" s="275"/>
      <c r="J15" s="275"/>
      <c r="K15" s="283"/>
    </row>
    <row r="16" spans="1:11">
      <c r="A16" s="274"/>
      <c r="B16" s="268" t="s">
        <v>22</v>
      </c>
      <c r="C16" s="276"/>
      <c r="D16" s="276"/>
      <c r="E16" s="276"/>
      <c r="F16" s="276"/>
      <c r="G16" s="276"/>
      <c r="H16" s="276"/>
      <c r="I16" s="276"/>
      <c r="J16" s="276"/>
      <c r="K16" s="283"/>
    </row>
    <row r="17" spans="1:11">
      <c r="A17" s="274" t="s">
        <v>32</v>
      </c>
      <c r="B17" s="275" t="s">
        <v>453</v>
      </c>
      <c r="C17" s="275"/>
      <c r="D17" s="275"/>
      <c r="E17" s="275"/>
      <c r="F17" s="275"/>
      <c r="G17" s="275"/>
      <c r="H17" s="275"/>
      <c r="I17" s="275"/>
      <c r="J17" s="275"/>
      <c r="K17" s="283"/>
    </row>
    <row r="18" spans="1:11">
      <c r="A18" s="274" t="s">
        <v>262</v>
      </c>
      <c r="B18" s="275" t="s">
        <v>454</v>
      </c>
      <c r="C18" s="275"/>
      <c r="D18" s="275"/>
      <c r="E18" s="275"/>
      <c r="F18" s="275"/>
      <c r="G18" s="275"/>
      <c r="H18" s="275"/>
      <c r="I18" s="275"/>
      <c r="J18" s="275"/>
      <c r="K18" s="283"/>
    </row>
    <row r="19" spans="1:11">
      <c r="A19" s="274" t="s">
        <v>264</v>
      </c>
      <c r="B19" s="275" t="s">
        <v>455</v>
      </c>
      <c r="C19" s="275"/>
      <c r="D19" s="275"/>
      <c r="E19" s="275"/>
      <c r="F19" s="275"/>
      <c r="G19" s="275"/>
      <c r="H19" s="275"/>
      <c r="I19" s="275"/>
      <c r="J19" s="275"/>
      <c r="K19" s="285"/>
    </row>
    <row r="20" spans="1:12">
      <c r="A20" s="274" t="s">
        <v>266</v>
      </c>
      <c r="B20" s="275" t="s">
        <v>456</v>
      </c>
      <c r="C20" s="275"/>
      <c r="D20" s="275"/>
      <c r="E20" s="275"/>
      <c r="F20" s="275"/>
      <c r="G20" s="275"/>
      <c r="H20" s="275"/>
      <c r="I20" s="275"/>
      <c r="J20" s="275"/>
      <c r="K20" s="286"/>
      <c r="L20" s="287"/>
    </row>
    <row r="21" spans="1:14">
      <c r="A21" s="274"/>
      <c r="B21" s="268" t="s">
        <v>27</v>
      </c>
      <c r="C21" s="276"/>
      <c r="D21" s="276"/>
      <c r="E21" s="276"/>
      <c r="F21" s="276"/>
      <c r="G21" s="276"/>
      <c r="H21" s="276"/>
      <c r="I21" s="276"/>
      <c r="J21" s="276"/>
      <c r="K21" s="283"/>
      <c r="N21" s="288"/>
    </row>
    <row r="22" spans="1:12">
      <c r="A22" s="274" t="s">
        <v>268</v>
      </c>
      <c r="B22" s="276" t="s">
        <v>457</v>
      </c>
      <c r="C22" s="276"/>
      <c r="D22" s="276"/>
      <c r="E22" s="276"/>
      <c r="F22" s="276"/>
      <c r="G22" s="276"/>
      <c r="H22" s="276"/>
      <c r="I22" s="276"/>
      <c r="J22" s="276"/>
      <c r="K22" s="283"/>
      <c r="L22" s="289"/>
    </row>
    <row r="23" spans="1:11">
      <c r="A23" s="274" t="s">
        <v>270</v>
      </c>
      <c r="B23" s="276" t="s">
        <v>458</v>
      </c>
      <c r="C23" s="276"/>
      <c r="D23" s="276"/>
      <c r="E23" s="276"/>
      <c r="F23" s="276"/>
      <c r="G23" s="276"/>
      <c r="H23" s="276"/>
      <c r="I23" s="276"/>
      <c r="J23" s="276"/>
      <c r="K23" s="284"/>
    </row>
    <row r="24" spans="1:11">
      <c r="A24" s="274" t="s">
        <v>272</v>
      </c>
      <c r="B24" s="276" t="s">
        <v>459</v>
      </c>
      <c r="C24" s="276"/>
      <c r="D24" s="276"/>
      <c r="E24" s="276"/>
      <c r="F24" s="276"/>
      <c r="G24" s="276"/>
      <c r="H24" s="276"/>
      <c r="I24" s="276"/>
      <c r="J24" s="276"/>
      <c r="K24" s="284"/>
    </row>
    <row r="25" spans="1:10">
      <c r="A25" s="274" t="s">
        <v>274</v>
      </c>
      <c r="B25" s="276" t="s">
        <v>460</v>
      </c>
      <c r="C25" s="276"/>
      <c r="D25" s="276"/>
      <c r="E25" s="276"/>
      <c r="F25" s="276"/>
      <c r="G25" s="276"/>
      <c r="H25" s="276"/>
      <c r="I25" s="276"/>
      <c r="J25" s="276"/>
    </row>
    <row r="26" spans="1:10">
      <c r="A26" s="274" t="s">
        <v>276</v>
      </c>
      <c r="B26" s="275" t="s">
        <v>461</v>
      </c>
      <c r="C26" s="277"/>
      <c r="D26" s="277"/>
      <c r="E26" s="278"/>
      <c r="F26" s="278"/>
      <c r="G26" s="278"/>
      <c r="H26" s="278"/>
      <c r="I26" s="278"/>
      <c r="J26" s="278"/>
    </row>
    <row r="27" spans="1:10">
      <c r="A27" s="274" t="s">
        <v>278</v>
      </c>
      <c r="B27" s="275" t="s">
        <v>462</v>
      </c>
      <c r="C27" s="277"/>
      <c r="D27" s="277"/>
      <c r="E27" s="278"/>
      <c r="F27" s="278"/>
      <c r="G27" s="278"/>
      <c r="H27" s="278"/>
      <c r="I27" s="278"/>
      <c r="J27" s="278"/>
    </row>
    <row r="28" spans="1:10">
      <c r="A28" s="274" t="s">
        <v>280</v>
      </c>
      <c r="B28" s="275" t="s">
        <v>463</v>
      </c>
      <c r="C28" s="277"/>
      <c r="D28" s="277"/>
      <c r="E28" s="278"/>
      <c r="F28" s="278"/>
      <c r="G28" s="278"/>
      <c r="H28" s="278"/>
      <c r="I28" s="278"/>
      <c r="J28" s="278"/>
    </row>
    <row r="29" spans="1:10">
      <c r="A29" s="274" t="s">
        <v>282</v>
      </c>
      <c r="B29" s="275" t="s">
        <v>464</v>
      </c>
      <c r="C29" s="277"/>
      <c r="D29" s="277"/>
      <c r="E29" s="278"/>
      <c r="F29" s="278"/>
      <c r="G29" s="278"/>
      <c r="H29" s="278"/>
      <c r="I29" s="278"/>
      <c r="J29" s="278"/>
    </row>
    <row r="30" spans="1:10">
      <c r="A30" s="274" t="s">
        <v>284</v>
      </c>
      <c r="B30" s="275" t="s">
        <v>465</v>
      </c>
      <c r="C30" s="277"/>
      <c r="D30" s="277"/>
      <c r="E30" s="278"/>
      <c r="F30" s="278"/>
      <c r="G30" s="278"/>
      <c r="H30" s="278"/>
      <c r="I30" s="278"/>
      <c r="J30" s="278"/>
    </row>
    <row r="31" spans="1:14">
      <c r="A31" s="272"/>
      <c r="B31" s="269"/>
      <c r="C31" s="277"/>
      <c r="D31" s="277"/>
      <c r="E31" s="278"/>
      <c r="F31" s="278"/>
      <c r="G31" s="278"/>
      <c r="H31" s="278"/>
      <c r="I31" s="278"/>
      <c r="J31" s="278"/>
      <c r="K31" s="289"/>
      <c r="L31" s="289"/>
      <c r="M31" s="290"/>
      <c r="N31" s="290"/>
    </row>
    <row r="32" spans="1:14">
      <c r="A32" s="272"/>
      <c r="B32" s="275"/>
      <c r="C32" s="277"/>
      <c r="D32" s="277"/>
      <c r="E32" s="278"/>
      <c r="F32" s="278"/>
      <c r="G32" s="278"/>
      <c r="H32" s="278"/>
      <c r="I32" s="278"/>
      <c r="J32" s="278"/>
      <c r="K32" s="289"/>
      <c r="L32" s="290"/>
      <c r="M32" s="290"/>
      <c r="N32" s="290"/>
    </row>
    <row r="33" spans="1:14">
      <c r="A33" s="272"/>
      <c r="B33" s="275"/>
      <c r="C33" s="277"/>
      <c r="D33" s="277"/>
      <c r="E33" s="278"/>
      <c r="F33" s="278"/>
      <c r="G33" s="278"/>
      <c r="H33" s="278"/>
      <c r="I33" s="278"/>
      <c r="J33" s="278"/>
      <c r="K33" s="289"/>
      <c r="L33" s="289"/>
      <c r="M33" s="290"/>
      <c r="N33" s="290"/>
    </row>
    <row r="34" spans="1:14">
      <c r="A34" s="272"/>
      <c r="B34" s="275"/>
      <c r="C34" s="277"/>
      <c r="D34" s="277"/>
      <c r="E34" s="278"/>
      <c r="F34" s="278"/>
      <c r="G34" s="278"/>
      <c r="H34" s="278"/>
      <c r="I34" s="278"/>
      <c r="J34" s="278"/>
      <c r="K34" s="289"/>
      <c r="L34" s="289"/>
      <c r="M34" s="289"/>
      <c r="N34" s="289"/>
    </row>
    <row r="35" spans="1:14">
      <c r="A35" s="272"/>
      <c r="B35" s="275"/>
      <c r="C35" s="277"/>
      <c r="D35" s="277"/>
      <c r="E35" s="278"/>
      <c r="F35" s="278"/>
      <c r="G35" s="278"/>
      <c r="H35" s="278"/>
      <c r="I35" s="278"/>
      <c r="J35" s="278"/>
      <c r="K35" s="289"/>
      <c r="L35" s="289"/>
      <c r="M35" s="289"/>
      <c r="N35" s="290"/>
    </row>
    <row r="36" spans="1:14">
      <c r="A36" s="272"/>
      <c r="B36" s="275"/>
      <c r="C36" s="277"/>
      <c r="D36" s="277"/>
      <c r="E36" s="278"/>
      <c r="F36" s="278"/>
      <c r="G36" s="278"/>
      <c r="H36" s="278"/>
      <c r="I36" s="278"/>
      <c r="J36" s="278"/>
      <c r="K36" s="289"/>
      <c r="L36" s="289"/>
      <c r="M36" s="289"/>
      <c r="N36" s="290"/>
    </row>
    <row r="37" spans="1:14">
      <c r="A37" s="272"/>
      <c r="B37" s="275"/>
      <c r="C37" s="277"/>
      <c r="D37" s="277"/>
      <c r="E37" s="278"/>
      <c r="F37" s="278"/>
      <c r="G37" s="278"/>
      <c r="H37" s="278"/>
      <c r="I37" s="278"/>
      <c r="J37" s="278"/>
      <c r="K37" s="290"/>
      <c r="L37" s="290"/>
      <c r="M37" s="290"/>
      <c r="N37" s="290"/>
    </row>
    <row r="38" spans="1:14">
      <c r="A38" s="272"/>
      <c r="B38" s="275"/>
      <c r="C38" s="277"/>
      <c r="D38" s="277"/>
      <c r="E38" s="278"/>
      <c r="F38" s="278"/>
      <c r="G38" s="278"/>
      <c r="H38" s="278"/>
      <c r="I38" s="278"/>
      <c r="J38" s="278"/>
      <c r="K38" s="290"/>
      <c r="L38" s="290"/>
      <c r="M38" s="290"/>
      <c r="N38" s="290"/>
    </row>
    <row r="39" spans="1:14">
      <c r="A39" s="272"/>
      <c r="B39" s="275"/>
      <c r="C39" s="277"/>
      <c r="D39" s="277"/>
      <c r="E39" s="278"/>
      <c r="F39" s="278"/>
      <c r="G39" s="278"/>
      <c r="H39" s="278"/>
      <c r="I39" s="278"/>
      <c r="J39" s="278"/>
      <c r="K39" s="290"/>
      <c r="L39" s="290"/>
      <c r="M39" s="290"/>
      <c r="N39" s="290"/>
    </row>
    <row r="40" spans="1:10">
      <c r="A40" s="272"/>
      <c r="B40" s="279"/>
      <c r="C40" s="278"/>
      <c r="D40" s="278"/>
      <c r="E40" s="278"/>
      <c r="F40" s="278"/>
      <c r="G40" s="278"/>
      <c r="H40" s="278"/>
      <c r="I40" s="278"/>
      <c r="J40" s="278"/>
    </row>
    <row r="41" ht="16.5" customHeight="1" spans="1:10">
      <c r="A41" s="272"/>
      <c r="B41" s="279"/>
      <c r="C41" s="278"/>
      <c r="D41" s="278"/>
      <c r="E41" s="278"/>
      <c r="F41" s="278"/>
      <c r="G41" s="278"/>
      <c r="H41" s="278"/>
      <c r="I41" s="278"/>
      <c r="J41" s="278"/>
    </row>
    <row r="42" spans="1:10">
      <c r="A42" s="272"/>
      <c r="B42" s="279"/>
      <c r="C42" s="278"/>
      <c r="D42" s="278"/>
      <c r="E42" s="278"/>
      <c r="F42" s="278"/>
      <c r="G42" s="278"/>
      <c r="H42" s="278"/>
      <c r="I42" s="278"/>
      <c r="J42" s="278"/>
    </row>
    <row r="43" spans="1:10">
      <c r="A43" s="272"/>
      <c r="B43" s="279"/>
      <c r="C43" s="278"/>
      <c r="D43" s="278"/>
      <c r="E43" s="278"/>
      <c r="F43" s="278"/>
      <c r="G43" s="278"/>
      <c r="H43" s="278"/>
      <c r="I43" s="278"/>
      <c r="J43" s="278"/>
    </row>
    <row r="44" spans="1:4">
      <c r="A44" s="280"/>
      <c r="B44" s="281"/>
      <c r="C44" s="282"/>
      <c r="D44" s="282"/>
    </row>
    <row r="45" spans="1:4">
      <c r="A45" s="280"/>
      <c r="B45" s="281"/>
      <c r="C45" s="282"/>
      <c r="D45" s="282"/>
    </row>
    <row r="46" spans="1:4">
      <c r="A46" s="280"/>
      <c r="B46" s="281"/>
      <c r="C46" s="282"/>
      <c r="D46" s="282"/>
    </row>
    <row r="47" spans="1:4">
      <c r="A47" s="280"/>
      <c r="B47" s="281"/>
      <c r="C47" s="282"/>
      <c r="D47" s="282"/>
    </row>
    <row r="48" spans="1:4">
      <c r="A48" s="280"/>
      <c r="B48" s="281"/>
      <c r="C48" s="282"/>
      <c r="D48" s="282"/>
    </row>
    <row r="49" spans="1:4">
      <c r="A49" s="280"/>
      <c r="B49" s="281"/>
      <c r="C49" s="282"/>
      <c r="D49" s="282"/>
    </row>
    <row r="50" spans="1:4">
      <c r="A50" s="280"/>
      <c r="B50" s="281"/>
      <c r="C50" s="282"/>
      <c r="D50" s="282"/>
    </row>
    <row r="51" spans="1:4">
      <c r="A51" s="280"/>
      <c r="B51" s="281"/>
      <c r="C51" s="282"/>
      <c r="D51" s="282"/>
    </row>
    <row r="52" spans="1:4">
      <c r="A52" s="280"/>
      <c r="B52" s="281"/>
      <c r="C52" s="282"/>
      <c r="D52" s="282"/>
    </row>
    <row r="53" spans="1:4">
      <c r="A53" s="280"/>
      <c r="B53" s="281"/>
      <c r="C53" s="282"/>
      <c r="D53" s="282"/>
    </row>
    <row r="54" spans="1:4">
      <c r="A54" s="280"/>
      <c r="B54" s="281"/>
      <c r="C54" s="282"/>
      <c r="D54" s="282"/>
    </row>
    <row r="55" spans="1:4">
      <c r="A55" s="280"/>
      <c r="B55" s="281"/>
      <c r="C55" s="282"/>
      <c r="D55" s="282"/>
    </row>
    <row r="56" spans="1:4">
      <c r="A56" s="280"/>
      <c r="B56" s="281"/>
      <c r="C56" s="282"/>
      <c r="D56" s="282"/>
    </row>
    <row r="57" spans="1:4">
      <c r="A57" s="280"/>
      <c r="B57" s="281"/>
      <c r="C57" s="282"/>
      <c r="D57" s="282"/>
    </row>
    <row r="58" spans="1:4">
      <c r="A58" s="280"/>
      <c r="B58" s="281"/>
      <c r="C58" s="282"/>
      <c r="D58" s="282"/>
    </row>
    <row r="59" spans="1:4">
      <c r="A59" s="280"/>
      <c r="B59" s="281"/>
      <c r="C59" s="282"/>
      <c r="D59" s="282"/>
    </row>
    <row r="60" spans="1:4">
      <c r="A60" s="280"/>
      <c r="B60" s="281"/>
      <c r="C60" s="282"/>
      <c r="D60" s="282"/>
    </row>
    <row r="61" spans="1:4">
      <c r="A61" s="280"/>
      <c r="B61" s="281"/>
      <c r="C61" s="282"/>
      <c r="D61" s="282"/>
    </row>
    <row r="62" spans="1:4">
      <c r="A62" s="280"/>
      <c r="B62" s="281"/>
      <c r="C62" s="282"/>
      <c r="D62" s="282"/>
    </row>
    <row r="63" spans="1:4">
      <c r="A63" s="280"/>
      <c r="B63" s="281"/>
      <c r="C63" s="282"/>
      <c r="D63" s="282"/>
    </row>
    <row r="64" spans="1:4">
      <c r="A64" s="280"/>
      <c r="B64" s="281"/>
      <c r="C64" s="282"/>
      <c r="D64" s="282"/>
    </row>
    <row r="65" spans="1:4">
      <c r="A65" s="280"/>
      <c r="B65" s="281"/>
      <c r="C65" s="282"/>
      <c r="D65" s="282"/>
    </row>
    <row r="66" spans="1:4">
      <c r="A66" s="280"/>
      <c r="B66" s="281"/>
      <c r="C66" s="282"/>
      <c r="D66" s="282"/>
    </row>
    <row r="67" spans="1:4">
      <c r="A67" s="280"/>
      <c r="B67" s="281"/>
      <c r="C67" s="282"/>
      <c r="D67" s="282"/>
    </row>
    <row r="68" spans="1:4">
      <c r="A68" s="280"/>
      <c r="B68" s="281"/>
      <c r="C68" s="282"/>
      <c r="D68" s="282"/>
    </row>
    <row r="69" spans="1:4">
      <c r="A69" s="280"/>
      <c r="B69" s="281"/>
      <c r="C69" s="282"/>
      <c r="D69" s="282"/>
    </row>
    <row r="70" spans="1:4">
      <c r="A70" s="280"/>
      <c r="B70" s="281"/>
      <c r="C70" s="282"/>
      <c r="D70" s="282"/>
    </row>
    <row r="71" spans="1:4">
      <c r="A71" s="280"/>
      <c r="B71" s="281"/>
      <c r="C71" s="282"/>
      <c r="D71" s="282"/>
    </row>
    <row r="72" spans="1:4">
      <c r="A72" s="280"/>
      <c r="B72" s="281"/>
      <c r="C72" s="282"/>
      <c r="D72" s="282"/>
    </row>
    <row r="73" spans="1:4">
      <c r="A73" s="280"/>
      <c r="B73" s="281"/>
      <c r="C73" s="282"/>
      <c r="D73" s="282"/>
    </row>
  </sheetData>
  <mergeCells count="4">
    <mergeCell ref="B22:J22"/>
    <mergeCell ref="B23:J23"/>
    <mergeCell ref="B24:J24"/>
    <mergeCell ref="B25:J25"/>
  </mergeCells>
  <hyperlinks>
    <hyperlink ref="B8:I8" location="Desempregados_Genero!A1" display="Número de beneficiários com processamento de Rendimento Social de Inserção, género, 2020"/>
    <hyperlink ref="B9:I9" location="'Ev. 1º trim-4º trim_Genero'!A1" display="Número de beneficiários com processamento de Rendimento Social de Inserção, género, 2020 (%)"/>
    <hyperlink ref="B10:J10" location="'Ev.Nº 1ºtrim-4ºtrim_genero  (2)'!A1" display="Evolução do número de beneficiários com processamento de Rendimento Social de Inserção, género, 2020, 1º trim.-4º trim."/>
    <hyperlink ref="B13:J13" location="'RSI_idade %(19)'!A1" display="Número de beneficiários com processamento de Rendimento Social de Inserção, escalão etário, 2020 (%)"/>
    <hyperlink ref="B17:J17" location="'RSI_VMM € (19)'!A1" display="Valor médio mensal processado por beneficiário de RSI, 2020"/>
    <hyperlink ref="B22:J22" location="'RSI_AF (20)'!A1" display="Número de Agregados Familiares (com processamento) de Rendimento Social de Inserção, 2020"/>
    <hyperlink ref="B8:J8" location="'RSI_genero (19)'!A1" display="Número de beneficiários com processamento de Rendimento Social de Inserção, género, 2020"/>
    <hyperlink ref="B9:J9" location="'RSI_genero % (19)'!A1" display="Número de beneficiários com processamento de Rendimento Social de Inserção, género, 2020 (%)"/>
    <hyperlink ref="B11:J11" location="'Ev.%1º-4º trim_genero (19)'!A1" display="Evolução do número de beneficiários com processamento de Rendimento Social de Inserção, género, 2020, 1º trim.-4º trim. (%)"/>
    <hyperlink ref="B12:J12" location="'RSI_idade (19)'!A1" display="Número de beneficiários com processamento de Rendimento Social de Inserção, escalão etário, 2020"/>
    <hyperlink ref="B14:J14" location="'Ev.Nº_1º-4ºtrim_idade  (19)'!A1" display="Evolução do número de beneficiários com processamento de Rendimento Social de Inserção, escalão etário, 2020, 1º trim.-4º trim."/>
    <hyperlink ref="B15:J15" location="'Ev.%1º-4ºtrim_idade (19)'!A1" display="Evolução do número de beneficiários com processamento de Rendimento Social de Inserção, escalão etário, 2020, 1º trim.-4º trim. (%)"/>
    <hyperlink ref="B18:J18" location="'Ev. 1ºtrim-4º trim_VMM€ (19)'!A1" display="Evolução do valor médio mensal processado por beneficiário de RSI, 2020, 1º trim.-4º trim."/>
    <hyperlink ref="B20:J20" location="'Ev.Nº 1ºtrim-4º trim_VMM_AF (2)'!A1" display="Evolução do valor médio mensal processado por agregado familiar de RSI, 2020, 1º trim.-4º trim."/>
    <hyperlink ref="B23:J23" location="'Ev.Nº 1ºtrim-4º trim_AF(20)'!A1" display="Evolução do número de Agregados Familiares (com processamento) de Rendimento Social de Inserção, 2020, 1º trim.-4º trim."/>
    <hyperlink ref="B24:J24" location="'Ev.%1º-4ºtrim_AF1(20)'!A1" display="Evolução de número de Agregados Familiares (com processamento) de Rendimento Social de Inserção, 2020, 1º trim.-4º trim. (%)"/>
    <hyperlink ref="B25:J25" location="'RSI_AFM (20)'!A1" display="Número de Agregados Familiares monoparentais (com processamento) de RSI, 2020"/>
    <hyperlink ref="B26" location="'Ev.Nº 1ºtrim-4º trim_AFM(20)'!A1" display="Evolução do número de Agregados Familiares monoparentais (com processamento) de RSI, 2020, 1º trim.-4º trim."/>
    <hyperlink ref="B27" location="'Ev.% 1ºtrim-4º trim_AFM(20)'!A1" display="Evolução do número de Agregados Familiares monoparentais (com processamento) de RSI, 2020, 1º trim.-4º trim. (%)"/>
    <hyperlink ref="B28" location="'RSI_AFI (20)'!A1" display="Número de Agregados Familiares isolados (com processamento) de RSI, 2020"/>
    <hyperlink ref="B29" location="'Ev.Nº 1ºtrim-4º trim_AFI(20)'!A1" display="Evolução do número de Agregados Familiares isolados (com processamento) de RSI, 2020, 1º trim.-4º trim."/>
    <hyperlink ref="B30" location="'Ev.% 1ºtrim-4º trim_AFI(20)'!A1" display="Evolução do número de Agregados Familiares isolados (com processamento) de RSI, 2020, 1º trim.-4º trim. (%)"/>
    <hyperlink ref="B10" location="'Ev.Nº 1ºtrim-4ºtrim_genero(2)'!A1" display="Evolução do número de beneficiários com processamento de Rendimento Social de Inserção, género, 2020, 1º trim.-4º trim."/>
    <hyperlink ref="B12" location="'RSI_idade(20)'!A1" display="Número de beneficiários com processamento de Rendimento Social de Inserção, escalão etário, 2020"/>
    <hyperlink ref="B20" location="'Ev.Nº 1ºtrim-4º trim_VMM_AF(20)'!A1" display="Evolução do valor médio mensal processado por agregado familiar de RSI, 2020, 1º trim.-4º trim."/>
    <hyperlink ref="B8" location="'RSI_genero (20)'!A1" display="Número de beneficiários com processamento de Rendimento Social de Inserção, género, 2020"/>
    <hyperlink ref="B9" location="'RSI_genero % (20)'!A1" display="Número de beneficiários com processamento de Rendimento Social de Inserção, género, 2020 (%)"/>
    <hyperlink ref="B11" location="'Ev.%1º-4º trim_genero (20)'!A1" display="Evolução do número de beneficiários com processamento de Rendimento Social de Inserção, género, 2020, 1º trim.-4º trim. (%)"/>
    <hyperlink ref="B13" location="'RSI_idade %(20)'!A1" display="Número de beneficiários com processamento de Rendimento Social de Inserção, escalão etário, 2020 (%)"/>
    <hyperlink ref="B14" location="'Ev.Nº_1º-4ºtrim_idade  (20)'!A1" display="Evolução do número de beneficiários com processamento de Rendimento Social de Inserção, escalão etário, 2020, 1º trim.-4º trim."/>
    <hyperlink ref="B15" location="'Ev.%1º-4ºtrim_idade (20)'!A1" display="Evolução do número de beneficiários com processamento de Rendimento Social de Inserção, escalão etário, 2020, 1º trim.-4º trim. (%)"/>
    <hyperlink ref="B17" location="'RSI_VMM € (20)'!A1" display="Valor médio mensal processado por beneficiário de RSI, 2020"/>
    <hyperlink ref="B19:J19" location="'RSI_VMP_AF€ (19)'!A1" display="Valor médio mensal processado por agregado familiar de RSI, 2020"/>
    <hyperlink ref="B18" location="'Ev. 1ºtrim-4º trim_VMM€ (20)'!A1" display="Evolução do valor médio mensal processado por beneficiário de RSI, 2020, 1º trim.-4º trim."/>
    <hyperlink ref="B19" location="'RSI_VMP_AF€ (20)'!A1" display="Valor médio mensal processado por agregado familiar de RSI, 2020"/>
  </hyperlinks>
  <pageMargins left="0.7" right="0.7" top="0.75" bottom="0.75" header="0.3" footer="0.3"/>
  <pageSetup paperSize="1" orientation="portrait"/>
  <headerFooter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95"/>
  <sheetViews>
    <sheetView showGridLines="0" showRowColHeaders="0" topLeftCell="C1" workbookViewId="0">
      <selection activeCell="U1" sqref="U1"/>
    </sheetView>
  </sheetViews>
  <sheetFormatPr defaultColWidth="12" defaultRowHeight="12.75"/>
  <cols>
    <col min="1" max="1" width="12" style="2"/>
    <col min="2" max="2" width="38" style="2" customWidth="1"/>
    <col min="3" max="3" width="9.14285714285714" style="2" customWidth="1"/>
    <col min="4" max="4" width="7.42857142857143" style="2" customWidth="1"/>
    <col min="5" max="5" width="8.28571428571429" style="238" customWidth="1"/>
    <col min="6" max="6" width="1.28571428571429" style="2" customWidth="1"/>
    <col min="7" max="7" width="7.71428571428571" style="2" customWidth="1"/>
    <col min="8" max="8" width="8" style="2" customWidth="1"/>
    <col min="9" max="9" width="7.85714285714286" style="2" customWidth="1"/>
    <col min="10" max="10" width="1.28571428571429" style="2" customWidth="1"/>
    <col min="11" max="11" width="7.42857142857143" style="2" customWidth="1"/>
    <col min="12" max="12" width="7.28571428571429" style="238" customWidth="1"/>
    <col min="13" max="13" width="7.28571428571429" style="2" customWidth="1"/>
    <col min="14" max="14" width="1.28571428571429" style="2" customWidth="1"/>
    <col min="15" max="15" width="9.28571428571429" style="2" customWidth="1"/>
    <col min="16" max="16" width="8" style="2" customWidth="1"/>
    <col min="17" max="17" width="7.85714285714286" style="2" customWidth="1"/>
    <col min="18" max="18" width="1.28571428571429" style="2" customWidth="1"/>
    <col min="19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3" t="s">
        <v>14</v>
      </c>
      <c r="B5" s="4" t="s">
        <v>445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s="1" customFormat="1" ht="16.5" customHeight="1"/>
    <row r="9" s="1" customFormat="1" ht="24.75" customHeight="1" spans="2:21">
      <c r="B9" s="6"/>
      <c r="C9" s="253" t="s">
        <v>445</v>
      </c>
      <c r="D9" s="253"/>
      <c r="E9" s="253"/>
      <c r="F9" s="253"/>
      <c r="G9" s="253"/>
      <c r="H9" s="253"/>
      <c r="I9" s="253"/>
      <c r="J9" s="253"/>
      <c r="K9" s="253"/>
      <c r="L9" s="253"/>
      <c r="M9" s="253"/>
      <c r="N9" s="253"/>
      <c r="O9" s="253"/>
      <c r="P9" s="253"/>
      <c r="Q9" s="253"/>
      <c r="R9" s="253"/>
      <c r="S9" s="253"/>
      <c r="T9" s="253"/>
      <c r="U9" s="253"/>
    </row>
    <row r="10" s="1" customFormat="1" ht="24.75" customHeight="1" spans="2:21">
      <c r="B10" s="6"/>
      <c r="C10" s="9" t="s">
        <v>286</v>
      </c>
      <c r="D10" s="9"/>
      <c r="E10" s="9"/>
      <c r="F10" s="27"/>
      <c r="G10" s="9" t="s">
        <v>287</v>
      </c>
      <c r="H10" s="9"/>
      <c r="I10" s="9">
        <v>2</v>
      </c>
      <c r="J10" s="27"/>
      <c r="K10" s="9" t="s">
        <v>288</v>
      </c>
      <c r="L10" s="9"/>
      <c r="M10" s="9"/>
      <c r="N10" s="29"/>
      <c r="O10" s="9" t="s">
        <v>289</v>
      </c>
      <c r="P10" s="9"/>
      <c r="Q10" s="9">
        <v>4</v>
      </c>
      <c r="S10" s="45" t="s">
        <v>290</v>
      </c>
      <c r="T10" s="45"/>
      <c r="U10" s="45">
        <v>4</v>
      </c>
    </row>
    <row r="11" s="1" customFormat="1" ht="14.25" customHeight="1" spans="2:21">
      <c r="B11" s="10" t="s">
        <v>35</v>
      </c>
      <c r="C11" s="11" t="s">
        <v>36</v>
      </c>
      <c r="D11" s="11" t="s">
        <v>37</v>
      </c>
      <c r="E11" s="11" t="s">
        <v>38</v>
      </c>
      <c r="F11" s="29"/>
      <c r="G11" s="11" t="s">
        <v>36</v>
      </c>
      <c r="H11" s="11" t="s">
        <v>37</v>
      </c>
      <c r="I11" s="11" t="s">
        <v>38</v>
      </c>
      <c r="J11" s="29"/>
      <c r="K11" s="11" t="s">
        <v>36</v>
      </c>
      <c r="L11" s="11" t="s">
        <v>37</v>
      </c>
      <c r="M11" s="11" t="s">
        <v>38</v>
      </c>
      <c r="N11" s="29"/>
      <c r="O11" s="11" t="s">
        <v>36</v>
      </c>
      <c r="P11" s="11" t="s">
        <v>37</v>
      </c>
      <c r="Q11" s="11" t="s">
        <v>38</v>
      </c>
      <c r="S11" s="11" t="s">
        <v>36</v>
      </c>
      <c r="T11" s="11" t="s">
        <v>37</v>
      </c>
      <c r="U11" s="11" t="s">
        <v>38</v>
      </c>
    </row>
    <row r="12" s="1" customFormat="1" ht="14.25" customHeight="1" spans="2:21">
      <c r="B12" s="12" t="s">
        <v>39</v>
      </c>
      <c r="C12" s="72">
        <v>109933</v>
      </c>
      <c r="D12" s="184">
        <v>102902</v>
      </c>
      <c r="E12" s="188">
        <v>212835</v>
      </c>
      <c r="F12" s="32"/>
      <c r="G12" s="72">
        <v>111409</v>
      </c>
      <c r="H12" s="184">
        <v>104080</v>
      </c>
      <c r="I12" s="188">
        <v>215489</v>
      </c>
      <c r="J12" s="32"/>
      <c r="K12" s="72">
        <v>114706</v>
      </c>
      <c r="L12" s="184">
        <v>106724</v>
      </c>
      <c r="M12" s="188">
        <v>221430</v>
      </c>
      <c r="N12" s="260"/>
      <c r="O12" s="72">
        <v>115320</v>
      </c>
      <c r="P12" s="184">
        <v>106888</v>
      </c>
      <c r="Q12" s="188">
        <v>222208</v>
      </c>
      <c r="S12" s="72">
        <v>133410</v>
      </c>
      <c r="T12" s="184">
        <v>124434</v>
      </c>
      <c r="U12" s="188">
        <v>257844</v>
      </c>
    </row>
    <row r="13" s="1" customFormat="1" ht="14.25" customHeight="1" spans="2:21">
      <c r="B13" s="14" t="s">
        <v>40</v>
      </c>
      <c r="C13" s="77">
        <v>30054</v>
      </c>
      <c r="D13" s="185">
        <v>26692</v>
      </c>
      <c r="E13" s="190">
        <v>56746</v>
      </c>
      <c r="F13" s="32"/>
      <c r="G13" s="77">
        <v>30934</v>
      </c>
      <c r="H13" s="185">
        <v>27398</v>
      </c>
      <c r="I13" s="190">
        <v>58332</v>
      </c>
      <c r="J13" s="32"/>
      <c r="K13" s="77">
        <v>32585</v>
      </c>
      <c r="L13" s="185">
        <v>28543</v>
      </c>
      <c r="M13" s="190">
        <v>61128</v>
      </c>
      <c r="N13" s="260"/>
      <c r="O13" s="77">
        <v>33269</v>
      </c>
      <c r="P13" s="185">
        <v>29003</v>
      </c>
      <c r="Q13" s="190">
        <v>62272</v>
      </c>
      <c r="S13" s="77">
        <v>37187</v>
      </c>
      <c r="T13" s="185">
        <v>32621</v>
      </c>
      <c r="U13" s="190">
        <v>69808</v>
      </c>
    </row>
    <row r="14" s="1" customFormat="1" ht="14.25" customHeight="1" spans="2:22">
      <c r="B14" s="14" t="s">
        <v>41</v>
      </c>
      <c r="C14" s="77">
        <v>20728</v>
      </c>
      <c r="D14" s="185">
        <v>18768</v>
      </c>
      <c r="E14" s="190">
        <v>39496</v>
      </c>
      <c r="F14" s="32"/>
      <c r="G14" s="77">
        <v>21270</v>
      </c>
      <c r="H14" s="185">
        <v>19271</v>
      </c>
      <c r="I14" s="190">
        <v>40541</v>
      </c>
      <c r="J14" s="32"/>
      <c r="K14" s="77">
        <v>22571</v>
      </c>
      <c r="L14" s="185">
        <v>20235</v>
      </c>
      <c r="M14" s="190">
        <v>42806</v>
      </c>
      <c r="N14" s="260"/>
      <c r="O14" s="77">
        <v>23172</v>
      </c>
      <c r="P14" s="185">
        <v>20646</v>
      </c>
      <c r="Q14" s="190">
        <v>43818</v>
      </c>
      <c r="S14" s="77">
        <v>25830</v>
      </c>
      <c r="T14" s="185">
        <v>23089</v>
      </c>
      <c r="U14" s="190">
        <v>48919</v>
      </c>
      <c r="V14" s="199"/>
    </row>
    <row r="15" s="1" customFormat="1" ht="14.25" customHeight="1" spans="2:22">
      <c r="B15" s="14" t="s">
        <v>42</v>
      </c>
      <c r="C15" s="78">
        <v>8226</v>
      </c>
      <c r="D15" s="186">
        <v>8426</v>
      </c>
      <c r="E15" s="191">
        <v>16652</v>
      </c>
      <c r="F15" s="37"/>
      <c r="G15" s="78">
        <v>8345</v>
      </c>
      <c r="H15" s="186">
        <v>8585</v>
      </c>
      <c r="I15" s="191">
        <v>16930</v>
      </c>
      <c r="J15" s="37"/>
      <c r="K15" s="78">
        <v>8728</v>
      </c>
      <c r="L15" s="186">
        <v>8867</v>
      </c>
      <c r="M15" s="191">
        <v>17595</v>
      </c>
      <c r="N15" s="261"/>
      <c r="O15" s="78">
        <v>8838</v>
      </c>
      <c r="P15" s="186">
        <v>8975</v>
      </c>
      <c r="Q15" s="191">
        <v>17813</v>
      </c>
      <c r="R15" s="44"/>
      <c r="S15" s="78">
        <f>SUM(S16:S39)</f>
        <v>9575</v>
      </c>
      <c r="T15" s="78">
        <f>SUM(T16:T39)</f>
        <v>9773</v>
      </c>
      <c r="U15" s="191">
        <f>T15+S15</f>
        <v>19348</v>
      </c>
      <c r="V15" s="199"/>
    </row>
    <row r="16" s="1" customFormat="1" ht="14.25" customHeight="1" spans="1:22">
      <c r="A16" s="254"/>
      <c r="B16" s="17" t="s">
        <v>43</v>
      </c>
      <c r="C16" s="72">
        <v>391</v>
      </c>
      <c r="D16" s="184">
        <v>391</v>
      </c>
      <c r="E16" s="188">
        <v>782</v>
      </c>
      <c r="F16" s="40"/>
      <c r="G16" s="72">
        <v>382</v>
      </c>
      <c r="H16" s="184">
        <v>386</v>
      </c>
      <c r="I16" s="188">
        <v>768</v>
      </c>
      <c r="J16" s="40"/>
      <c r="K16" s="72">
        <v>398</v>
      </c>
      <c r="L16" s="184">
        <v>398</v>
      </c>
      <c r="M16" s="188">
        <v>796</v>
      </c>
      <c r="N16" s="40"/>
      <c r="O16" s="72">
        <v>391</v>
      </c>
      <c r="P16" s="184">
        <v>391</v>
      </c>
      <c r="Q16" s="188">
        <v>782</v>
      </c>
      <c r="S16" s="72">
        <v>426</v>
      </c>
      <c r="T16" s="184">
        <v>427</v>
      </c>
      <c r="U16" s="188">
        <f>T16+S16</f>
        <v>853</v>
      </c>
      <c r="V16" s="264"/>
    </row>
    <row r="17" s="1" customFormat="1" ht="14.25" customHeight="1" spans="1:22">
      <c r="A17" s="254"/>
      <c r="B17" s="17" t="s">
        <v>44</v>
      </c>
      <c r="C17" s="77">
        <v>178</v>
      </c>
      <c r="D17" s="185">
        <v>191</v>
      </c>
      <c r="E17" s="190">
        <v>369</v>
      </c>
      <c r="F17" s="40"/>
      <c r="G17" s="77">
        <v>164</v>
      </c>
      <c r="H17" s="185">
        <v>175</v>
      </c>
      <c r="I17" s="190">
        <v>339</v>
      </c>
      <c r="J17" s="40"/>
      <c r="K17" s="77">
        <v>186</v>
      </c>
      <c r="L17" s="185">
        <v>187</v>
      </c>
      <c r="M17" s="190">
        <v>373</v>
      </c>
      <c r="N17" s="40"/>
      <c r="O17" s="77">
        <v>188</v>
      </c>
      <c r="P17" s="185">
        <v>199</v>
      </c>
      <c r="Q17" s="190">
        <v>387</v>
      </c>
      <c r="S17" s="77">
        <v>214</v>
      </c>
      <c r="T17" s="185">
        <v>238</v>
      </c>
      <c r="U17" s="190">
        <f>T17+S17</f>
        <v>452</v>
      </c>
      <c r="V17" s="264"/>
    </row>
    <row r="18" s="1" customFormat="1" ht="14.25" customHeight="1" spans="1:22">
      <c r="A18" s="254"/>
      <c r="B18" s="17" t="s">
        <v>45</v>
      </c>
      <c r="C18" s="77">
        <v>282</v>
      </c>
      <c r="D18" s="185">
        <v>274</v>
      </c>
      <c r="E18" s="190">
        <v>556</v>
      </c>
      <c r="F18" s="40"/>
      <c r="G18" s="77">
        <v>280</v>
      </c>
      <c r="H18" s="185">
        <v>279</v>
      </c>
      <c r="I18" s="190">
        <v>559</v>
      </c>
      <c r="J18" s="40"/>
      <c r="K18" s="77">
        <v>296</v>
      </c>
      <c r="L18" s="185">
        <v>274</v>
      </c>
      <c r="M18" s="190">
        <v>570</v>
      </c>
      <c r="N18" s="40"/>
      <c r="O18" s="77">
        <v>303</v>
      </c>
      <c r="P18" s="185">
        <v>275</v>
      </c>
      <c r="Q18" s="190">
        <v>578</v>
      </c>
      <c r="S18" s="77">
        <v>332</v>
      </c>
      <c r="T18" s="185">
        <v>308</v>
      </c>
      <c r="U18" s="190">
        <f t="shared" ref="U18:U39" si="0">T18+S18</f>
        <v>640</v>
      </c>
      <c r="V18" s="264"/>
    </row>
    <row r="19" s="1" customFormat="1" ht="14.25" customHeight="1" spans="1:22">
      <c r="A19" s="254"/>
      <c r="B19" s="17" t="s">
        <v>46</v>
      </c>
      <c r="C19" s="77">
        <v>188</v>
      </c>
      <c r="D19" s="185">
        <v>194</v>
      </c>
      <c r="E19" s="190">
        <v>382</v>
      </c>
      <c r="F19" s="40"/>
      <c r="G19" s="77">
        <v>202</v>
      </c>
      <c r="H19" s="185">
        <v>197</v>
      </c>
      <c r="I19" s="190">
        <v>399</v>
      </c>
      <c r="J19" s="40"/>
      <c r="K19" s="77">
        <v>210</v>
      </c>
      <c r="L19" s="185">
        <v>207</v>
      </c>
      <c r="M19" s="190">
        <v>417</v>
      </c>
      <c r="N19" s="40"/>
      <c r="O19" s="77">
        <v>221</v>
      </c>
      <c r="P19" s="185">
        <v>212</v>
      </c>
      <c r="Q19" s="190">
        <v>433</v>
      </c>
      <c r="S19" s="77">
        <v>230</v>
      </c>
      <c r="T19" s="185">
        <v>227</v>
      </c>
      <c r="U19" s="190">
        <f t="shared" si="0"/>
        <v>457</v>
      </c>
      <c r="V19" s="264"/>
    </row>
    <row r="20" s="1" customFormat="1" ht="14.25" customHeight="1" spans="1:22">
      <c r="A20" s="254"/>
      <c r="B20" s="17" t="s">
        <v>47</v>
      </c>
      <c r="C20" s="77">
        <v>218</v>
      </c>
      <c r="D20" s="185">
        <v>344</v>
      </c>
      <c r="E20" s="190">
        <v>562</v>
      </c>
      <c r="F20" s="40"/>
      <c r="G20" s="77">
        <v>230</v>
      </c>
      <c r="H20" s="185">
        <v>368</v>
      </c>
      <c r="I20" s="190">
        <v>598</v>
      </c>
      <c r="J20" s="40"/>
      <c r="K20" s="77">
        <v>245</v>
      </c>
      <c r="L20" s="185">
        <v>380</v>
      </c>
      <c r="M20" s="190">
        <v>625</v>
      </c>
      <c r="N20" s="40"/>
      <c r="O20" s="77">
        <v>259</v>
      </c>
      <c r="P20" s="185">
        <v>383</v>
      </c>
      <c r="Q20" s="190">
        <v>642</v>
      </c>
      <c r="S20" s="77">
        <v>283</v>
      </c>
      <c r="T20" s="185">
        <v>434</v>
      </c>
      <c r="U20" s="190">
        <f t="shared" si="0"/>
        <v>717</v>
      </c>
      <c r="V20" s="264"/>
    </row>
    <row r="21" s="1" customFormat="1" ht="14.25" customHeight="1" spans="1:22">
      <c r="A21" s="254"/>
      <c r="B21" s="17" t="s">
        <v>48</v>
      </c>
      <c r="C21" s="77">
        <v>144</v>
      </c>
      <c r="D21" s="185">
        <v>134</v>
      </c>
      <c r="E21" s="190">
        <v>278</v>
      </c>
      <c r="F21" s="40"/>
      <c r="G21" s="77">
        <v>147</v>
      </c>
      <c r="H21" s="185">
        <v>133</v>
      </c>
      <c r="I21" s="190">
        <v>280</v>
      </c>
      <c r="J21" s="40"/>
      <c r="K21" s="77">
        <v>154</v>
      </c>
      <c r="L21" s="185">
        <v>139</v>
      </c>
      <c r="M21" s="190">
        <v>293</v>
      </c>
      <c r="N21" s="40"/>
      <c r="O21" s="77">
        <v>149</v>
      </c>
      <c r="P21" s="185">
        <v>141</v>
      </c>
      <c r="Q21" s="190">
        <v>290</v>
      </c>
      <c r="S21" s="77">
        <v>170</v>
      </c>
      <c r="T21" s="185">
        <v>153</v>
      </c>
      <c r="U21" s="190">
        <f t="shared" si="0"/>
        <v>323</v>
      </c>
      <c r="V21" s="264"/>
    </row>
    <row r="22" s="1" customFormat="1" ht="14.25" customHeight="1" spans="1:22">
      <c r="A22" s="254"/>
      <c r="B22" s="17" t="s">
        <v>49</v>
      </c>
      <c r="C22" s="77">
        <v>360</v>
      </c>
      <c r="D22" s="185">
        <v>397</v>
      </c>
      <c r="E22" s="190">
        <v>757</v>
      </c>
      <c r="F22" s="40"/>
      <c r="G22" s="77">
        <v>361</v>
      </c>
      <c r="H22" s="185">
        <v>407</v>
      </c>
      <c r="I22" s="190">
        <v>768</v>
      </c>
      <c r="J22" s="40"/>
      <c r="K22" s="77">
        <v>377</v>
      </c>
      <c r="L22" s="185">
        <v>414</v>
      </c>
      <c r="M22" s="190">
        <v>791</v>
      </c>
      <c r="N22" s="40"/>
      <c r="O22" s="77">
        <v>381</v>
      </c>
      <c r="P22" s="185">
        <v>423</v>
      </c>
      <c r="Q22" s="190">
        <v>804</v>
      </c>
      <c r="S22" s="77">
        <v>408</v>
      </c>
      <c r="T22" s="185">
        <v>448</v>
      </c>
      <c r="U22" s="190">
        <f t="shared" si="0"/>
        <v>856</v>
      </c>
      <c r="V22" s="264"/>
    </row>
    <row r="23" s="1" customFormat="1" ht="14.25" customHeight="1" spans="1:22">
      <c r="A23" s="254"/>
      <c r="B23" s="17" t="s">
        <v>50</v>
      </c>
      <c r="C23" s="77">
        <v>43</v>
      </c>
      <c r="D23" s="185">
        <v>48</v>
      </c>
      <c r="E23" s="190">
        <v>91</v>
      </c>
      <c r="F23" s="40"/>
      <c r="G23" s="77">
        <v>43</v>
      </c>
      <c r="H23" s="185">
        <v>47</v>
      </c>
      <c r="I23" s="190">
        <v>90</v>
      </c>
      <c r="J23" s="40"/>
      <c r="K23" s="77">
        <v>43</v>
      </c>
      <c r="L23" s="185">
        <v>48</v>
      </c>
      <c r="M23" s="190">
        <v>91</v>
      </c>
      <c r="N23" s="40"/>
      <c r="O23" s="77">
        <v>45</v>
      </c>
      <c r="P23" s="185">
        <v>46</v>
      </c>
      <c r="Q23" s="190">
        <v>91</v>
      </c>
      <c r="S23" s="77">
        <v>46</v>
      </c>
      <c r="T23" s="185">
        <v>51</v>
      </c>
      <c r="U23" s="190">
        <f t="shared" si="0"/>
        <v>97</v>
      </c>
      <c r="V23" s="264"/>
    </row>
    <row r="24" s="1" customFormat="1" ht="14.25" customHeight="1" spans="1:22">
      <c r="A24" s="254"/>
      <c r="B24" s="17" t="s">
        <v>51</v>
      </c>
      <c r="C24" s="77">
        <v>450</v>
      </c>
      <c r="D24" s="185">
        <v>401</v>
      </c>
      <c r="E24" s="190">
        <v>851</v>
      </c>
      <c r="F24" s="40"/>
      <c r="G24" s="77">
        <v>452</v>
      </c>
      <c r="H24" s="185">
        <v>407</v>
      </c>
      <c r="I24" s="190">
        <v>859</v>
      </c>
      <c r="J24" s="40"/>
      <c r="K24" s="77">
        <v>467</v>
      </c>
      <c r="L24" s="185">
        <v>427</v>
      </c>
      <c r="M24" s="190">
        <v>894</v>
      </c>
      <c r="N24" s="40"/>
      <c r="O24" s="77">
        <v>474</v>
      </c>
      <c r="P24" s="185">
        <v>428</v>
      </c>
      <c r="Q24" s="190">
        <v>902</v>
      </c>
      <c r="S24" s="77">
        <v>516</v>
      </c>
      <c r="T24" s="185">
        <v>458</v>
      </c>
      <c r="U24" s="190">
        <f t="shared" si="0"/>
        <v>974</v>
      </c>
      <c r="V24" s="264"/>
    </row>
    <row r="25" s="1" customFormat="1" ht="14.25" customHeight="1" spans="1:22">
      <c r="A25" s="254"/>
      <c r="B25" s="17" t="s">
        <v>52</v>
      </c>
      <c r="C25" s="77">
        <v>149</v>
      </c>
      <c r="D25" s="185">
        <v>169</v>
      </c>
      <c r="E25" s="190">
        <v>318</v>
      </c>
      <c r="F25" s="40"/>
      <c r="G25" s="77">
        <v>159</v>
      </c>
      <c r="H25" s="185">
        <v>181</v>
      </c>
      <c r="I25" s="190">
        <v>340</v>
      </c>
      <c r="J25" s="40"/>
      <c r="K25" s="77">
        <v>171</v>
      </c>
      <c r="L25" s="185">
        <v>187</v>
      </c>
      <c r="M25" s="190">
        <v>358</v>
      </c>
      <c r="N25" s="40"/>
      <c r="O25" s="77">
        <v>175</v>
      </c>
      <c r="P25" s="185">
        <v>192</v>
      </c>
      <c r="Q25" s="190">
        <v>367</v>
      </c>
      <c r="S25" s="77">
        <v>194</v>
      </c>
      <c r="T25" s="185">
        <v>215</v>
      </c>
      <c r="U25" s="190">
        <f t="shared" si="0"/>
        <v>409</v>
      </c>
      <c r="V25" s="264"/>
    </row>
    <row r="26" s="1" customFormat="1" ht="14.25" customHeight="1" spans="1:22">
      <c r="A26" s="254"/>
      <c r="B26" s="17" t="s">
        <v>53</v>
      </c>
      <c r="C26" s="77">
        <v>163</v>
      </c>
      <c r="D26" s="185">
        <v>175</v>
      </c>
      <c r="E26" s="190">
        <v>338</v>
      </c>
      <c r="F26" s="40"/>
      <c r="G26" s="77">
        <v>171</v>
      </c>
      <c r="H26" s="185">
        <v>182</v>
      </c>
      <c r="I26" s="190">
        <v>353</v>
      </c>
      <c r="J26" s="40"/>
      <c r="K26" s="77">
        <v>184</v>
      </c>
      <c r="L26" s="185">
        <v>197</v>
      </c>
      <c r="M26" s="190">
        <v>381</v>
      </c>
      <c r="N26" s="40"/>
      <c r="O26" s="77">
        <v>193</v>
      </c>
      <c r="P26" s="185">
        <v>194</v>
      </c>
      <c r="Q26" s="190">
        <v>387</v>
      </c>
      <c r="S26" s="77">
        <v>208</v>
      </c>
      <c r="T26" s="185">
        <v>225</v>
      </c>
      <c r="U26" s="190">
        <f t="shared" si="0"/>
        <v>433</v>
      </c>
      <c r="V26" s="264"/>
    </row>
    <row r="27" s="1" customFormat="1" ht="14.25" customHeight="1" spans="1:22">
      <c r="A27" s="254"/>
      <c r="B27" s="17" t="s">
        <v>54</v>
      </c>
      <c r="C27" s="77">
        <v>337</v>
      </c>
      <c r="D27" s="185">
        <v>312</v>
      </c>
      <c r="E27" s="190">
        <v>649</v>
      </c>
      <c r="F27" s="40"/>
      <c r="G27" s="77">
        <v>341</v>
      </c>
      <c r="H27" s="185">
        <v>321</v>
      </c>
      <c r="I27" s="190">
        <v>662</v>
      </c>
      <c r="J27" s="40"/>
      <c r="K27" s="77">
        <v>352</v>
      </c>
      <c r="L27" s="185">
        <v>329</v>
      </c>
      <c r="M27" s="190">
        <v>681</v>
      </c>
      <c r="N27" s="40"/>
      <c r="O27" s="77">
        <v>351</v>
      </c>
      <c r="P27" s="185">
        <v>326</v>
      </c>
      <c r="Q27" s="190">
        <v>677</v>
      </c>
      <c r="S27" s="77">
        <v>387</v>
      </c>
      <c r="T27" s="185">
        <v>356</v>
      </c>
      <c r="U27" s="190">
        <f t="shared" si="0"/>
        <v>743</v>
      </c>
      <c r="V27" s="264"/>
    </row>
    <row r="28" s="1" customFormat="1" ht="14.25" customHeight="1" spans="1:22">
      <c r="A28" s="254"/>
      <c r="B28" s="17" t="s">
        <v>55</v>
      </c>
      <c r="C28" s="77">
        <v>100</v>
      </c>
      <c r="D28" s="185">
        <v>108</v>
      </c>
      <c r="E28" s="190">
        <v>208</v>
      </c>
      <c r="F28" s="40"/>
      <c r="G28" s="77">
        <v>105</v>
      </c>
      <c r="H28" s="185">
        <v>112</v>
      </c>
      <c r="I28" s="190">
        <v>217</v>
      </c>
      <c r="J28" s="40"/>
      <c r="K28" s="77">
        <v>114</v>
      </c>
      <c r="L28" s="185">
        <v>120</v>
      </c>
      <c r="M28" s="190">
        <v>234</v>
      </c>
      <c r="N28" s="40"/>
      <c r="O28" s="77">
        <v>106</v>
      </c>
      <c r="P28" s="185">
        <v>120</v>
      </c>
      <c r="Q28" s="190">
        <v>226</v>
      </c>
      <c r="S28" s="77">
        <v>129</v>
      </c>
      <c r="T28" s="185">
        <v>139</v>
      </c>
      <c r="U28" s="190">
        <f t="shared" si="0"/>
        <v>268</v>
      </c>
      <c r="V28" s="264"/>
    </row>
    <row r="29" s="1" customFormat="1" ht="14.25" customHeight="1" spans="1:22">
      <c r="A29" s="254"/>
      <c r="B29" s="17" t="s">
        <v>56</v>
      </c>
      <c r="C29" s="77">
        <v>483</v>
      </c>
      <c r="D29" s="185">
        <v>452</v>
      </c>
      <c r="E29" s="190">
        <v>935</v>
      </c>
      <c r="F29" s="40"/>
      <c r="G29" s="77">
        <v>496</v>
      </c>
      <c r="H29" s="185">
        <v>456</v>
      </c>
      <c r="I29" s="190">
        <v>952</v>
      </c>
      <c r="J29" s="40"/>
      <c r="K29" s="77">
        <v>518</v>
      </c>
      <c r="L29" s="185">
        <v>467</v>
      </c>
      <c r="M29" s="190">
        <v>985</v>
      </c>
      <c r="N29" s="40"/>
      <c r="O29" s="77">
        <v>524</v>
      </c>
      <c r="P29" s="185">
        <v>458</v>
      </c>
      <c r="Q29" s="190">
        <v>982</v>
      </c>
      <c r="S29" s="77">
        <v>572</v>
      </c>
      <c r="T29" s="185">
        <v>524</v>
      </c>
      <c r="U29" s="190">
        <f t="shared" si="0"/>
        <v>1096</v>
      </c>
      <c r="V29" s="264"/>
    </row>
    <row r="30" s="1" customFormat="1" ht="14.25" customHeight="1" spans="1:22">
      <c r="A30" s="254"/>
      <c r="B30" s="17" t="s">
        <v>57</v>
      </c>
      <c r="C30" s="77">
        <v>1233</v>
      </c>
      <c r="D30" s="185">
        <v>1122</v>
      </c>
      <c r="E30" s="190">
        <v>2355</v>
      </c>
      <c r="F30" s="40"/>
      <c r="G30" s="77">
        <v>1221</v>
      </c>
      <c r="H30" s="185">
        <v>1132</v>
      </c>
      <c r="I30" s="190">
        <v>2353</v>
      </c>
      <c r="J30" s="40"/>
      <c r="K30" s="77">
        <v>1263</v>
      </c>
      <c r="L30" s="185">
        <v>1173</v>
      </c>
      <c r="M30" s="190">
        <v>2436</v>
      </c>
      <c r="N30" s="40"/>
      <c r="O30" s="77">
        <v>1282</v>
      </c>
      <c r="P30" s="185">
        <v>1180</v>
      </c>
      <c r="Q30" s="190">
        <v>2462</v>
      </c>
      <c r="S30" s="77">
        <v>1396</v>
      </c>
      <c r="T30" s="185">
        <v>1277</v>
      </c>
      <c r="U30" s="190">
        <f t="shared" si="0"/>
        <v>2673</v>
      </c>
      <c r="V30" s="264"/>
    </row>
    <row r="31" s="1" customFormat="1" ht="14.25" customHeight="1" spans="1:22">
      <c r="A31" s="254"/>
      <c r="B31" s="17" t="s">
        <v>58</v>
      </c>
      <c r="C31" s="77">
        <v>140</v>
      </c>
      <c r="D31" s="185">
        <v>375</v>
      </c>
      <c r="E31" s="190">
        <v>515</v>
      </c>
      <c r="F31" s="40"/>
      <c r="G31" s="77">
        <v>136</v>
      </c>
      <c r="H31" s="185">
        <v>377</v>
      </c>
      <c r="I31" s="190">
        <v>513</v>
      </c>
      <c r="J31" s="40"/>
      <c r="K31" s="77">
        <v>155</v>
      </c>
      <c r="L31" s="185">
        <v>391</v>
      </c>
      <c r="M31" s="190">
        <v>546</v>
      </c>
      <c r="N31" s="40"/>
      <c r="O31" s="77">
        <v>154</v>
      </c>
      <c r="P31" s="185">
        <v>403</v>
      </c>
      <c r="Q31" s="190">
        <v>557</v>
      </c>
      <c r="S31" s="77">
        <v>172</v>
      </c>
      <c r="T31" s="185">
        <v>434</v>
      </c>
      <c r="U31" s="190">
        <f t="shared" si="0"/>
        <v>606</v>
      </c>
      <c r="V31" s="264"/>
    </row>
    <row r="32" s="1" customFormat="1" ht="14.25" customHeight="1" spans="1:22">
      <c r="A32" s="254"/>
      <c r="B32" s="17" t="s">
        <v>59</v>
      </c>
      <c r="C32" s="77">
        <v>620</v>
      </c>
      <c r="D32" s="185">
        <v>566</v>
      </c>
      <c r="E32" s="190">
        <v>1186</v>
      </c>
      <c r="F32" s="40"/>
      <c r="G32" s="77">
        <v>631</v>
      </c>
      <c r="H32" s="185">
        <v>585</v>
      </c>
      <c r="I32" s="190">
        <v>1216</v>
      </c>
      <c r="J32" s="40"/>
      <c r="K32" s="77">
        <v>636</v>
      </c>
      <c r="L32" s="185">
        <v>603</v>
      </c>
      <c r="M32" s="190">
        <v>1239</v>
      </c>
      <c r="N32" s="40"/>
      <c r="O32" s="77">
        <v>646</v>
      </c>
      <c r="P32" s="185">
        <v>612</v>
      </c>
      <c r="Q32" s="190">
        <v>1258</v>
      </c>
      <c r="S32" s="77">
        <v>675</v>
      </c>
      <c r="T32" s="185">
        <v>641</v>
      </c>
      <c r="U32" s="190">
        <f t="shared" si="0"/>
        <v>1316</v>
      </c>
      <c r="V32" s="264"/>
    </row>
    <row r="33" s="1" customFormat="1" ht="14.25" customHeight="1" spans="1:22">
      <c r="A33" s="254"/>
      <c r="B33" s="17" t="s">
        <v>60</v>
      </c>
      <c r="C33" s="77">
        <v>303</v>
      </c>
      <c r="D33" s="185">
        <v>292</v>
      </c>
      <c r="E33" s="190">
        <v>595</v>
      </c>
      <c r="F33" s="40"/>
      <c r="G33" s="77">
        <v>316</v>
      </c>
      <c r="H33" s="185">
        <v>296</v>
      </c>
      <c r="I33" s="190">
        <v>612</v>
      </c>
      <c r="J33" s="40"/>
      <c r="K33" s="77">
        <v>319</v>
      </c>
      <c r="L33" s="185">
        <v>297</v>
      </c>
      <c r="M33" s="190">
        <v>616</v>
      </c>
      <c r="N33" s="40"/>
      <c r="O33" s="77">
        <v>319</v>
      </c>
      <c r="P33" s="185">
        <v>302</v>
      </c>
      <c r="Q33" s="190">
        <v>621</v>
      </c>
      <c r="S33" s="77">
        <v>343</v>
      </c>
      <c r="T33" s="185">
        <v>336</v>
      </c>
      <c r="U33" s="190">
        <f t="shared" si="0"/>
        <v>679</v>
      </c>
      <c r="V33" s="264"/>
    </row>
    <row r="34" s="1" customFormat="1" ht="14.25" customHeight="1" spans="1:22">
      <c r="A34" s="254"/>
      <c r="B34" s="17" t="s">
        <v>61</v>
      </c>
      <c r="C34" s="77">
        <v>426</v>
      </c>
      <c r="D34" s="185">
        <v>477</v>
      </c>
      <c r="E34" s="190">
        <v>903</v>
      </c>
      <c r="F34" s="40"/>
      <c r="G34" s="77">
        <v>456</v>
      </c>
      <c r="H34" s="185">
        <v>502</v>
      </c>
      <c r="I34" s="190">
        <v>958</v>
      </c>
      <c r="J34" s="40"/>
      <c r="K34" s="77">
        <v>488</v>
      </c>
      <c r="L34" s="185">
        <v>517</v>
      </c>
      <c r="M34" s="190">
        <v>1005</v>
      </c>
      <c r="N34" s="40"/>
      <c r="O34" s="77">
        <v>492</v>
      </c>
      <c r="P34" s="185">
        <v>531</v>
      </c>
      <c r="Q34" s="190">
        <v>1023</v>
      </c>
      <c r="S34" s="77">
        <v>527</v>
      </c>
      <c r="T34" s="185">
        <v>571</v>
      </c>
      <c r="U34" s="190">
        <f t="shared" si="0"/>
        <v>1098</v>
      </c>
      <c r="V34" s="264"/>
    </row>
    <row r="35" s="1" customFormat="1" ht="14.25" customHeight="1" spans="1:22">
      <c r="A35" s="254"/>
      <c r="B35" s="17" t="s">
        <v>62</v>
      </c>
      <c r="C35" s="77">
        <v>1508</v>
      </c>
      <c r="D35" s="185">
        <v>1392</v>
      </c>
      <c r="E35" s="190">
        <v>2900</v>
      </c>
      <c r="F35" s="40"/>
      <c r="G35" s="77">
        <v>1535</v>
      </c>
      <c r="H35" s="185">
        <v>1414</v>
      </c>
      <c r="I35" s="190">
        <v>2949</v>
      </c>
      <c r="J35" s="40"/>
      <c r="K35" s="77">
        <v>1585</v>
      </c>
      <c r="L35" s="185">
        <v>1456</v>
      </c>
      <c r="M35" s="190">
        <v>3041</v>
      </c>
      <c r="N35" s="40"/>
      <c r="O35" s="77">
        <v>1592</v>
      </c>
      <c r="P35" s="185">
        <v>1470</v>
      </c>
      <c r="Q35" s="190">
        <v>3062</v>
      </c>
      <c r="S35" s="77">
        <v>1682</v>
      </c>
      <c r="T35" s="185">
        <v>1553</v>
      </c>
      <c r="U35" s="190">
        <f t="shared" si="0"/>
        <v>3235</v>
      </c>
      <c r="V35" s="264"/>
    </row>
    <row r="36" s="1" customFormat="1" ht="14.25" customHeight="1" spans="1:22">
      <c r="A36" s="254"/>
      <c r="B36" s="17" t="s">
        <v>63</v>
      </c>
      <c r="C36" s="77">
        <v>144</v>
      </c>
      <c r="D36" s="185">
        <v>200</v>
      </c>
      <c r="E36" s="190">
        <v>344</v>
      </c>
      <c r="F36" s="40"/>
      <c r="G36" s="77">
        <v>144</v>
      </c>
      <c r="H36" s="185">
        <v>207</v>
      </c>
      <c r="I36" s="190">
        <v>351</v>
      </c>
      <c r="J36" s="40"/>
      <c r="K36" s="77">
        <v>163</v>
      </c>
      <c r="L36" s="185">
        <v>222</v>
      </c>
      <c r="M36" s="190">
        <v>385</v>
      </c>
      <c r="N36" s="40"/>
      <c r="O36" s="77">
        <v>166</v>
      </c>
      <c r="P36" s="185">
        <v>229</v>
      </c>
      <c r="Q36" s="190">
        <v>395</v>
      </c>
      <c r="S36" s="77">
        <v>186</v>
      </c>
      <c r="T36" s="185">
        <v>246</v>
      </c>
      <c r="U36" s="190">
        <f t="shared" si="0"/>
        <v>432</v>
      </c>
      <c r="V36" s="264"/>
    </row>
    <row r="37" s="1" customFormat="1" ht="14.25" customHeight="1" spans="1:22">
      <c r="A37" s="254"/>
      <c r="B37" s="17" t="s">
        <v>64</v>
      </c>
      <c r="C37" s="77">
        <v>56</v>
      </c>
      <c r="D37" s="185">
        <v>86</v>
      </c>
      <c r="E37" s="190">
        <v>142</v>
      </c>
      <c r="F37" s="40"/>
      <c r="G37" s="77">
        <v>57</v>
      </c>
      <c r="H37" s="185">
        <v>86</v>
      </c>
      <c r="I37" s="190">
        <v>143</v>
      </c>
      <c r="J37" s="40"/>
      <c r="K37" s="77">
        <v>62</v>
      </c>
      <c r="L37" s="185">
        <v>86</v>
      </c>
      <c r="M37" s="190">
        <v>148</v>
      </c>
      <c r="N37" s="40"/>
      <c r="O37" s="77">
        <v>69</v>
      </c>
      <c r="P37" s="185">
        <v>96</v>
      </c>
      <c r="Q37" s="190">
        <v>165</v>
      </c>
      <c r="S37" s="77">
        <v>75</v>
      </c>
      <c r="T37" s="185">
        <v>108</v>
      </c>
      <c r="U37" s="190">
        <f t="shared" si="0"/>
        <v>183</v>
      </c>
      <c r="V37" s="264"/>
    </row>
    <row r="38" s="1" customFormat="1" ht="14.25" customHeight="1" spans="1:22">
      <c r="A38" s="254"/>
      <c r="B38" s="17" t="s">
        <v>65</v>
      </c>
      <c r="C38" s="77">
        <v>133</v>
      </c>
      <c r="D38" s="185">
        <v>139</v>
      </c>
      <c r="E38" s="190">
        <v>272</v>
      </c>
      <c r="F38" s="40"/>
      <c r="G38" s="77">
        <v>134</v>
      </c>
      <c r="H38" s="185">
        <v>137</v>
      </c>
      <c r="I38" s="190">
        <v>271</v>
      </c>
      <c r="J38" s="40"/>
      <c r="K38" s="77">
        <v>147</v>
      </c>
      <c r="L38" s="185">
        <v>146</v>
      </c>
      <c r="M38" s="190">
        <v>293</v>
      </c>
      <c r="N38" s="40"/>
      <c r="O38" s="77">
        <v>151</v>
      </c>
      <c r="P38" s="185">
        <v>145</v>
      </c>
      <c r="Q38" s="190">
        <v>296</v>
      </c>
      <c r="S38" s="77">
        <v>173</v>
      </c>
      <c r="T38" s="185">
        <v>165</v>
      </c>
      <c r="U38" s="190">
        <f t="shared" si="0"/>
        <v>338</v>
      </c>
      <c r="V38" s="264"/>
    </row>
    <row r="39" s="1" customFormat="1" ht="14.25" customHeight="1" spans="1:22">
      <c r="A39" s="254"/>
      <c r="B39" s="17" t="s">
        <v>66</v>
      </c>
      <c r="C39" s="84">
        <v>179</v>
      </c>
      <c r="D39" s="187">
        <v>187</v>
      </c>
      <c r="E39" s="194">
        <v>366</v>
      </c>
      <c r="F39" s="40"/>
      <c r="G39" s="84">
        <v>184</v>
      </c>
      <c r="H39" s="187">
        <v>198</v>
      </c>
      <c r="I39" s="194">
        <v>382</v>
      </c>
      <c r="J39" s="40"/>
      <c r="K39" s="84">
        <v>195</v>
      </c>
      <c r="L39" s="187">
        <v>202</v>
      </c>
      <c r="M39" s="194">
        <v>397</v>
      </c>
      <c r="N39" s="40"/>
      <c r="O39" s="84">
        <v>207</v>
      </c>
      <c r="P39" s="187">
        <v>220</v>
      </c>
      <c r="Q39" s="194">
        <v>427</v>
      </c>
      <c r="S39" s="84">
        <v>231</v>
      </c>
      <c r="T39" s="187">
        <v>239</v>
      </c>
      <c r="U39" s="190">
        <f t="shared" si="0"/>
        <v>470</v>
      </c>
      <c r="V39" s="264"/>
    </row>
    <row r="40" s="1" customFormat="1" ht="14.25" customHeight="1" spans="1:17">
      <c r="A40" s="254"/>
      <c r="B40" s="255"/>
      <c r="C40" s="256"/>
      <c r="D40" s="256"/>
      <c r="E40" s="41"/>
      <c r="F40" s="257"/>
      <c r="G40" s="258"/>
      <c r="H40" s="258"/>
      <c r="I40" s="262"/>
      <c r="J40" s="257"/>
      <c r="K40" s="256"/>
      <c r="L40" s="256"/>
      <c r="M40" s="41"/>
      <c r="N40" s="257"/>
      <c r="O40" s="184"/>
      <c r="P40" s="184"/>
      <c r="Q40" s="184"/>
    </row>
    <row r="41" s="22" customFormat="1" ht="15" spans="7:17">
      <c r="G41" s="259"/>
      <c r="H41" s="259"/>
      <c r="I41" s="263"/>
      <c r="O41"/>
      <c r="P41" s="222"/>
      <c r="Q41"/>
    </row>
    <row r="42" spans="2:12">
      <c r="B42" s="19"/>
      <c r="C42" s="222"/>
      <c r="E42" s="2"/>
      <c r="G42" s="259"/>
      <c r="H42" s="259"/>
      <c r="I42" s="263"/>
      <c r="L42" s="2"/>
    </row>
    <row r="43" spans="5:12">
      <c r="E43" s="2"/>
      <c r="G43" s="259"/>
      <c r="H43" s="259"/>
      <c r="I43" s="263"/>
      <c r="L43" s="2"/>
    </row>
    <row r="44" spans="5:12">
      <c r="E44" s="2"/>
      <c r="G44" s="259"/>
      <c r="H44" s="259"/>
      <c r="I44" s="263"/>
      <c r="L44" s="2"/>
    </row>
    <row r="45" spans="5:12">
      <c r="E45" s="2"/>
      <c r="G45" s="259"/>
      <c r="H45" s="259"/>
      <c r="I45" s="263"/>
      <c r="L45" s="2"/>
    </row>
    <row r="46" spans="5:12">
      <c r="E46" s="2"/>
      <c r="G46" s="259"/>
      <c r="H46" s="259"/>
      <c r="I46" s="263"/>
      <c r="L46" s="2"/>
    </row>
    <row r="47" spans="5:12">
      <c r="E47" s="2"/>
      <c r="G47" s="259"/>
      <c r="H47" s="259"/>
      <c r="I47" s="263"/>
      <c r="L47" s="2"/>
    </row>
    <row r="48" spans="5:12">
      <c r="E48" s="2"/>
      <c r="G48" s="259"/>
      <c r="H48" s="259"/>
      <c r="I48" s="263"/>
      <c r="L48" s="2"/>
    </row>
    <row r="49" spans="5:12">
      <c r="E49" s="2"/>
      <c r="G49" s="259"/>
      <c r="H49" s="259"/>
      <c r="I49" s="263"/>
      <c r="L49" s="2"/>
    </row>
    <row r="50" spans="5:12">
      <c r="E50" s="2"/>
      <c r="G50" s="259"/>
      <c r="H50" s="259"/>
      <c r="I50" s="263"/>
      <c r="L50" s="2"/>
    </row>
    <row r="51" spans="5:12">
      <c r="E51" s="2"/>
      <c r="G51" s="259"/>
      <c r="H51" s="259"/>
      <c r="I51" s="263"/>
      <c r="L51" s="2"/>
    </row>
    <row r="52" spans="5:12">
      <c r="E52" s="2"/>
      <c r="G52" s="259"/>
      <c r="H52" s="259"/>
      <c r="I52" s="263"/>
      <c r="L52" s="2"/>
    </row>
    <row r="53" spans="5:12">
      <c r="E53" s="2"/>
      <c r="G53" s="259"/>
      <c r="H53" s="259"/>
      <c r="I53" s="263"/>
      <c r="L53" s="2"/>
    </row>
    <row r="54" spans="5:12">
      <c r="E54" s="2"/>
      <c r="G54" s="259"/>
      <c r="H54" s="259"/>
      <c r="I54" s="263"/>
      <c r="L54" s="2"/>
    </row>
    <row r="55" spans="5:12">
      <c r="E55" s="2"/>
      <c r="G55" s="259"/>
      <c r="H55" s="259"/>
      <c r="I55" s="263"/>
      <c r="L55" s="2"/>
    </row>
    <row r="56" spans="5:12">
      <c r="E56" s="2"/>
      <c r="G56" s="259"/>
      <c r="H56" s="259"/>
      <c r="I56" s="263"/>
      <c r="L56" s="2"/>
    </row>
    <row r="57" spans="5:12">
      <c r="E57" s="2"/>
      <c r="L57" s="2"/>
    </row>
    <row r="58" spans="5:12">
      <c r="E58" s="2"/>
      <c r="L58" s="2"/>
    </row>
    <row r="59" spans="5:12">
      <c r="E59" s="2"/>
      <c r="L59" s="2"/>
    </row>
    <row r="60" spans="5:12">
      <c r="E60" s="2"/>
      <c r="L60" s="2"/>
    </row>
    <row r="61" spans="5:12">
      <c r="E61" s="2"/>
      <c r="L61" s="2"/>
    </row>
    <row r="62" spans="5:12">
      <c r="E62" s="2"/>
      <c r="L62" s="2"/>
    </row>
    <row r="63" spans="5:12">
      <c r="E63" s="2"/>
      <c r="L63" s="2"/>
    </row>
    <row r="64" spans="5:12">
      <c r="E64" s="2"/>
      <c r="L64" s="2"/>
    </row>
    <row r="65" spans="5:12">
      <c r="E65" s="2"/>
      <c r="L65" s="2"/>
    </row>
    <row r="66" spans="5:12">
      <c r="E66" s="2"/>
      <c r="L66" s="2"/>
    </row>
    <row r="67" spans="5:12">
      <c r="E67" s="2"/>
      <c r="L67" s="2"/>
    </row>
    <row r="68" spans="5:12">
      <c r="E68" s="2"/>
      <c r="L68" s="2"/>
    </row>
    <row r="69" spans="5:12">
      <c r="E69" s="2"/>
      <c r="L69" s="2"/>
    </row>
    <row r="70" spans="5:12">
      <c r="E70" s="2"/>
      <c r="L70" s="2"/>
    </row>
    <row r="71" spans="5:12">
      <c r="E71" s="2"/>
      <c r="L71" s="2"/>
    </row>
    <row r="72" spans="5:12">
      <c r="E72" s="2"/>
      <c r="L72" s="2"/>
    </row>
    <row r="73" spans="5:12">
      <c r="E73" s="2"/>
      <c r="L73" s="2"/>
    </row>
    <row r="74" spans="5:12">
      <c r="E74" s="2"/>
      <c r="L74" s="2"/>
    </row>
    <row r="75" spans="5:12">
      <c r="E75" s="2"/>
      <c r="L75" s="2"/>
    </row>
    <row r="76" spans="5:12">
      <c r="E76" s="2"/>
      <c r="L76" s="2"/>
    </row>
    <row r="77" spans="5:12">
      <c r="E77" s="2"/>
      <c r="L77" s="2"/>
    </row>
    <row r="78" spans="5:12">
      <c r="E78" s="2"/>
      <c r="L78" s="2"/>
    </row>
    <row r="79" spans="5:12">
      <c r="E79" s="2"/>
      <c r="L79" s="2"/>
    </row>
    <row r="80" spans="5:12">
      <c r="E80" s="2"/>
      <c r="L80" s="2"/>
    </row>
    <row r="81" spans="5:12">
      <c r="E81" s="2"/>
      <c r="L81" s="2"/>
    </row>
    <row r="82" spans="5:12">
      <c r="E82" s="2"/>
      <c r="L82" s="2"/>
    </row>
    <row r="83" spans="5:12">
      <c r="E83" s="2"/>
      <c r="L83" s="2"/>
    </row>
    <row r="84" spans="5:12">
      <c r="E84" s="2"/>
      <c r="L84" s="2"/>
    </row>
    <row r="85" spans="5:12">
      <c r="E85" s="2"/>
      <c r="L85" s="2"/>
    </row>
    <row r="86" spans="5:12">
      <c r="E86" s="2"/>
      <c r="L86" s="2"/>
    </row>
    <row r="87" spans="5:12">
      <c r="E87" s="2"/>
      <c r="L87" s="2"/>
    </row>
    <row r="88" spans="5:12">
      <c r="E88" s="2"/>
      <c r="L88" s="2"/>
    </row>
    <row r="89" spans="5:12">
      <c r="E89" s="2"/>
      <c r="L89" s="2"/>
    </row>
    <row r="90" spans="5:12">
      <c r="E90" s="2"/>
      <c r="L90" s="2"/>
    </row>
    <row r="91" spans="5:12">
      <c r="E91" s="2"/>
      <c r="L91" s="2"/>
    </row>
    <row r="92" spans="5:12">
      <c r="E92" s="2"/>
      <c r="L92" s="2"/>
    </row>
    <row r="93" spans="5:12">
      <c r="E93" s="2"/>
      <c r="L93" s="2"/>
    </row>
    <row r="94" spans="5:12">
      <c r="E94" s="2"/>
      <c r="L94" s="2"/>
    </row>
    <row r="95" spans="5:12">
      <c r="E95" s="2"/>
      <c r="L95" s="2"/>
    </row>
    <row r="96" spans="5:12">
      <c r="E96" s="2"/>
      <c r="L96" s="2"/>
    </row>
    <row r="97" spans="5:12">
      <c r="E97" s="2"/>
      <c r="L97" s="2"/>
    </row>
    <row r="98" spans="5:12">
      <c r="E98" s="2"/>
      <c r="L98" s="2"/>
    </row>
    <row r="99" spans="5:12">
      <c r="E99" s="2"/>
      <c r="L99" s="2"/>
    </row>
    <row r="100" spans="5:12">
      <c r="E100" s="2"/>
      <c r="L100" s="2"/>
    </row>
    <row r="101" spans="5:12">
      <c r="E101" s="2"/>
      <c r="L101" s="2"/>
    </row>
    <row r="102" spans="5:12">
      <c r="E102" s="2"/>
      <c r="L102" s="2"/>
    </row>
    <row r="103" spans="5:12">
      <c r="E103" s="2"/>
      <c r="L103" s="2"/>
    </row>
    <row r="104" spans="5:12">
      <c r="E104" s="2"/>
      <c r="L104" s="2"/>
    </row>
    <row r="105" spans="5:12">
      <c r="E105" s="2"/>
      <c r="L105" s="2"/>
    </row>
    <row r="106" spans="5:12">
      <c r="E106" s="2"/>
      <c r="L106" s="2"/>
    </row>
    <row r="107" spans="5:12">
      <c r="E107" s="2"/>
      <c r="L107" s="2"/>
    </row>
    <row r="108" spans="5:12">
      <c r="E108" s="2"/>
      <c r="L108" s="2"/>
    </row>
    <row r="109" spans="5:12">
      <c r="E109" s="2"/>
      <c r="L109" s="2"/>
    </row>
    <row r="110" spans="5:12">
      <c r="E110" s="2"/>
      <c r="L110" s="2"/>
    </row>
    <row r="111" spans="5:12">
      <c r="E111" s="2"/>
      <c r="L111" s="2"/>
    </row>
    <row r="112" spans="5:12">
      <c r="E112" s="2"/>
      <c r="L112" s="2"/>
    </row>
    <row r="113" spans="5:12">
      <c r="E113" s="2"/>
      <c r="L113" s="2"/>
    </row>
    <row r="114" spans="5:12">
      <c r="E114" s="2"/>
      <c r="L114" s="2"/>
    </row>
    <row r="115" spans="5:12">
      <c r="E115" s="2"/>
      <c r="L115" s="2"/>
    </row>
    <row r="116" spans="5:12">
      <c r="E116" s="2"/>
      <c r="L116" s="2"/>
    </row>
    <row r="117" spans="5:12">
      <c r="E117" s="2"/>
      <c r="L117" s="2"/>
    </row>
    <row r="118" spans="5:12">
      <c r="E118" s="2"/>
      <c r="L118" s="2"/>
    </row>
    <row r="119" spans="5:12">
      <c r="E119" s="2"/>
      <c r="L119" s="2"/>
    </row>
    <row r="120" spans="5:12">
      <c r="E120" s="2"/>
      <c r="L120" s="2"/>
    </row>
    <row r="121" spans="5:12">
      <c r="E121" s="2"/>
      <c r="L121" s="2"/>
    </row>
    <row r="122" spans="5:12">
      <c r="E122" s="2"/>
      <c r="L122" s="2"/>
    </row>
    <row r="123" spans="5:12">
      <c r="E123" s="2"/>
      <c r="L123" s="2"/>
    </row>
    <row r="124" spans="5:12">
      <c r="E124" s="2"/>
      <c r="L124" s="2"/>
    </row>
    <row r="125" spans="5:12">
      <c r="E125" s="2"/>
      <c r="L125" s="2"/>
    </row>
    <row r="126" spans="5:12">
      <c r="E126" s="2"/>
      <c r="L126" s="2"/>
    </row>
    <row r="127" spans="5:12">
      <c r="E127" s="2"/>
      <c r="L127" s="2"/>
    </row>
    <row r="128" spans="5:12">
      <c r="E128" s="2"/>
      <c r="L128" s="2"/>
    </row>
    <row r="129" spans="5:12">
      <c r="E129" s="2"/>
      <c r="L129" s="2"/>
    </row>
    <row r="130" spans="5:12">
      <c r="E130" s="2"/>
      <c r="L130" s="2"/>
    </row>
    <row r="131" spans="5:12">
      <c r="E131" s="2"/>
      <c r="L131" s="2"/>
    </row>
    <row r="132" spans="5:12">
      <c r="E132" s="2"/>
      <c r="L132" s="2"/>
    </row>
    <row r="133" spans="5:12">
      <c r="E133" s="2"/>
      <c r="L133" s="2"/>
    </row>
    <row r="134" spans="5:12">
      <c r="E134" s="2"/>
      <c r="L134" s="2"/>
    </row>
    <row r="135" spans="5:12">
      <c r="E135" s="2"/>
      <c r="L135" s="2"/>
    </row>
    <row r="136" spans="5:12">
      <c r="E136" s="2"/>
      <c r="L136" s="2"/>
    </row>
    <row r="137" spans="5:12">
      <c r="E137" s="2"/>
      <c r="L137" s="2"/>
    </row>
    <row r="138" spans="5:12">
      <c r="E138" s="2"/>
      <c r="L138" s="2"/>
    </row>
    <row r="139" spans="5:12">
      <c r="E139" s="2"/>
      <c r="L139" s="2"/>
    </row>
    <row r="140" spans="5:12">
      <c r="E140" s="2"/>
      <c r="L140" s="2"/>
    </row>
    <row r="141" spans="5:12">
      <c r="E141" s="2"/>
      <c r="L141" s="2"/>
    </row>
    <row r="142" spans="5:12">
      <c r="E142" s="2"/>
      <c r="L142" s="2"/>
    </row>
    <row r="143" spans="5:12">
      <c r="E143" s="2"/>
      <c r="L143" s="2"/>
    </row>
    <row r="144" spans="5:12">
      <c r="E144" s="2"/>
      <c r="L144" s="2"/>
    </row>
    <row r="145" spans="5:12">
      <c r="E145" s="2"/>
      <c r="L145" s="2"/>
    </row>
    <row r="146" spans="5:12">
      <c r="E146" s="2"/>
      <c r="L146" s="2"/>
    </row>
    <row r="147" spans="5:12">
      <c r="E147" s="2"/>
      <c r="L147" s="2"/>
    </row>
    <row r="148" spans="5:12">
      <c r="E148" s="2"/>
      <c r="L148" s="2"/>
    </row>
    <row r="149" spans="5:12">
      <c r="E149" s="2"/>
      <c r="L149" s="2"/>
    </row>
    <row r="150" spans="5:12">
      <c r="E150" s="2"/>
      <c r="L150" s="2"/>
    </row>
    <row r="151" spans="5:12">
      <c r="E151" s="2"/>
      <c r="L151" s="2"/>
    </row>
    <row r="152" spans="5:12">
      <c r="E152" s="2"/>
      <c r="L152" s="2"/>
    </row>
    <row r="153" spans="5:12">
      <c r="E153" s="2"/>
      <c r="L153" s="2"/>
    </row>
    <row r="154" spans="5:12">
      <c r="E154" s="2"/>
      <c r="L154" s="2"/>
    </row>
    <row r="155" spans="5:12">
      <c r="E155" s="2"/>
      <c r="L155" s="2"/>
    </row>
    <row r="156" spans="5:12">
      <c r="E156" s="2"/>
      <c r="L156" s="2"/>
    </row>
    <row r="157" spans="5:12">
      <c r="E157" s="2"/>
      <c r="L157" s="2"/>
    </row>
    <row r="158" spans="5:12">
      <c r="E158" s="2"/>
      <c r="L158" s="2"/>
    </row>
    <row r="159" spans="5:12">
      <c r="E159" s="2"/>
      <c r="L159" s="2"/>
    </row>
    <row r="160" spans="5:12">
      <c r="E160" s="2"/>
      <c r="L160" s="2"/>
    </row>
    <row r="161" spans="5:12">
      <c r="E161" s="2"/>
      <c r="L161" s="2"/>
    </row>
    <row r="162" spans="5:12">
      <c r="E162" s="2"/>
      <c r="L162" s="2"/>
    </row>
    <row r="163" spans="5:12">
      <c r="E163" s="2"/>
      <c r="L163" s="2"/>
    </row>
    <row r="164" spans="5:12">
      <c r="E164" s="2"/>
      <c r="L164" s="2"/>
    </row>
    <row r="165" spans="5:12">
      <c r="E165" s="2"/>
      <c r="L165" s="2"/>
    </row>
    <row r="166" spans="5:12">
      <c r="E166" s="2"/>
      <c r="L166" s="2"/>
    </row>
    <row r="167" spans="5:12">
      <c r="E167" s="2"/>
      <c r="L167" s="2"/>
    </row>
    <row r="168" spans="5:12">
      <c r="E168" s="2"/>
      <c r="L168" s="2"/>
    </row>
    <row r="169" spans="5:12">
      <c r="E169" s="2"/>
      <c r="L169" s="2"/>
    </row>
    <row r="170" spans="5:12">
      <c r="E170" s="2"/>
      <c r="L170" s="2"/>
    </row>
    <row r="171" spans="5:12">
      <c r="E171" s="2"/>
      <c r="L171" s="2"/>
    </row>
    <row r="172" spans="5:12">
      <c r="E172" s="2"/>
      <c r="L172" s="2"/>
    </row>
    <row r="173" spans="5:12">
      <c r="E173" s="2"/>
      <c r="L173" s="2"/>
    </row>
    <row r="174" spans="5:12">
      <c r="E174" s="2"/>
      <c r="L174" s="2"/>
    </row>
    <row r="175" spans="5:12">
      <c r="E175" s="2"/>
      <c r="L175" s="2"/>
    </row>
    <row r="176" spans="5:12">
      <c r="E176" s="2"/>
      <c r="L176" s="2"/>
    </row>
    <row r="177" spans="5:12">
      <c r="E177" s="2"/>
      <c r="L177" s="2"/>
    </row>
    <row r="178" spans="5:12">
      <c r="E178" s="2"/>
      <c r="L178" s="2"/>
    </row>
    <row r="179" spans="5:12">
      <c r="E179" s="2"/>
      <c r="L179" s="2"/>
    </row>
    <row r="180" spans="5:12">
      <c r="E180" s="2"/>
      <c r="L180" s="2"/>
    </row>
    <row r="181" spans="5:12">
      <c r="E181" s="2"/>
      <c r="L181" s="2"/>
    </row>
    <row r="182" spans="5:12">
      <c r="E182" s="2"/>
      <c r="L182" s="2"/>
    </row>
    <row r="183" spans="5:12">
      <c r="E183" s="2"/>
      <c r="L183" s="2"/>
    </row>
    <row r="184" spans="5:12">
      <c r="E184" s="2"/>
      <c r="L184" s="2"/>
    </row>
    <row r="185" spans="5:12">
      <c r="E185" s="2"/>
      <c r="L185" s="2"/>
    </row>
    <row r="186" spans="5:12">
      <c r="E186" s="2"/>
      <c r="L186" s="2"/>
    </row>
    <row r="187" spans="5:12">
      <c r="E187" s="2"/>
      <c r="L187" s="2"/>
    </row>
    <row r="188" spans="5:12">
      <c r="E188" s="2"/>
      <c r="L188" s="2"/>
    </row>
    <row r="189" spans="5:12">
      <c r="E189" s="2"/>
      <c r="L189" s="2"/>
    </row>
    <row r="190" spans="5:12">
      <c r="E190" s="2"/>
      <c r="L190" s="2"/>
    </row>
    <row r="191" spans="5:12">
      <c r="E191" s="2"/>
      <c r="L191" s="2"/>
    </row>
    <row r="192" spans="5:12">
      <c r="E192" s="2"/>
      <c r="L192" s="2"/>
    </row>
    <row r="193" spans="5:12">
      <c r="E193" s="2"/>
      <c r="L193" s="2"/>
    </row>
    <row r="194" spans="5:12">
      <c r="E194" s="2"/>
      <c r="L194" s="2"/>
    </row>
    <row r="195" spans="5:12">
      <c r="E195" s="2"/>
      <c r="L195" s="2"/>
    </row>
    <row r="196" spans="5:12">
      <c r="E196" s="2"/>
      <c r="L196" s="2"/>
    </row>
    <row r="197" spans="5:12">
      <c r="E197" s="2"/>
      <c r="L197" s="2"/>
    </row>
    <row r="198" spans="5:12">
      <c r="E198" s="2"/>
      <c r="L198" s="2"/>
    </row>
    <row r="199" spans="5:12">
      <c r="E199" s="2"/>
      <c r="L199" s="2"/>
    </row>
    <row r="200" spans="5:12">
      <c r="E200" s="2"/>
      <c r="L200" s="2"/>
    </row>
    <row r="201" spans="5:12">
      <c r="E201" s="2"/>
      <c r="L201" s="2"/>
    </row>
    <row r="202" spans="5:12">
      <c r="E202" s="2"/>
      <c r="L202" s="2"/>
    </row>
    <row r="203" spans="5:12">
      <c r="E203" s="2"/>
      <c r="L203" s="2"/>
    </row>
    <row r="204" spans="5:12">
      <c r="E204" s="2"/>
      <c r="L204" s="2"/>
    </row>
    <row r="205" spans="5:12">
      <c r="E205" s="2"/>
      <c r="L205" s="2"/>
    </row>
    <row r="206" spans="5:12">
      <c r="E206" s="2"/>
      <c r="L206" s="2"/>
    </row>
    <row r="207" spans="5:12">
      <c r="E207" s="2"/>
      <c r="L207" s="2"/>
    </row>
    <row r="208" spans="5:12">
      <c r="E208" s="2"/>
      <c r="L208" s="2"/>
    </row>
    <row r="209" spans="5:12">
      <c r="E209" s="2"/>
      <c r="L209" s="2"/>
    </row>
    <row r="210" spans="5:12">
      <c r="E210" s="2"/>
      <c r="L210" s="2"/>
    </row>
    <row r="211" spans="5:12">
      <c r="E211" s="2"/>
      <c r="L211" s="2"/>
    </row>
    <row r="212" spans="5:12">
      <c r="E212" s="2"/>
      <c r="L212" s="2"/>
    </row>
    <row r="213" spans="5:12">
      <c r="E213" s="2"/>
      <c r="L213" s="2"/>
    </row>
    <row r="214" spans="5:12">
      <c r="E214" s="2"/>
      <c r="L214" s="2"/>
    </row>
    <row r="215" spans="5:12">
      <c r="E215" s="2"/>
      <c r="L215" s="2"/>
    </row>
    <row r="216" spans="5:12">
      <c r="E216" s="2"/>
      <c r="L216" s="2"/>
    </row>
    <row r="217" spans="5:12">
      <c r="E217" s="2"/>
      <c r="L217" s="2"/>
    </row>
    <row r="218" spans="5:12">
      <c r="E218" s="2"/>
      <c r="L218" s="2"/>
    </row>
    <row r="219" spans="5:12">
      <c r="E219" s="2"/>
      <c r="L219" s="2"/>
    </row>
    <row r="220" spans="5:12">
      <c r="E220" s="2"/>
      <c r="L220" s="2"/>
    </row>
    <row r="221" spans="5:12">
      <c r="E221" s="2"/>
      <c r="L221" s="2"/>
    </row>
    <row r="222" spans="5:12">
      <c r="E222" s="2"/>
      <c r="L222" s="2"/>
    </row>
    <row r="223" spans="5:12">
      <c r="E223" s="2"/>
      <c r="L223" s="2"/>
    </row>
    <row r="224" spans="5:12">
      <c r="E224" s="2"/>
      <c r="L224" s="2"/>
    </row>
    <row r="225" spans="5:12">
      <c r="E225" s="2"/>
      <c r="L225" s="2"/>
    </row>
    <row r="226" spans="5:12">
      <c r="E226" s="2"/>
      <c r="L226" s="2"/>
    </row>
    <row r="227" spans="5:12">
      <c r="E227" s="2"/>
      <c r="L227" s="2"/>
    </row>
    <row r="228" spans="5:12">
      <c r="E228" s="2"/>
      <c r="L228" s="2"/>
    </row>
    <row r="229" spans="5:12">
      <c r="E229" s="2"/>
      <c r="L229" s="2"/>
    </row>
    <row r="230" spans="5:12">
      <c r="E230" s="2"/>
      <c r="L230" s="2"/>
    </row>
    <row r="231" spans="5:12">
      <c r="E231" s="2"/>
      <c r="L231" s="2"/>
    </row>
    <row r="232" spans="5:12">
      <c r="E232" s="2"/>
      <c r="L232" s="2"/>
    </row>
    <row r="233" spans="5:12">
      <c r="E233" s="2"/>
      <c r="L233" s="2"/>
    </row>
    <row r="234" spans="5:12">
      <c r="E234" s="2"/>
      <c r="L234" s="2"/>
    </row>
    <row r="235" spans="5:12">
      <c r="E235" s="2"/>
      <c r="L235" s="2"/>
    </row>
    <row r="236" spans="5:12">
      <c r="E236" s="2"/>
      <c r="L236" s="2"/>
    </row>
    <row r="237" spans="5:12">
      <c r="E237" s="2"/>
      <c r="L237" s="2"/>
    </row>
    <row r="238" spans="5:12">
      <c r="E238" s="2"/>
      <c r="L238" s="2"/>
    </row>
    <row r="239" spans="5:12">
      <c r="E239" s="2"/>
      <c r="L239" s="2"/>
    </row>
    <row r="240" spans="5:12">
      <c r="E240" s="2"/>
      <c r="L240" s="2"/>
    </row>
    <row r="241" spans="5:12">
      <c r="E241" s="2"/>
      <c r="L241" s="2"/>
    </row>
    <row r="242" spans="5:12">
      <c r="E242" s="2"/>
      <c r="L242" s="2"/>
    </row>
    <row r="243" spans="5:12">
      <c r="E243" s="2"/>
      <c r="L243" s="2"/>
    </row>
    <row r="244" spans="5:12">
      <c r="E244" s="2"/>
      <c r="L244" s="2"/>
    </row>
    <row r="245" spans="5:12">
      <c r="E245" s="2"/>
      <c r="L245" s="2"/>
    </row>
    <row r="246" spans="5:12">
      <c r="E246" s="2"/>
      <c r="L246" s="2"/>
    </row>
    <row r="247" spans="5:12">
      <c r="E247" s="2"/>
      <c r="L247" s="2"/>
    </row>
    <row r="248" spans="5:12">
      <c r="E248" s="2"/>
      <c r="L248" s="2"/>
    </row>
    <row r="249" spans="5:12">
      <c r="E249" s="2"/>
      <c r="L249" s="2"/>
    </row>
    <row r="250" spans="5:12">
      <c r="E250" s="2"/>
      <c r="L250" s="2"/>
    </row>
    <row r="251" spans="5:12">
      <c r="E251" s="2"/>
      <c r="L251" s="2"/>
    </row>
    <row r="252" spans="5:12">
      <c r="E252" s="2"/>
      <c r="L252" s="2"/>
    </row>
    <row r="253" spans="5:12">
      <c r="E253" s="2"/>
      <c r="L253" s="2"/>
    </row>
    <row r="254" spans="5:12">
      <c r="E254" s="2"/>
      <c r="L254" s="2"/>
    </row>
    <row r="255" spans="5:12">
      <c r="E255" s="2"/>
      <c r="L255" s="2"/>
    </row>
    <row r="256" spans="5:12">
      <c r="E256" s="2"/>
      <c r="L256" s="2"/>
    </row>
    <row r="257" spans="5:12">
      <c r="E257" s="2"/>
      <c r="L257" s="2"/>
    </row>
    <row r="258" spans="5:12">
      <c r="E258" s="2"/>
      <c r="L258" s="2"/>
    </row>
    <row r="259" spans="5:12">
      <c r="E259" s="2"/>
      <c r="L259" s="2"/>
    </row>
    <row r="260" spans="5:12">
      <c r="E260" s="2"/>
      <c r="L260" s="2"/>
    </row>
    <row r="261" spans="5:12">
      <c r="E261" s="2"/>
      <c r="L261" s="2"/>
    </row>
    <row r="262" spans="5:12">
      <c r="E262" s="2"/>
      <c r="L262" s="2"/>
    </row>
    <row r="263" spans="5:12">
      <c r="E263" s="2"/>
      <c r="L263" s="2"/>
    </row>
    <row r="264" spans="5:12">
      <c r="E264" s="2"/>
      <c r="L264" s="2"/>
    </row>
    <row r="265" spans="5:12">
      <c r="E265" s="2"/>
      <c r="L265" s="2"/>
    </row>
    <row r="266" spans="5:12">
      <c r="E266" s="2"/>
      <c r="L266" s="2"/>
    </row>
    <row r="267" spans="5:12">
      <c r="E267" s="2"/>
      <c r="L267" s="2"/>
    </row>
    <row r="268" spans="5:12">
      <c r="E268" s="2"/>
      <c r="L268" s="2"/>
    </row>
    <row r="269" spans="5:12">
      <c r="E269" s="2"/>
      <c r="L269" s="2"/>
    </row>
    <row r="270" spans="5:12">
      <c r="E270" s="2"/>
      <c r="L270" s="2"/>
    </row>
    <row r="271" spans="5:12">
      <c r="E271" s="2"/>
      <c r="L271" s="2"/>
    </row>
    <row r="272" spans="5:12">
      <c r="E272" s="2"/>
      <c r="L272" s="2"/>
    </row>
    <row r="273" spans="5:12">
      <c r="E273" s="2"/>
      <c r="L273" s="2"/>
    </row>
    <row r="274" spans="5:12">
      <c r="E274" s="2"/>
      <c r="L274" s="2"/>
    </row>
    <row r="275" spans="5:12">
      <c r="E275" s="2"/>
      <c r="L275" s="2"/>
    </row>
    <row r="276" spans="5:12">
      <c r="E276" s="2"/>
      <c r="L276" s="2"/>
    </row>
    <row r="277" spans="5:12">
      <c r="E277" s="2"/>
      <c r="L277" s="2"/>
    </row>
    <row r="278" spans="5:12">
      <c r="E278" s="2"/>
      <c r="L278" s="2"/>
    </row>
    <row r="279" spans="5:12">
      <c r="E279" s="2"/>
      <c r="L279" s="2"/>
    </row>
    <row r="280" spans="5:12">
      <c r="E280" s="2"/>
      <c r="L280" s="2"/>
    </row>
    <row r="281" spans="5:12">
      <c r="E281" s="2"/>
      <c r="L281" s="2"/>
    </row>
    <row r="282" spans="5:12">
      <c r="E282" s="2"/>
      <c r="L282" s="2"/>
    </row>
    <row r="283" spans="5:12">
      <c r="E283" s="2"/>
      <c r="L283" s="2"/>
    </row>
    <row r="284" spans="5:12">
      <c r="E284" s="2"/>
      <c r="L284" s="2"/>
    </row>
    <row r="285" spans="5:12">
      <c r="E285" s="2"/>
      <c r="L285" s="2"/>
    </row>
    <row r="286" spans="5:12">
      <c r="E286" s="2"/>
      <c r="L286" s="2"/>
    </row>
    <row r="287" spans="5:12">
      <c r="E287" s="2"/>
      <c r="L287" s="2"/>
    </row>
    <row r="288" spans="5:12">
      <c r="E288" s="2"/>
      <c r="L288" s="2"/>
    </row>
    <row r="289" spans="5:12">
      <c r="E289" s="2"/>
      <c r="L289" s="2"/>
    </row>
    <row r="290" spans="5:12">
      <c r="E290" s="2"/>
      <c r="L290" s="2"/>
    </row>
    <row r="291" spans="5:12">
      <c r="E291" s="2"/>
      <c r="L291" s="2"/>
    </row>
    <row r="292" spans="5:12">
      <c r="E292" s="2"/>
      <c r="L292" s="2"/>
    </row>
    <row r="293" spans="5:12">
      <c r="E293" s="2"/>
      <c r="L293" s="2"/>
    </row>
    <row r="294" spans="5:12">
      <c r="E294" s="2"/>
      <c r="L294" s="2"/>
    </row>
    <row r="295" spans="5:12">
      <c r="E295" s="2"/>
      <c r="L295" s="2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2:E15">
    <cfRule type="cellIs" dxfId="0" priority="4" operator="between">
      <formula>1</formula>
      <formula>2</formula>
    </cfRule>
  </conditionalFormatting>
  <conditionalFormatting sqref="G12:I15">
    <cfRule type="cellIs" dxfId="0" priority="2" operator="between">
      <formula>1</formula>
      <formula>2</formula>
    </cfRule>
  </conditionalFormatting>
  <conditionalFormatting sqref="K12:M15">
    <cfRule type="cellIs" dxfId="0" priority="10" operator="between">
      <formula>1</formula>
      <formula>2</formula>
    </cfRule>
  </conditionalFormatting>
  <conditionalFormatting sqref="O12:Q15;O40:Q40">
    <cfRule type="cellIs" dxfId="0" priority="8" operator="between">
      <formula>1</formula>
      <formula>2</formula>
    </cfRule>
  </conditionalFormatting>
  <conditionalFormatting sqref="S12:U15">
    <cfRule type="cellIs" dxfId="0" priority="6" operator="between">
      <formula>1</formula>
      <formula>2</formula>
    </cfRule>
  </conditionalFormatting>
  <conditionalFormatting sqref="C16:E39">
    <cfRule type="cellIs" dxfId="0" priority="3" operator="between">
      <formula>1</formula>
      <formula>2</formula>
    </cfRule>
  </conditionalFormatting>
  <conditionalFormatting sqref="G16:I39">
    <cfRule type="cellIs" dxfId="0" priority="1" operator="between">
      <formula>1</formula>
      <formula>2</formula>
    </cfRule>
  </conditionalFormatting>
  <conditionalFormatting sqref="K16:M39">
    <cfRule type="cellIs" dxfId="0" priority="9" operator="between">
      <formula>1</formula>
      <formula>2</formula>
    </cfRule>
  </conditionalFormatting>
  <conditionalFormatting sqref="O16:Q39">
    <cfRule type="cellIs" dxfId="0" priority="7" operator="between">
      <formula>1</formula>
      <formula>2</formula>
    </cfRule>
  </conditionalFormatting>
  <conditionalFormatting sqref="S16:U39">
    <cfRule type="cellIs" dxfId="0" priority="5" operator="between">
      <formula>1</formula>
      <formula>2</formula>
    </cfRule>
  </conditionalFormatting>
  <conditionalFormatting sqref="G41:I56">
    <cfRule type="cellIs" dxfId="0" priority="1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93"/>
  <sheetViews>
    <sheetView showGridLines="0" showRowColHeaders="0" topLeftCell="A12" workbookViewId="0">
      <selection activeCell="B8" sqref="B8"/>
    </sheetView>
  </sheetViews>
  <sheetFormatPr defaultColWidth="12" defaultRowHeight="12.75"/>
  <cols>
    <col min="1" max="1" width="12" style="2"/>
    <col min="2" max="2" width="38" style="2" customWidth="1"/>
    <col min="3" max="3" width="7.85714285714286" style="2" customWidth="1"/>
    <col min="4" max="4" width="7.42857142857143" style="2" customWidth="1"/>
    <col min="5" max="5" width="1.28571428571429" style="2" customWidth="1"/>
    <col min="6" max="6" width="7.14285714285714" style="2" customWidth="1"/>
    <col min="7" max="7" width="8" style="2" customWidth="1"/>
    <col min="8" max="8" width="1.28571428571429" style="2" customWidth="1"/>
    <col min="9" max="9" width="7.42857142857143" style="2" customWidth="1"/>
    <col min="10" max="10" width="7.28571428571429" style="238" customWidth="1"/>
    <col min="11" max="11" width="1.28571428571429" style="2" customWidth="1"/>
    <col min="12" max="13" width="8" style="2" customWidth="1"/>
    <col min="14" max="14" width="1.28571428571429" style="2" customWidth="1"/>
    <col min="15" max="15" width="9.57142857142857" style="2" customWidth="1"/>
    <col min="16" max="16" width="9.28571428571429" style="2" customWidth="1"/>
    <col min="17" max="17" width="8.42857142857143" style="2" customWidth="1"/>
    <col min="18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3" t="s">
        <v>16</v>
      </c>
      <c r="B5" s="4" t="s">
        <v>446</v>
      </c>
    </row>
    <row r="6" s="1" customFormat="1" ht="12" customHeight="1" spans="1:2">
      <c r="A6" s="3"/>
      <c r="B6" s="5" t="s">
        <v>67</v>
      </c>
    </row>
    <row r="7" s="1" customFormat="1" ht="12" customHeight="1" spans="1:2">
      <c r="A7" s="3"/>
      <c r="B7" s="25"/>
    </row>
    <row r="8" s="1" customFormat="1" ht="16.5" customHeight="1"/>
    <row r="9" s="1" customFormat="1" ht="24.75" customHeight="1" spans="2:16">
      <c r="B9" s="6"/>
      <c r="C9" s="7" t="s">
        <v>445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</row>
    <row r="10" s="1" customFormat="1" ht="24.75" customHeight="1" spans="2:16">
      <c r="B10" s="6"/>
      <c r="C10" s="9" t="s">
        <v>286</v>
      </c>
      <c r="D10" s="9"/>
      <c r="E10" s="27"/>
      <c r="F10" s="9" t="s">
        <v>287</v>
      </c>
      <c r="G10" s="9"/>
      <c r="H10" s="27"/>
      <c r="I10" s="9" t="s">
        <v>288</v>
      </c>
      <c r="J10" s="9"/>
      <c r="K10" s="29"/>
      <c r="L10" s="9" t="s">
        <v>289</v>
      </c>
      <c r="M10" s="9"/>
      <c r="O10" s="45" t="s">
        <v>290</v>
      </c>
      <c r="P10" s="45"/>
    </row>
    <row r="11" s="1" customFormat="1" ht="14.25" customHeight="1" spans="2:16">
      <c r="B11" s="207" t="s">
        <v>68</v>
      </c>
      <c r="C11" s="11" t="s">
        <v>36</v>
      </c>
      <c r="D11" s="11" t="s">
        <v>37</v>
      </c>
      <c r="E11" s="29"/>
      <c r="F11" s="11" t="s">
        <v>36</v>
      </c>
      <c r="G11" s="11" t="s">
        <v>37</v>
      </c>
      <c r="H11" s="29"/>
      <c r="I11" s="11" t="s">
        <v>36</v>
      </c>
      <c r="J11" s="11" t="s">
        <v>37</v>
      </c>
      <c r="K11" s="29"/>
      <c r="L11" s="11" t="s">
        <v>36</v>
      </c>
      <c r="M11" s="11" t="s">
        <v>37</v>
      </c>
      <c r="O11" s="11" t="s">
        <v>36</v>
      </c>
      <c r="P11" s="11" t="s">
        <v>37</v>
      </c>
    </row>
    <row r="12" s="1" customFormat="1" ht="14.25" customHeight="1" spans="2:16">
      <c r="B12" s="12" t="s">
        <v>39</v>
      </c>
      <c r="C12" s="239">
        <f>'RSI_genero (20)'!C12/'RSI_genero (20)'!E12</f>
        <v>0.516517490074471</v>
      </c>
      <c r="D12" s="240">
        <f>'RSI_genero (20)'!D12/'RSI_genero (20)'!E12</f>
        <v>0.483482509925529</v>
      </c>
      <c r="E12" s="241"/>
      <c r="F12" s="239">
        <f>'RSI_genero (20)'!G12/'RSI_genero (20)'!I12</f>
        <v>0.517005508401821</v>
      </c>
      <c r="G12" s="240">
        <f>'RSI_genero (20)'!H12/'RSI_genero (20)'!I12</f>
        <v>0.482994491598179</v>
      </c>
      <c r="H12" s="241"/>
      <c r="I12" s="239">
        <f>'RSI_genero (20)'!K12/'RSI_genero (20)'!M12</f>
        <v>0.518023754685454</v>
      </c>
      <c r="J12" s="240">
        <f>'RSI_genero (20)'!L12/'RSI_genero (20)'!M12</f>
        <v>0.481976245314546</v>
      </c>
      <c r="K12" s="241"/>
      <c r="L12" s="239">
        <f>'RSI_genero (20)'!O12/'RSI_genero (20)'!Q12</f>
        <v>0.518973214285714</v>
      </c>
      <c r="M12" s="240">
        <f>'RSI_genero (20)'!P12/'RSI_genero (20)'!Q12</f>
        <v>0.481026785714286</v>
      </c>
      <c r="N12" s="250"/>
      <c r="O12" s="239"/>
      <c r="P12" s="240"/>
    </row>
    <row r="13" s="1" customFormat="1" ht="14.25" customHeight="1" spans="2:16">
      <c r="B13" s="14" t="s">
        <v>40</v>
      </c>
      <c r="C13" s="242">
        <f>'RSI_genero (20)'!C13/'RSI_genero (20)'!E13</f>
        <v>0.529623233355655</v>
      </c>
      <c r="D13" s="243">
        <f>'RSI_genero (20)'!D13/'RSI_genero (20)'!E13</f>
        <v>0.470376766644345</v>
      </c>
      <c r="E13" s="241"/>
      <c r="F13" s="242">
        <f>'RSI_genero (20)'!G13/'RSI_genero (20)'!I13</f>
        <v>0.530309264211753</v>
      </c>
      <c r="G13" s="243">
        <f>'RSI_genero (20)'!H13/'RSI_genero (20)'!I13</f>
        <v>0.469690735788247</v>
      </c>
      <c r="H13" s="241"/>
      <c r="I13" s="242">
        <f>'RSI_genero (20)'!K13/'RSI_genero (20)'!M13</f>
        <v>0.533061772019369</v>
      </c>
      <c r="J13" s="243">
        <f>'RSI_genero (20)'!L13/'RSI_genero (20)'!M13</f>
        <v>0.466938227980631</v>
      </c>
      <c r="K13" s="241"/>
      <c r="L13" s="242">
        <f>'RSI_genero (20)'!O13/'RSI_genero (20)'!Q13</f>
        <v>0.534252954779034</v>
      </c>
      <c r="M13" s="243">
        <f>'RSI_genero (20)'!P13/'RSI_genero (20)'!Q13</f>
        <v>0.465747045220966</v>
      </c>
      <c r="N13" s="250"/>
      <c r="O13" s="242"/>
      <c r="P13" s="243"/>
    </row>
    <row r="14" s="1" customFormat="1" ht="14.25" customHeight="1" spans="2:16">
      <c r="B14" s="14" t="s">
        <v>41</v>
      </c>
      <c r="C14" s="242">
        <f>'RSI_genero (20)'!C14/'RSI_genero (20)'!E14</f>
        <v>0.524812639254608</v>
      </c>
      <c r="D14" s="243">
        <f>'RSI_genero (20)'!D14/'RSI_genero (20)'!E14</f>
        <v>0.475187360745392</v>
      </c>
      <c r="E14" s="241"/>
      <c r="F14" s="242">
        <f>'RSI_genero (20)'!G14/'RSI_genero (20)'!I14</f>
        <v>0.524654053920722</v>
      </c>
      <c r="G14" s="243">
        <f>'RSI_genero (20)'!H14/'RSI_genero (20)'!I14</f>
        <v>0.475345946079278</v>
      </c>
      <c r="H14" s="241"/>
      <c r="I14" s="242">
        <f>'RSI_genero (20)'!K14/'RSI_genero (20)'!M14</f>
        <v>0.527285894500771</v>
      </c>
      <c r="J14" s="243">
        <f>'RSI_genero (20)'!L14/'RSI_genero (20)'!M14</f>
        <v>0.472714105499229</v>
      </c>
      <c r="K14" s="241"/>
      <c r="L14" s="242">
        <f>'RSI_genero (20)'!O14/'RSI_genero (20)'!Q14</f>
        <v>0.528823771052992</v>
      </c>
      <c r="M14" s="243">
        <f>'RSI_genero (20)'!P14/'RSI_genero (20)'!Q14</f>
        <v>0.471176228947008</v>
      </c>
      <c r="N14" s="250"/>
      <c r="O14" s="242"/>
      <c r="P14" s="243"/>
    </row>
    <row r="15" s="1" customFormat="1" ht="14.25" customHeight="1" spans="2:16">
      <c r="B15" s="14" t="s">
        <v>42</v>
      </c>
      <c r="C15" s="244">
        <f>'RSI_genero (20)'!C15/'RSI_genero (20)'!E15</f>
        <v>0.493994715349508</v>
      </c>
      <c r="D15" s="245">
        <f>'RSI_genero (20)'!D15/'RSI_genero (20)'!E15</f>
        <v>0.506005284650492</v>
      </c>
      <c r="E15" s="246"/>
      <c r="F15" s="244">
        <f>'RSI_genero (20)'!G15/'RSI_genero (20)'!I15</f>
        <v>0.492911990549321</v>
      </c>
      <c r="G15" s="245">
        <f>'RSI_genero (20)'!H15/'RSI_genero (20)'!I15</f>
        <v>0.507088009450679</v>
      </c>
      <c r="H15" s="246"/>
      <c r="I15" s="244">
        <f>'RSI_genero (20)'!K15/'RSI_genero (20)'!M15</f>
        <v>0.496050014208582</v>
      </c>
      <c r="J15" s="245">
        <f>'RSI_genero (20)'!L15/'RSI_genero (20)'!M15</f>
        <v>0.503949985791418</v>
      </c>
      <c r="K15" s="246"/>
      <c r="L15" s="244">
        <f>'RSI_genero (20)'!O15/'RSI_genero (20)'!Q15</f>
        <v>0.496154493908943</v>
      </c>
      <c r="M15" s="245">
        <f>'RSI_genero (20)'!P15/'RSI_genero (20)'!Q15</f>
        <v>0.503845506091057</v>
      </c>
      <c r="N15" s="251"/>
      <c r="O15" s="244"/>
      <c r="P15" s="245"/>
    </row>
    <row r="16" s="1" customFormat="1" ht="14.25" customHeight="1" spans="2:16">
      <c r="B16" s="17" t="s">
        <v>43</v>
      </c>
      <c r="C16" s="239">
        <f>'RSI_genero (20)'!C16/'RSI_genero (20)'!E16</f>
        <v>0.5</v>
      </c>
      <c r="D16" s="240">
        <f>'RSI_genero (20)'!D16/'RSI_genero (20)'!E16</f>
        <v>0.5</v>
      </c>
      <c r="E16" s="247"/>
      <c r="F16" s="239">
        <f>'RSI_genero (20)'!G16/'RSI_genero (20)'!I16</f>
        <v>0.497395833333333</v>
      </c>
      <c r="G16" s="240">
        <f>'RSI_genero (20)'!H16/'RSI_genero (20)'!I16</f>
        <v>0.502604166666667</v>
      </c>
      <c r="H16" s="247"/>
      <c r="I16" s="239">
        <f>'RSI_genero (20)'!K16/'RSI_genero (20)'!M16</f>
        <v>0.5</v>
      </c>
      <c r="J16" s="240">
        <f>'RSI_genero (20)'!L16/'RSI_genero (20)'!M16</f>
        <v>0.5</v>
      </c>
      <c r="K16" s="247"/>
      <c r="L16" s="239">
        <f>'RSI_genero (20)'!O16/'RSI_genero (20)'!Q16</f>
        <v>0.5</v>
      </c>
      <c r="M16" s="240">
        <f>'RSI_genero (20)'!P16/'RSI_genero (20)'!Q16</f>
        <v>0.5</v>
      </c>
      <c r="N16" s="250"/>
      <c r="O16" s="239"/>
      <c r="P16" s="240"/>
    </row>
    <row r="17" s="1" customFormat="1" ht="14.25" customHeight="1" spans="2:16">
      <c r="B17" s="17" t="s">
        <v>44</v>
      </c>
      <c r="C17" s="242">
        <f>'RSI_genero (20)'!C17/'RSI_genero (20)'!E17</f>
        <v>0.482384823848238</v>
      </c>
      <c r="D17" s="243">
        <f>'RSI_genero (20)'!D17/'RSI_genero (20)'!E17</f>
        <v>0.517615176151762</v>
      </c>
      <c r="E17" s="247"/>
      <c r="F17" s="242">
        <f>'RSI_genero (20)'!G17/'RSI_genero (20)'!I17</f>
        <v>0.48377581120944</v>
      </c>
      <c r="G17" s="243">
        <f>'RSI_genero (20)'!H17/'RSI_genero (20)'!I17</f>
        <v>0.51622418879056</v>
      </c>
      <c r="H17" s="247"/>
      <c r="I17" s="242">
        <f>'RSI_genero (20)'!K17/'RSI_genero (20)'!M17</f>
        <v>0.498659517426273</v>
      </c>
      <c r="J17" s="243">
        <f>'RSI_genero (20)'!L17/'RSI_genero (20)'!M17</f>
        <v>0.501340482573727</v>
      </c>
      <c r="K17" s="247"/>
      <c r="L17" s="242">
        <f>'RSI_genero (20)'!O17/'RSI_genero (20)'!Q17</f>
        <v>0.48578811369509</v>
      </c>
      <c r="M17" s="243">
        <f>'RSI_genero (20)'!P17/'RSI_genero (20)'!Q17</f>
        <v>0.51421188630491</v>
      </c>
      <c r="N17" s="250"/>
      <c r="O17" s="242"/>
      <c r="P17" s="243"/>
    </row>
    <row r="18" s="1" customFormat="1" ht="14.25" customHeight="1" spans="2:16">
      <c r="B18" s="17" t="s">
        <v>45</v>
      </c>
      <c r="C18" s="242">
        <f>'RSI_genero (20)'!C18/'RSI_genero (20)'!E18</f>
        <v>0.507194244604317</v>
      </c>
      <c r="D18" s="243">
        <f>'RSI_genero (20)'!D18/'RSI_genero (20)'!E18</f>
        <v>0.492805755395683</v>
      </c>
      <c r="E18" s="247"/>
      <c r="F18" s="242">
        <f>'RSI_genero (20)'!G18/'RSI_genero (20)'!I18</f>
        <v>0.500894454382826</v>
      </c>
      <c r="G18" s="243">
        <f>'RSI_genero (20)'!H18/'RSI_genero (20)'!I18</f>
        <v>0.499105545617174</v>
      </c>
      <c r="H18" s="247"/>
      <c r="I18" s="242">
        <f>'RSI_genero (20)'!K18/'RSI_genero (20)'!M18</f>
        <v>0.519298245614035</v>
      </c>
      <c r="J18" s="243">
        <f>'RSI_genero (20)'!L18/'RSI_genero (20)'!M18</f>
        <v>0.480701754385965</v>
      </c>
      <c r="K18" s="247"/>
      <c r="L18" s="242">
        <f>'RSI_genero (20)'!O18/'RSI_genero (20)'!Q18</f>
        <v>0.524221453287197</v>
      </c>
      <c r="M18" s="243">
        <f>'RSI_genero (20)'!P18/'RSI_genero (20)'!Q18</f>
        <v>0.475778546712803</v>
      </c>
      <c r="N18" s="250"/>
      <c r="O18" s="242"/>
      <c r="P18" s="243"/>
    </row>
    <row r="19" s="1" customFormat="1" ht="14.25" customHeight="1" spans="2:16">
      <c r="B19" s="17" t="s">
        <v>46</v>
      </c>
      <c r="C19" s="242">
        <f>'RSI_genero (20)'!C19/'RSI_genero (20)'!E19</f>
        <v>0.492146596858639</v>
      </c>
      <c r="D19" s="243">
        <f>'RSI_genero (20)'!D19/'RSI_genero (20)'!E19</f>
        <v>0.507853403141361</v>
      </c>
      <c r="E19" s="247"/>
      <c r="F19" s="242">
        <f>'RSI_genero (20)'!G19/'RSI_genero (20)'!I19</f>
        <v>0.506265664160401</v>
      </c>
      <c r="G19" s="243">
        <f>'RSI_genero (20)'!H19/'RSI_genero (20)'!I19</f>
        <v>0.493734335839599</v>
      </c>
      <c r="H19" s="247"/>
      <c r="I19" s="242">
        <f>'RSI_genero (20)'!K19/'RSI_genero (20)'!M19</f>
        <v>0.503597122302158</v>
      </c>
      <c r="J19" s="243">
        <f>'RSI_genero (20)'!L19/'RSI_genero (20)'!M19</f>
        <v>0.496402877697842</v>
      </c>
      <c r="K19" s="247"/>
      <c r="L19" s="242">
        <f>'RSI_genero (20)'!O19/'RSI_genero (20)'!Q19</f>
        <v>0.510392609699769</v>
      </c>
      <c r="M19" s="243">
        <f>'RSI_genero (20)'!P19/'RSI_genero (20)'!Q19</f>
        <v>0.489607390300231</v>
      </c>
      <c r="N19" s="250"/>
      <c r="O19" s="242"/>
      <c r="P19" s="243"/>
    </row>
    <row r="20" s="1" customFormat="1" ht="14.25" customHeight="1" spans="2:16">
      <c r="B20" s="17" t="s">
        <v>47</v>
      </c>
      <c r="C20" s="242">
        <f>'RSI_genero (20)'!C20/'RSI_genero (20)'!E20</f>
        <v>0.387900355871886</v>
      </c>
      <c r="D20" s="243">
        <f>'RSI_genero (20)'!D20/'RSI_genero (20)'!E20</f>
        <v>0.612099644128114</v>
      </c>
      <c r="E20" s="247"/>
      <c r="F20" s="242">
        <f>'RSI_genero (20)'!G20/'RSI_genero (20)'!I20</f>
        <v>0.384615384615385</v>
      </c>
      <c r="G20" s="243">
        <f>'RSI_genero (20)'!H20/'RSI_genero (20)'!I20</f>
        <v>0.615384615384615</v>
      </c>
      <c r="H20" s="247"/>
      <c r="I20" s="242">
        <f>'RSI_genero (20)'!K20/'RSI_genero (20)'!M20</f>
        <v>0.392</v>
      </c>
      <c r="J20" s="243">
        <f>'RSI_genero (20)'!L20/'RSI_genero (20)'!M20</f>
        <v>0.608</v>
      </c>
      <c r="K20" s="247"/>
      <c r="L20" s="242">
        <f>'RSI_genero (20)'!O20/'RSI_genero (20)'!Q20</f>
        <v>0.403426791277259</v>
      </c>
      <c r="M20" s="243">
        <f>'RSI_genero (20)'!P20/'RSI_genero (20)'!Q20</f>
        <v>0.596573208722741</v>
      </c>
      <c r="N20" s="250"/>
      <c r="O20" s="242"/>
      <c r="P20" s="243"/>
    </row>
    <row r="21" s="1" customFormat="1" ht="14.25" customHeight="1" spans="2:16">
      <c r="B21" s="17" t="s">
        <v>48</v>
      </c>
      <c r="C21" s="242">
        <f>'RSI_genero (20)'!C21/'RSI_genero (20)'!E21</f>
        <v>0.517985611510791</v>
      </c>
      <c r="D21" s="243">
        <f>'RSI_genero (20)'!D21/'RSI_genero (20)'!E21</f>
        <v>0.482014388489209</v>
      </c>
      <c r="E21" s="247"/>
      <c r="F21" s="242">
        <f>'RSI_genero (20)'!G21/'RSI_genero (20)'!I21</f>
        <v>0.525</v>
      </c>
      <c r="G21" s="243">
        <f>'RSI_genero (20)'!H21/'RSI_genero (20)'!I21</f>
        <v>0.475</v>
      </c>
      <c r="H21" s="247"/>
      <c r="I21" s="242">
        <f>'RSI_genero (20)'!K21/'RSI_genero (20)'!M21</f>
        <v>0.525597269624573</v>
      </c>
      <c r="J21" s="243">
        <f>'RSI_genero (20)'!L21/'RSI_genero (20)'!M21</f>
        <v>0.474402730375427</v>
      </c>
      <c r="K21" s="247"/>
      <c r="L21" s="242">
        <f>'RSI_genero (20)'!O21/'RSI_genero (20)'!Q21</f>
        <v>0.513793103448276</v>
      </c>
      <c r="M21" s="243">
        <f>'RSI_genero (20)'!P21/'RSI_genero (20)'!Q21</f>
        <v>0.486206896551724</v>
      </c>
      <c r="N21" s="250"/>
      <c r="O21" s="242"/>
      <c r="P21" s="243"/>
    </row>
    <row r="22" s="1" customFormat="1" ht="14.25" customHeight="1" spans="2:16">
      <c r="B22" s="17" t="s">
        <v>49</v>
      </c>
      <c r="C22" s="242">
        <f>'RSI_genero (20)'!C22/'RSI_genero (20)'!E22</f>
        <v>0.47556142668428</v>
      </c>
      <c r="D22" s="243">
        <f>'RSI_genero (20)'!D22/'RSI_genero (20)'!E22</f>
        <v>0.52443857331572</v>
      </c>
      <c r="E22" s="247"/>
      <c r="F22" s="242">
        <f>'RSI_genero (20)'!G22/'RSI_genero (20)'!I22</f>
        <v>0.470052083333333</v>
      </c>
      <c r="G22" s="243">
        <f>'RSI_genero (20)'!H22/'RSI_genero (20)'!I22</f>
        <v>0.529947916666667</v>
      </c>
      <c r="H22" s="247"/>
      <c r="I22" s="242">
        <f>'RSI_genero (20)'!K22/'RSI_genero (20)'!M22</f>
        <v>0.47661188369153</v>
      </c>
      <c r="J22" s="243">
        <f>'RSI_genero (20)'!L22/'RSI_genero (20)'!M22</f>
        <v>0.52338811630847</v>
      </c>
      <c r="K22" s="247"/>
      <c r="L22" s="242">
        <f>'RSI_genero (20)'!O22/'RSI_genero (20)'!Q22</f>
        <v>0.473880597014925</v>
      </c>
      <c r="M22" s="243">
        <f>'RSI_genero (20)'!P22/'RSI_genero (20)'!Q22</f>
        <v>0.526119402985075</v>
      </c>
      <c r="N22" s="250"/>
      <c r="O22" s="242"/>
      <c r="P22" s="243"/>
    </row>
    <row r="23" s="1" customFormat="1" ht="14.25" customHeight="1" spans="2:16">
      <c r="B23" s="17" t="s">
        <v>50</v>
      </c>
      <c r="C23" s="242">
        <f>'RSI_genero (20)'!C23/'RSI_genero (20)'!E23</f>
        <v>0.472527472527473</v>
      </c>
      <c r="D23" s="243">
        <f>'RSI_genero (20)'!D23/'RSI_genero (20)'!E23</f>
        <v>0.527472527472527</v>
      </c>
      <c r="E23" s="247"/>
      <c r="F23" s="242">
        <f>'RSI_genero (20)'!G23/'RSI_genero (20)'!I23</f>
        <v>0.477777777777778</v>
      </c>
      <c r="G23" s="243">
        <f>'RSI_genero (20)'!H23/'RSI_genero (20)'!I23</f>
        <v>0.522222222222222</v>
      </c>
      <c r="H23" s="247"/>
      <c r="I23" s="242">
        <f>'RSI_genero (20)'!K23/'RSI_genero (20)'!M23</f>
        <v>0.472527472527473</v>
      </c>
      <c r="J23" s="243">
        <f>'RSI_genero (20)'!L23/'RSI_genero (20)'!M23</f>
        <v>0.527472527472527</v>
      </c>
      <c r="K23" s="247"/>
      <c r="L23" s="242">
        <f>'RSI_genero (20)'!O23/'RSI_genero (20)'!Q23</f>
        <v>0.494505494505495</v>
      </c>
      <c r="M23" s="243">
        <f>'RSI_genero (20)'!P23/'RSI_genero (20)'!Q23</f>
        <v>0.505494505494505</v>
      </c>
      <c r="N23" s="250"/>
      <c r="O23" s="242"/>
      <c r="P23" s="243"/>
    </row>
    <row r="24" s="1" customFormat="1" ht="14.25" customHeight="1" spans="2:16">
      <c r="B24" s="17" t="s">
        <v>51</v>
      </c>
      <c r="C24" s="242">
        <f>'RSI_genero (20)'!C24/'RSI_genero (20)'!E24</f>
        <v>0.528789659224442</v>
      </c>
      <c r="D24" s="243">
        <f>'RSI_genero (20)'!D24/'RSI_genero (20)'!E24</f>
        <v>0.471210340775558</v>
      </c>
      <c r="E24" s="247"/>
      <c r="F24" s="242">
        <f>'RSI_genero (20)'!G24/'RSI_genero (20)'!I24</f>
        <v>0.526193247962747</v>
      </c>
      <c r="G24" s="243">
        <f>'RSI_genero (20)'!H24/'RSI_genero (20)'!I24</f>
        <v>0.473806752037253</v>
      </c>
      <c r="H24" s="247"/>
      <c r="I24" s="242">
        <f>'RSI_genero (20)'!K24/'RSI_genero (20)'!M24</f>
        <v>0.522371364653244</v>
      </c>
      <c r="J24" s="243">
        <f>'RSI_genero (20)'!L24/'RSI_genero (20)'!M24</f>
        <v>0.477628635346756</v>
      </c>
      <c r="K24" s="247"/>
      <c r="L24" s="242">
        <f>'RSI_genero (20)'!O24/'RSI_genero (20)'!Q24</f>
        <v>0.52549889135255</v>
      </c>
      <c r="M24" s="243">
        <f>'RSI_genero (20)'!P24/'RSI_genero (20)'!Q24</f>
        <v>0.47450110864745</v>
      </c>
      <c r="N24" s="250"/>
      <c r="O24" s="242"/>
      <c r="P24" s="243"/>
    </row>
    <row r="25" s="1" customFormat="1" ht="14.25" customHeight="1" spans="2:16">
      <c r="B25" s="17" t="s">
        <v>52</v>
      </c>
      <c r="C25" s="242">
        <f>'RSI_genero (20)'!C25/'RSI_genero (20)'!E25</f>
        <v>0.468553459119497</v>
      </c>
      <c r="D25" s="243">
        <f>'RSI_genero (20)'!D25/'RSI_genero (20)'!E25</f>
        <v>0.531446540880503</v>
      </c>
      <c r="E25" s="247"/>
      <c r="F25" s="242">
        <f>'RSI_genero (20)'!G25/'RSI_genero (20)'!I25</f>
        <v>0.467647058823529</v>
      </c>
      <c r="G25" s="243">
        <f>'RSI_genero (20)'!H25/'RSI_genero (20)'!I25</f>
        <v>0.532352941176471</v>
      </c>
      <c r="H25" s="247"/>
      <c r="I25" s="242">
        <f>'RSI_genero (20)'!K25/'RSI_genero (20)'!M25</f>
        <v>0.477653631284916</v>
      </c>
      <c r="J25" s="243">
        <f>'RSI_genero (20)'!L25/'RSI_genero (20)'!M25</f>
        <v>0.522346368715084</v>
      </c>
      <c r="K25" s="247"/>
      <c r="L25" s="242">
        <f>'RSI_genero (20)'!O25/'RSI_genero (20)'!Q25</f>
        <v>0.476839237057221</v>
      </c>
      <c r="M25" s="243">
        <f>'RSI_genero (20)'!P25/'RSI_genero (20)'!Q25</f>
        <v>0.523160762942779</v>
      </c>
      <c r="N25" s="250"/>
      <c r="O25" s="242"/>
      <c r="P25" s="243"/>
    </row>
    <row r="26" s="1" customFormat="1" ht="14.25" customHeight="1" spans="2:16">
      <c r="B26" s="17" t="s">
        <v>53</v>
      </c>
      <c r="C26" s="242">
        <f>'RSI_genero (20)'!C26/'RSI_genero (20)'!E26</f>
        <v>0.482248520710059</v>
      </c>
      <c r="D26" s="243">
        <f>'RSI_genero (20)'!D26/'RSI_genero (20)'!E26</f>
        <v>0.517751479289941</v>
      </c>
      <c r="E26" s="247"/>
      <c r="F26" s="242">
        <f>'RSI_genero (20)'!G26/'RSI_genero (20)'!I26</f>
        <v>0.484419263456091</v>
      </c>
      <c r="G26" s="243">
        <f>'RSI_genero (20)'!H26/'RSI_genero (20)'!I26</f>
        <v>0.515580736543909</v>
      </c>
      <c r="H26" s="247"/>
      <c r="I26" s="242">
        <f>'RSI_genero (20)'!K26/'RSI_genero (20)'!M26</f>
        <v>0.482939632545932</v>
      </c>
      <c r="J26" s="243">
        <f>'RSI_genero (20)'!L26/'RSI_genero (20)'!M26</f>
        <v>0.517060367454068</v>
      </c>
      <c r="K26" s="247"/>
      <c r="L26" s="242">
        <f>'RSI_genero (20)'!O26/'RSI_genero (20)'!Q26</f>
        <v>0.498708010335917</v>
      </c>
      <c r="M26" s="243">
        <f>'RSI_genero (20)'!P26/'RSI_genero (20)'!Q26</f>
        <v>0.501291989664083</v>
      </c>
      <c r="N26" s="250"/>
      <c r="O26" s="242"/>
      <c r="P26" s="243"/>
    </row>
    <row r="27" s="1" customFormat="1" ht="14.25" customHeight="1" spans="2:16">
      <c r="B27" s="17" t="s">
        <v>54</v>
      </c>
      <c r="C27" s="242">
        <f>'RSI_genero (20)'!C27/'RSI_genero (20)'!E27</f>
        <v>0.519260400616333</v>
      </c>
      <c r="D27" s="243">
        <f>'RSI_genero (20)'!D27/'RSI_genero (20)'!E27</f>
        <v>0.480739599383667</v>
      </c>
      <c r="E27" s="247"/>
      <c r="F27" s="242">
        <f>'RSI_genero (20)'!G27/'RSI_genero (20)'!I27</f>
        <v>0.515105740181269</v>
      </c>
      <c r="G27" s="243">
        <f>'RSI_genero (20)'!H27/'RSI_genero (20)'!I27</f>
        <v>0.484894259818731</v>
      </c>
      <c r="H27" s="247"/>
      <c r="I27" s="242">
        <f>'RSI_genero (20)'!K27/'RSI_genero (20)'!M27</f>
        <v>0.516886930983847</v>
      </c>
      <c r="J27" s="243">
        <f>'RSI_genero (20)'!L27/'RSI_genero (20)'!M27</f>
        <v>0.483113069016153</v>
      </c>
      <c r="K27" s="247"/>
      <c r="L27" s="242">
        <f>'RSI_genero (20)'!O27/'RSI_genero (20)'!Q27</f>
        <v>0.518463810930576</v>
      </c>
      <c r="M27" s="243">
        <f>'RSI_genero (20)'!P27/'RSI_genero (20)'!Q27</f>
        <v>0.481536189069424</v>
      </c>
      <c r="N27" s="250"/>
      <c r="O27" s="242"/>
      <c r="P27" s="243"/>
    </row>
    <row r="28" s="1" customFormat="1" ht="14.25" customHeight="1" spans="2:16">
      <c r="B28" s="17" t="s">
        <v>55</v>
      </c>
      <c r="C28" s="242">
        <f>'RSI_genero (20)'!C28/'RSI_genero (20)'!E28</f>
        <v>0.480769230769231</v>
      </c>
      <c r="D28" s="243">
        <f>'RSI_genero (20)'!D28/'RSI_genero (20)'!E28</f>
        <v>0.519230769230769</v>
      </c>
      <c r="E28" s="247"/>
      <c r="F28" s="242">
        <f>'RSI_genero (20)'!G28/'RSI_genero (20)'!I28</f>
        <v>0.483870967741935</v>
      </c>
      <c r="G28" s="243">
        <f>'RSI_genero (20)'!H28/'RSI_genero (20)'!I28</f>
        <v>0.516129032258065</v>
      </c>
      <c r="H28" s="247"/>
      <c r="I28" s="242">
        <f>'RSI_genero (20)'!K28/'RSI_genero (20)'!M28</f>
        <v>0.487179487179487</v>
      </c>
      <c r="J28" s="243">
        <f>'RSI_genero (20)'!L28/'RSI_genero (20)'!M28</f>
        <v>0.512820512820513</v>
      </c>
      <c r="K28" s="247"/>
      <c r="L28" s="242">
        <f>'RSI_genero (20)'!O28/'RSI_genero (20)'!Q28</f>
        <v>0.469026548672566</v>
      </c>
      <c r="M28" s="243">
        <f>'RSI_genero (20)'!P28/'RSI_genero (20)'!Q28</f>
        <v>0.530973451327434</v>
      </c>
      <c r="N28" s="250"/>
      <c r="O28" s="242"/>
      <c r="P28" s="243"/>
    </row>
    <row r="29" s="1" customFormat="1" ht="14.25" customHeight="1" spans="2:16">
      <c r="B29" s="17" t="s">
        <v>56</v>
      </c>
      <c r="C29" s="242">
        <f>'RSI_genero (20)'!C29/'RSI_genero (20)'!E29</f>
        <v>0.516577540106952</v>
      </c>
      <c r="D29" s="243">
        <f>'RSI_genero (20)'!D29/'RSI_genero (20)'!E29</f>
        <v>0.483422459893048</v>
      </c>
      <c r="E29" s="247"/>
      <c r="F29" s="242">
        <f>'RSI_genero (20)'!G29/'RSI_genero (20)'!I29</f>
        <v>0.521008403361345</v>
      </c>
      <c r="G29" s="243">
        <f>'RSI_genero (20)'!H29/'RSI_genero (20)'!I29</f>
        <v>0.478991596638655</v>
      </c>
      <c r="H29" s="247"/>
      <c r="I29" s="242">
        <f>'RSI_genero (20)'!K29/'RSI_genero (20)'!M29</f>
        <v>0.525888324873096</v>
      </c>
      <c r="J29" s="243">
        <f>'RSI_genero (20)'!L29/'RSI_genero (20)'!M29</f>
        <v>0.474111675126904</v>
      </c>
      <c r="K29" s="247"/>
      <c r="L29" s="242">
        <f>'RSI_genero (20)'!O29/'RSI_genero (20)'!Q29</f>
        <v>0.533604887983707</v>
      </c>
      <c r="M29" s="243">
        <f>'RSI_genero (20)'!P29/'RSI_genero (20)'!Q29</f>
        <v>0.466395112016293</v>
      </c>
      <c r="N29" s="250"/>
      <c r="O29" s="242"/>
      <c r="P29" s="243"/>
    </row>
    <row r="30" s="1" customFormat="1" ht="14.25" customHeight="1" spans="2:16">
      <c r="B30" s="17" t="s">
        <v>57</v>
      </c>
      <c r="C30" s="242">
        <f>'RSI_genero (20)'!C30/'RSI_genero (20)'!E30</f>
        <v>0.523566878980892</v>
      </c>
      <c r="D30" s="243">
        <f>'RSI_genero (20)'!D30/'RSI_genero (20)'!E30</f>
        <v>0.476433121019108</v>
      </c>
      <c r="E30" s="247"/>
      <c r="F30" s="242">
        <f>'RSI_genero (20)'!G30/'RSI_genero (20)'!I30</f>
        <v>0.51891202719932</v>
      </c>
      <c r="G30" s="243">
        <f>'RSI_genero (20)'!H30/'RSI_genero (20)'!I30</f>
        <v>0.48108797280068</v>
      </c>
      <c r="H30" s="247"/>
      <c r="I30" s="242">
        <f>'RSI_genero (20)'!K30/'RSI_genero (20)'!M30</f>
        <v>0.518472906403941</v>
      </c>
      <c r="J30" s="243">
        <f>'RSI_genero (20)'!L30/'RSI_genero (20)'!M30</f>
        <v>0.481527093596059</v>
      </c>
      <c r="K30" s="247"/>
      <c r="L30" s="242">
        <f>'RSI_genero (20)'!O30/'RSI_genero (20)'!Q30</f>
        <v>0.520714865962632</v>
      </c>
      <c r="M30" s="243">
        <f>'RSI_genero (20)'!P30/'RSI_genero (20)'!Q30</f>
        <v>0.479285134037368</v>
      </c>
      <c r="N30" s="250"/>
      <c r="O30" s="242"/>
      <c r="P30" s="243"/>
    </row>
    <row r="31" s="1" customFormat="1" ht="14.25" customHeight="1" spans="2:16">
      <c r="B31" s="17" t="s">
        <v>58</v>
      </c>
      <c r="C31" s="242">
        <f>'RSI_genero (20)'!C31/'RSI_genero (20)'!E31</f>
        <v>0.271844660194175</v>
      </c>
      <c r="D31" s="243">
        <f>'RSI_genero (20)'!D31/'RSI_genero (20)'!E31</f>
        <v>0.728155339805825</v>
      </c>
      <c r="E31" s="247"/>
      <c r="F31" s="242">
        <f>'RSI_genero (20)'!G31/'RSI_genero (20)'!I31</f>
        <v>0.265107212475634</v>
      </c>
      <c r="G31" s="243">
        <f>'RSI_genero (20)'!H31/'RSI_genero (20)'!I31</f>
        <v>0.734892787524366</v>
      </c>
      <c r="H31" s="247"/>
      <c r="I31" s="242">
        <f>'RSI_genero (20)'!K31/'RSI_genero (20)'!M31</f>
        <v>0.283882783882784</v>
      </c>
      <c r="J31" s="243">
        <f>'RSI_genero (20)'!L31/'RSI_genero (20)'!M31</f>
        <v>0.716117216117216</v>
      </c>
      <c r="K31" s="247"/>
      <c r="L31" s="242">
        <f>'RSI_genero (20)'!O31/'RSI_genero (20)'!Q31</f>
        <v>0.276481149012567</v>
      </c>
      <c r="M31" s="243">
        <f>'RSI_genero (20)'!P31/'RSI_genero (20)'!Q31</f>
        <v>0.723518850987433</v>
      </c>
      <c r="N31" s="250"/>
      <c r="O31" s="242"/>
      <c r="P31" s="243"/>
    </row>
    <row r="32" s="1" customFormat="1" ht="14.25" customHeight="1" spans="2:16">
      <c r="B32" s="17" t="s">
        <v>59</v>
      </c>
      <c r="C32" s="242">
        <f>'RSI_genero (20)'!C32/'RSI_genero (20)'!E32</f>
        <v>0.522765598650928</v>
      </c>
      <c r="D32" s="243">
        <f>'RSI_genero (20)'!D32/'RSI_genero (20)'!E32</f>
        <v>0.477234401349073</v>
      </c>
      <c r="E32" s="247"/>
      <c r="F32" s="242">
        <f>'RSI_genero (20)'!G32/'RSI_genero (20)'!I32</f>
        <v>0.518914473684211</v>
      </c>
      <c r="G32" s="243">
        <f>'RSI_genero (20)'!H32/'RSI_genero (20)'!I32</f>
        <v>0.481085526315789</v>
      </c>
      <c r="H32" s="247"/>
      <c r="I32" s="242">
        <f>'RSI_genero (20)'!K32/'RSI_genero (20)'!M32</f>
        <v>0.513317191283293</v>
      </c>
      <c r="J32" s="243">
        <f>'RSI_genero (20)'!L32/'RSI_genero (20)'!M32</f>
        <v>0.486682808716707</v>
      </c>
      <c r="K32" s="247"/>
      <c r="L32" s="242">
        <f>'RSI_genero (20)'!O32/'RSI_genero (20)'!Q32</f>
        <v>0.513513513513513</v>
      </c>
      <c r="M32" s="243">
        <f>'RSI_genero (20)'!P32/'RSI_genero (20)'!Q32</f>
        <v>0.486486486486487</v>
      </c>
      <c r="N32" s="250"/>
      <c r="O32" s="242"/>
      <c r="P32" s="243"/>
    </row>
    <row r="33" s="1" customFormat="1" ht="14.25" customHeight="1" spans="2:16">
      <c r="B33" s="17" t="s">
        <v>60</v>
      </c>
      <c r="C33" s="242">
        <f>'RSI_genero (20)'!C33/'RSI_genero (20)'!E33</f>
        <v>0.509243697478992</v>
      </c>
      <c r="D33" s="243">
        <f>'RSI_genero (20)'!D33/'RSI_genero (20)'!E33</f>
        <v>0.490756302521008</v>
      </c>
      <c r="E33" s="247"/>
      <c r="F33" s="242">
        <f>'RSI_genero (20)'!G33/'RSI_genero (20)'!I33</f>
        <v>0.516339869281046</v>
      </c>
      <c r="G33" s="243">
        <f>'RSI_genero (20)'!H33/'RSI_genero (20)'!I33</f>
        <v>0.483660130718954</v>
      </c>
      <c r="H33" s="247"/>
      <c r="I33" s="242">
        <f>'RSI_genero (20)'!K33/'RSI_genero (20)'!M33</f>
        <v>0.517857142857143</v>
      </c>
      <c r="J33" s="243">
        <f>'RSI_genero (20)'!L33/'RSI_genero (20)'!M33</f>
        <v>0.482142857142857</v>
      </c>
      <c r="K33" s="247"/>
      <c r="L33" s="242">
        <f>'RSI_genero (20)'!O33/'RSI_genero (20)'!Q33</f>
        <v>0.513687600644122</v>
      </c>
      <c r="M33" s="243">
        <f>'RSI_genero (20)'!P33/'RSI_genero (20)'!Q33</f>
        <v>0.486312399355878</v>
      </c>
      <c r="N33" s="250"/>
      <c r="O33" s="242"/>
      <c r="P33" s="243"/>
    </row>
    <row r="34" s="1" customFormat="1" ht="14.25" customHeight="1" spans="2:16">
      <c r="B34" s="17" t="s">
        <v>61</v>
      </c>
      <c r="C34" s="242">
        <f>'RSI_genero (20)'!C34/'RSI_genero (20)'!E34</f>
        <v>0.471760797342193</v>
      </c>
      <c r="D34" s="243">
        <f>'RSI_genero (20)'!D34/'RSI_genero (20)'!E34</f>
        <v>0.528239202657807</v>
      </c>
      <c r="E34" s="247"/>
      <c r="F34" s="242">
        <f>'RSI_genero (20)'!G34/'RSI_genero (20)'!I34</f>
        <v>0.475991649269311</v>
      </c>
      <c r="G34" s="243">
        <f>'RSI_genero (20)'!H34/'RSI_genero (20)'!I34</f>
        <v>0.524008350730689</v>
      </c>
      <c r="H34" s="247"/>
      <c r="I34" s="242">
        <f>'RSI_genero (20)'!K34/'RSI_genero (20)'!M34</f>
        <v>0.485572139303483</v>
      </c>
      <c r="J34" s="243">
        <f>'RSI_genero (20)'!L34/'RSI_genero (20)'!M34</f>
        <v>0.514427860696517</v>
      </c>
      <c r="K34" s="247"/>
      <c r="L34" s="242">
        <f>'RSI_genero (20)'!O34/'RSI_genero (20)'!Q34</f>
        <v>0.480938416422287</v>
      </c>
      <c r="M34" s="243">
        <f>'RSI_genero (20)'!P34/'RSI_genero (20)'!Q34</f>
        <v>0.519061583577713</v>
      </c>
      <c r="N34" s="250"/>
      <c r="O34" s="242"/>
      <c r="P34" s="243"/>
    </row>
    <row r="35" s="1" customFormat="1" ht="14.25" customHeight="1" spans="2:16">
      <c r="B35" s="17" t="s">
        <v>62</v>
      </c>
      <c r="C35" s="242">
        <f>'RSI_genero (20)'!C35/'RSI_genero (20)'!E35</f>
        <v>0.52</v>
      </c>
      <c r="D35" s="243">
        <f>'RSI_genero (20)'!D35/'RSI_genero (20)'!E35</f>
        <v>0.48</v>
      </c>
      <c r="E35" s="247"/>
      <c r="F35" s="242">
        <f>'RSI_genero (20)'!G35/'RSI_genero (20)'!I35</f>
        <v>0.520515428958969</v>
      </c>
      <c r="G35" s="243">
        <f>'RSI_genero (20)'!H35/'RSI_genero (20)'!I35</f>
        <v>0.479484571041031</v>
      </c>
      <c r="H35" s="247"/>
      <c r="I35" s="242">
        <f>'RSI_genero (20)'!K35/'RSI_genero (20)'!M35</f>
        <v>0.521210128247287</v>
      </c>
      <c r="J35" s="243">
        <f>'RSI_genero (20)'!L35/'RSI_genero (20)'!M35</f>
        <v>0.478789871752713</v>
      </c>
      <c r="K35" s="247"/>
      <c r="L35" s="242">
        <f>'RSI_genero (20)'!O35/'RSI_genero (20)'!Q35</f>
        <v>0.519921619856303</v>
      </c>
      <c r="M35" s="243">
        <f>'RSI_genero (20)'!P35/'RSI_genero (20)'!Q35</f>
        <v>0.480078380143697</v>
      </c>
      <c r="N35" s="250"/>
      <c r="O35" s="242"/>
      <c r="P35" s="243"/>
    </row>
    <row r="36" s="1" customFormat="1" ht="14.25" customHeight="1" spans="2:16">
      <c r="B36" s="17" t="s">
        <v>63</v>
      </c>
      <c r="C36" s="242">
        <f>'RSI_genero (20)'!C36/'RSI_genero (20)'!E36</f>
        <v>0.418604651162791</v>
      </c>
      <c r="D36" s="243">
        <f>'RSI_genero (20)'!D36/'RSI_genero (20)'!E36</f>
        <v>0.581395348837209</v>
      </c>
      <c r="E36" s="247"/>
      <c r="F36" s="242">
        <f>'RSI_genero (20)'!G36/'RSI_genero (20)'!I36</f>
        <v>0.41025641025641</v>
      </c>
      <c r="G36" s="243">
        <f>'RSI_genero (20)'!H36/'RSI_genero (20)'!I36</f>
        <v>0.58974358974359</v>
      </c>
      <c r="H36" s="247"/>
      <c r="I36" s="242">
        <f>'RSI_genero (20)'!K36/'RSI_genero (20)'!M36</f>
        <v>0.423376623376623</v>
      </c>
      <c r="J36" s="243">
        <f>'RSI_genero (20)'!L36/'RSI_genero (20)'!M36</f>
        <v>0.576623376623377</v>
      </c>
      <c r="K36" s="247"/>
      <c r="L36" s="242">
        <f>'RSI_genero (20)'!O36/'RSI_genero (20)'!Q36</f>
        <v>0.420253164556962</v>
      </c>
      <c r="M36" s="243">
        <f>'RSI_genero (20)'!P36/'RSI_genero (20)'!Q36</f>
        <v>0.579746835443038</v>
      </c>
      <c r="N36" s="250"/>
      <c r="O36" s="242"/>
      <c r="P36" s="243"/>
    </row>
    <row r="37" s="1" customFormat="1" ht="14.25" customHeight="1" spans="2:16">
      <c r="B37" s="17" t="s">
        <v>64</v>
      </c>
      <c r="C37" s="242">
        <f>'RSI_genero (20)'!C37/'RSI_genero (20)'!E37</f>
        <v>0.394366197183099</v>
      </c>
      <c r="D37" s="243">
        <f>'RSI_genero (20)'!D37/'RSI_genero (20)'!E37</f>
        <v>0.605633802816901</v>
      </c>
      <c r="E37" s="247"/>
      <c r="F37" s="242">
        <f>'RSI_genero (20)'!G37/'RSI_genero (20)'!I37</f>
        <v>0.398601398601399</v>
      </c>
      <c r="G37" s="243">
        <f>'RSI_genero (20)'!H37/'RSI_genero (20)'!I37</f>
        <v>0.601398601398601</v>
      </c>
      <c r="H37" s="247"/>
      <c r="I37" s="242">
        <f>'RSI_genero (20)'!K37/'RSI_genero (20)'!M37</f>
        <v>0.418918918918919</v>
      </c>
      <c r="J37" s="243">
        <f>'RSI_genero (20)'!L37/'RSI_genero (20)'!M37</f>
        <v>0.581081081081081</v>
      </c>
      <c r="K37" s="247"/>
      <c r="L37" s="242">
        <f>'RSI_genero (20)'!O37/'RSI_genero (20)'!Q37</f>
        <v>0.418181818181818</v>
      </c>
      <c r="M37" s="243">
        <f>'RSI_genero (20)'!P37/'RSI_genero (20)'!Q37</f>
        <v>0.581818181818182</v>
      </c>
      <c r="N37" s="250"/>
      <c r="O37" s="242"/>
      <c r="P37" s="243"/>
    </row>
    <row r="38" s="1" customFormat="1" ht="14.25" customHeight="1" spans="2:16">
      <c r="B38" s="17" t="s">
        <v>65</v>
      </c>
      <c r="C38" s="242">
        <f>'RSI_genero (20)'!C38/'RSI_genero (20)'!E38</f>
        <v>0.488970588235294</v>
      </c>
      <c r="D38" s="243">
        <f>'RSI_genero (20)'!D38/'RSI_genero (20)'!E38</f>
        <v>0.511029411764706</v>
      </c>
      <c r="E38" s="247"/>
      <c r="F38" s="242">
        <f>'RSI_genero (20)'!G38/'RSI_genero (20)'!I38</f>
        <v>0.494464944649447</v>
      </c>
      <c r="G38" s="243">
        <f>'RSI_genero (20)'!H38/'RSI_genero (20)'!I38</f>
        <v>0.505535055350554</v>
      </c>
      <c r="H38" s="247"/>
      <c r="I38" s="242">
        <f>'RSI_genero (20)'!K38/'RSI_genero (20)'!M38</f>
        <v>0.501706484641638</v>
      </c>
      <c r="J38" s="243">
        <f>'RSI_genero (20)'!L38/'RSI_genero (20)'!M38</f>
        <v>0.498293515358362</v>
      </c>
      <c r="K38" s="247"/>
      <c r="L38" s="242">
        <f>'RSI_genero (20)'!O38/'RSI_genero (20)'!Q38</f>
        <v>0.510135135135135</v>
      </c>
      <c r="M38" s="243">
        <f>'RSI_genero (20)'!P38/'RSI_genero (20)'!Q38</f>
        <v>0.489864864864865</v>
      </c>
      <c r="N38" s="250"/>
      <c r="O38" s="242"/>
      <c r="P38" s="243"/>
    </row>
    <row r="39" s="1" customFormat="1" ht="14.25" customHeight="1" spans="2:16">
      <c r="B39" s="17" t="s">
        <v>66</v>
      </c>
      <c r="C39" s="248">
        <f>'RSI_genero (20)'!C39/'RSI_genero (20)'!E39</f>
        <v>0.489071038251366</v>
      </c>
      <c r="D39" s="249">
        <f>'RSI_genero (20)'!D39/'RSI_genero (20)'!E39</f>
        <v>0.510928961748634</v>
      </c>
      <c r="E39" s="247"/>
      <c r="F39" s="248">
        <f>'RSI_genero (20)'!G39/'RSI_genero (20)'!I39</f>
        <v>0.481675392670157</v>
      </c>
      <c r="G39" s="249">
        <f>'RSI_genero (20)'!H39/'RSI_genero (20)'!I39</f>
        <v>0.518324607329843</v>
      </c>
      <c r="H39" s="247"/>
      <c r="I39" s="248">
        <f>'RSI_genero (20)'!K39/'RSI_genero (20)'!M39</f>
        <v>0.491183879093199</v>
      </c>
      <c r="J39" s="249">
        <f>'RSI_genero (20)'!L39/'RSI_genero (20)'!M39</f>
        <v>0.508816120906801</v>
      </c>
      <c r="K39" s="247"/>
      <c r="L39" s="248">
        <f>'RSI_genero (20)'!O39/'RSI_genero (20)'!Q39</f>
        <v>0.484777517564403</v>
      </c>
      <c r="M39" s="249">
        <f>'RSI_genero (20)'!P39/'RSI_genero (20)'!Q39</f>
        <v>0.515222482435597</v>
      </c>
      <c r="N39" s="250"/>
      <c r="O39" s="248"/>
      <c r="P39" s="249"/>
    </row>
    <row r="40" s="22" customFormat="1" ht="15" spans="2:13">
      <c r="B40" s="19"/>
      <c r="C40" s="222"/>
      <c r="D40"/>
      <c r="E40"/>
      <c r="F40"/>
      <c r="G40"/>
      <c r="H40"/>
      <c r="I40"/>
      <c r="J40"/>
      <c r="K40"/>
      <c r="L40" s="252"/>
      <c r="M40" s="222"/>
    </row>
    <row r="41" spans="2:10">
      <c r="B41" s="19"/>
      <c r="C41" s="222"/>
      <c r="J41" s="2"/>
    </row>
    <row r="42" spans="10:10">
      <c r="J42" s="2"/>
    </row>
    <row r="43" spans="10:10">
      <c r="J43" s="2"/>
    </row>
    <row r="44" spans="10:10">
      <c r="J44" s="2"/>
    </row>
    <row r="45" spans="10:10">
      <c r="J45" s="2"/>
    </row>
    <row r="46" spans="10:10">
      <c r="J46" s="2"/>
    </row>
    <row r="47" spans="10:10">
      <c r="J47" s="2"/>
    </row>
    <row r="48" spans="10:10">
      <c r="J48" s="2"/>
    </row>
    <row r="49" spans="10:10">
      <c r="J49" s="2"/>
    </row>
    <row r="50" spans="10:10">
      <c r="J50" s="2"/>
    </row>
    <row r="51" spans="10:10">
      <c r="J51" s="2"/>
    </row>
    <row r="52" spans="10:10">
      <c r="J52" s="2"/>
    </row>
    <row r="53" spans="10:10">
      <c r="J53" s="2"/>
    </row>
    <row r="54" spans="10:10">
      <c r="J54" s="2"/>
    </row>
    <row r="55" spans="10:10">
      <c r="J55" s="2"/>
    </row>
    <row r="56" spans="10:10">
      <c r="J56" s="2"/>
    </row>
    <row r="57" spans="10:10">
      <c r="J57" s="2"/>
    </row>
    <row r="58" spans="10:10">
      <c r="J58" s="2"/>
    </row>
    <row r="59" spans="10:10">
      <c r="J59" s="2"/>
    </row>
    <row r="60" spans="10:10">
      <c r="J60" s="2"/>
    </row>
    <row r="61" spans="10:10">
      <c r="J61" s="2"/>
    </row>
    <row r="62" spans="10:10">
      <c r="J62" s="2"/>
    </row>
    <row r="63" spans="10:10">
      <c r="J63" s="2"/>
    </row>
    <row r="64" spans="10:10">
      <c r="J64" s="2"/>
    </row>
    <row r="65" spans="10:10">
      <c r="J65" s="2"/>
    </row>
    <row r="66" spans="10:10">
      <c r="J66" s="2"/>
    </row>
    <row r="67" spans="10:10">
      <c r="J67" s="2"/>
    </row>
    <row r="68" spans="10:10">
      <c r="J68" s="2"/>
    </row>
    <row r="69" spans="10:10">
      <c r="J69" s="2"/>
    </row>
    <row r="70" spans="10:10">
      <c r="J70" s="2"/>
    </row>
    <row r="71" spans="10:10">
      <c r="J71" s="2"/>
    </row>
    <row r="72" spans="10:10">
      <c r="J72" s="2"/>
    </row>
    <row r="73" spans="10:10">
      <c r="J73" s="2"/>
    </row>
    <row r="74" spans="10:10">
      <c r="J74" s="2"/>
    </row>
    <row r="75" spans="10:10">
      <c r="J75" s="2"/>
    </row>
    <row r="76" spans="10:10">
      <c r="J76" s="2"/>
    </row>
    <row r="77" spans="10:10">
      <c r="J77" s="2"/>
    </row>
    <row r="78" spans="10:10">
      <c r="J78" s="2"/>
    </row>
    <row r="79" spans="10:10">
      <c r="J79" s="2"/>
    </row>
    <row r="80" spans="10:10">
      <c r="J80" s="2"/>
    </row>
    <row r="81" spans="10:10">
      <c r="J81" s="2"/>
    </row>
    <row r="82" spans="10:10">
      <c r="J82" s="2"/>
    </row>
    <row r="83" spans="10:10">
      <c r="J83" s="2"/>
    </row>
    <row r="84" spans="10:10">
      <c r="J84" s="2"/>
    </row>
    <row r="85" spans="10:10">
      <c r="J85" s="2"/>
    </row>
    <row r="86" spans="10:10">
      <c r="J86" s="2"/>
    </row>
    <row r="87" spans="10:10">
      <c r="J87" s="2"/>
    </row>
    <row r="88" spans="10:10">
      <c r="J88" s="2"/>
    </row>
    <row r="89" spans="10:10">
      <c r="J89" s="2"/>
    </row>
    <row r="90" spans="10:10">
      <c r="J90" s="2"/>
    </row>
    <row r="91" spans="10:10">
      <c r="J91" s="2"/>
    </row>
    <row r="92" spans="10:10">
      <c r="J92" s="2"/>
    </row>
    <row r="93" spans="10:10">
      <c r="J93" s="2"/>
    </row>
    <row r="94" spans="10:10">
      <c r="J94" s="2"/>
    </row>
    <row r="95" spans="10:10">
      <c r="J95" s="2"/>
    </row>
    <row r="96" spans="10:10">
      <c r="J96" s="2"/>
    </row>
    <row r="97" spans="10:10">
      <c r="J97" s="2"/>
    </row>
    <row r="98" spans="10:10">
      <c r="J98" s="2"/>
    </row>
    <row r="99" spans="10:10">
      <c r="J99" s="2"/>
    </row>
    <row r="100" spans="10:10">
      <c r="J100" s="2"/>
    </row>
    <row r="101" spans="10:10">
      <c r="J101" s="2"/>
    </row>
    <row r="102" spans="10:10">
      <c r="J102" s="2"/>
    </row>
    <row r="103" spans="10:10">
      <c r="J103" s="2"/>
    </row>
    <row r="104" spans="10:10">
      <c r="J104" s="2"/>
    </row>
    <row r="105" spans="10:10">
      <c r="J105" s="2"/>
    </row>
    <row r="106" spans="10:10">
      <c r="J106" s="2"/>
    </row>
    <row r="107" spans="10:10">
      <c r="J107" s="2"/>
    </row>
    <row r="108" spans="10:10">
      <c r="J108" s="2"/>
    </row>
    <row r="109" spans="10:10">
      <c r="J109" s="2"/>
    </row>
    <row r="110" spans="10:10">
      <c r="J110" s="2"/>
    </row>
    <row r="111" spans="10:10">
      <c r="J111" s="2"/>
    </row>
    <row r="112" spans="10:10">
      <c r="J112" s="2"/>
    </row>
    <row r="113" spans="10:10">
      <c r="J113" s="2"/>
    </row>
    <row r="114" spans="10:10">
      <c r="J114" s="2"/>
    </row>
    <row r="115" spans="10:10">
      <c r="J115" s="2"/>
    </row>
    <row r="116" spans="10:10">
      <c r="J116" s="2"/>
    </row>
    <row r="117" spans="10:10">
      <c r="J117" s="2"/>
    </row>
    <row r="118" spans="10:10">
      <c r="J118" s="2"/>
    </row>
    <row r="119" spans="10:10">
      <c r="J119" s="2"/>
    </row>
    <row r="120" spans="10:10">
      <c r="J120" s="2"/>
    </row>
    <row r="121" spans="10:10">
      <c r="J121" s="2"/>
    </row>
    <row r="122" spans="10:10">
      <c r="J122" s="2"/>
    </row>
    <row r="123" spans="10:10">
      <c r="J123" s="2"/>
    </row>
    <row r="124" spans="10:10">
      <c r="J124" s="2"/>
    </row>
    <row r="125" spans="10:10">
      <c r="J125" s="2"/>
    </row>
    <row r="126" spans="10:10">
      <c r="J126" s="2"/>
    </row>
    <row r="127" spans="10:10">
      <c r="J127" s="2"/>
    </row>
    <row r="128" spans="10:10">
      <c r="J128" s="2"/>
    </row>
    <row r="129" spans="10:10">
      <c r="J129" s="2"/>
    </row>
    <row r="130" spans="10:10">
      <c r="J130" s="2"/>
    </row>
    <row r="131" spans="10:10">
      <c r="J131" s="2"/>
    </row>
    <row r="132" spans="10:10">
      <c r="J132" s="2"/>
    </row>
    <row r="133" spans="10:10">
      <c r="J133" s="2"/>
    </row>
    <row r="134" spans="10:10">
      <c r="J134" s="2"/>
    </row>
    <row r="135" spans="10:10">
      <c r="J135" s="2"/>
    </row>
    <row r="136" spans="10:10">
      <c r="J136" s="2"/>
    </row>
    <row r="137" spans="10:10">
      <c r="J137" s="2"/>
    </row>
    <row r="138" spans="10:10">
      <c r="J138" s="2"/>
    </row>
    <row r="139" spans="10:10">
      <c r="J139" s="2"/>
    </row>
    <row r="140" spans="10:10">
      <c r="J140" s="2"/>
    </row>
    <row r="141" spans="10:10">
      <c r="J141" s="2"/>
    </row>
    <row r="142" spans="10:10">
      <c r="J142" s="2"/>
    </row>
    <row r="143" spans="10:10">
      <c r="J143" s="2"/>
    </row>
    <row r="144" spans="10:10">
      <c r="J144" s="2"/>
    </row>
    <row r="145" spans="10:10">
      <c r="J145" s="2"/>
    </row>
    <row r="146" spans="10:10">
      <c r="J146" s="2"/>
    </row>
    <row r="147" spans="10:10">
      <c r="J147" s="2"/>
    </row>
    <row r="148" spans="10:10">
      <c r="J148" s="2"/>
    </row>
    <row r="149" spans="10:10">
      <c r="J149" s="2"/>
    </row>
    <row r="150" spans="10:10">
      <c r="J150" s="2"/>
    </row>
    <row r="151" spans="10:10">
      <c r="J151" s="2"/>
    </row>
    <row r="152" spans="10:10">
      <c r="J152" s="2"/>
    </row>
    <row r="153" spans="10:10">
      <c r="J153" s="2"/>
    </row>
    <row r="154" spans="10:10">
      <c r="J154" s="2"/>
    </row>
    <row r="155" spans="10:10">
      <c r="J155" s="2"/>
    </row>
    <row r="156" spans="10:10">
      <c r="J156" s="2"/>
    </row>
    <row r="157" spans="10:10">
      <c r="J157" s="2"/>
    </row>
    <row r="158" spans="10:10">
      <c r="J158" s="2"/>
    </row>
    <row r="159" spans="10:10">
      <c r="J159" s="2"/>
    </row>
    <row r="160" spans="10:10">
      <c r="J160" s="2"/>
    </row>
    <row r="161" spans="10:10">
      <c r="J161" s="2"/>
    </row>
    <row r="162" spans="10:10">
      <c r="J162" s="2"/>
    </row>
    <row r="163" spans="10:10">
      <c r="J163" s="2"/>
    </row>
    <row r="164" spans="10:10">
      <c r="J164" s="2"/>
    </row>
    <row r="165" spans="10:10">
      <c r="J165" s="2"/>
    </row>
    <row r="166" spans="10:10">
      <c r="J166" s="2"/>
    </row>
    <row r="167" spans="10:10">
      <c r="J167" s="2"/>
    </row>
    <row r="168" spans="10:10">
      <c r="J168" s="2"/>
    </row>
    <row r="169" spans="10:10">
      <c r="J169" s="2"/>
    </row>
    <row r="170" spans="10:10">
      <c r="J170" s="2"/>
    </row>
    <row r="171" spans="10:10">
      <c r="J171" s="2"/>
    </row>
    <row r="172" spans="10:10">
      <c r="J172" s="2"/>
    </row>
    <row r="173" spans="10:10">
      <c r="J173" s="2"/>
    </row>
    <row r="174" spans="10:10">
      <c r="J174" s="2"/>
    </row>
    <row r="175" spans="10:10">
      <c r="J175" s="2"/>
    </row>
    <row r="176" spans="10:10">
      <c r="J176" s="2"/>
    </row>
    <row r="177" spans="10:10">
      <c r="J177" s="2"/>
    </row>
    <row r="178" spans="10:10">
      <c r="J178" s="2"/>
    </row>
    <row r="179" spans="10:10">
      <c r="J179" s="2"/>
    </row>
    <row r="180" spans="10:10">
      <c r="J180" s="2"/>
    </row>
    <row r="181" spans="10:10">
      <c r="J181" s="2"/>
    </row>
    <row r="182" spans="10:10">
      <c r="J182" s="2"/>
    </row>
    <row r="183" spans="10:10">
      <c r="J183" s="2"/>
    </row>
    <row r="184" spans="10:10">
      <c r="J184" s="2"/>
    </row>
    <row r="185" spans="10:10">
      <c r="J185" s="2"/>
    </row>
    <row r="186" spans="10:10">
      <c r="J186" s="2"/>
    </row>
    <row r="187" spans="10:10">
      <c r="J187" s="2"/>
    </row>
    <row r="188" spans="10:10">
      <c r="J188" s="2"/>
    </row>
    <row r="189" spans="10:10">
      <c r="J189" s="2"/>
    </row>
    <row r="190" spans="10:10">
      <c r="J190" s="2"/>
    </row>
    <row r="191" spans="10:10">
      <c r="J191" s="2"/>
    </row>
    <row r="192" spans="10:10">
      <c r="J192" s="2"/>
    </row>
    <row r="193" spans="10:10">
      <c r="J193" s="2"/>
    </row>
    <row r="194" spans="10:10">
      <c r="J194" s="2"/>
    </row>
    <row r="195" spans="10:10">
      <c r="J195" s="2"/>
    </row>
    <row r="196" spans="10:10">
      <c r="J196" s="2"/>
    </row>
    <row r="197" spans="10:10">
      <c r="J197" s="2"/>
    </row>
    <row r="198" spans="10:10">
      <c r="J198" s="2"/>
    </row>
    <row r="199" spans="10:10">
      <c r="J199" s="2"/>
    </row>
    <row r="200" spans="10:10">
      <c r="J200" s="2"/>
    </row>
    <row r="201" spans="10:10">
      <c r="J201" s="2"/>
    </row>
    <row r="202" spans="10:10">
      <c r="J202" s="2"/>
    </row>
    <row r="203" spans="10:10">
      <c r="J203" s="2"/>
    </row>
    <row r="204" spans="10:10">
      <c r="J204" s="2"/>
    </row>
    <row r="205" spans="10:10">
      <c r="J205" s="2"/>
    </row>
    <row r="206" spans="10:10">
      <c r="J206" s="2"/>
    </row>
    <row r="207" spans="10:10">
      <c r="J207" s="2"/>
    </row>
    <row r="208" spans="10:10">
      <c r="J208" s="2"/>
    </row>
    <row r="209" spans="10:10">
      <c r="J209" s="2"/>
    </row>
    <row r="210" spans="10:10">
      <c r="J210" s="2"/>
    </row>
    <row r="211" spans="10:10">
      <c r="J211" s="2"/>
    </row>
    <row r="212" spans="10:10">
      <c r="J212" s="2"/>
    </row>
    <row r="213" spans="10:10">
      <c r="J213" s="2"/>
    </row>
    <row r="214" spans="10:10">
      <c r="J214" s="2"/>
    </row>
    <row r="215" spans="10:10">
      <c r="J215" s="2"/>
    </row>
    <row r="216" spans="10:10">
      <c r="J216" s="2"/>
    </row>
    <row r="217" spans="10:10">
      <c r="J217" s="2"/>
    </row>
    <row r="218" spans="10:10">
      <c r="J218" s="2"/>
    </row>
    <row r="219" spans="10:10">
      <c r="J219" s="2"/>
    </row>
    <row r="220" spans="10:10">
      <c r="J220" s="2"/>
    </row>
    <row r="221" spans="10:10">
      <c r="J221" s="2"/>
    </row>
    <row r="222" spans="10:10">
      <c r="J222" s="2"/>
    </row>
    <row r="223" spans="10:10">
      <c r="J223" s="2"/>
    </row>
    <row r="224" spans="10:10">
      <c r="J224" s="2"/>
    </row>
    <row r="225" spans="10:10">
      <c r="J225" s="2"/>
    </row>
    <row r="226" spans="10:10">
      <c r="J226" s="2"/>
    </row>
    <row r="227" spans="10:10">
      <c r="J227" s="2"/>
    </row>
    <row r="228" spans="10:10">
      <c r="J228" s="2"/>
    </row>
    <row r="229" spans="10:10">
      <c r="J229" s="2"/>
    </row>
    <row r="230" spans="10:10">
      <c r="J230" s="2"/>
    </row>
    <row r="231" spans="10:10">
      <c r="J231" s="2"/>
    </row>
    <row r="232" spans="10:10">
      <c r="J232" s="2"/>
    </row>
    <row r="233" spans="10:10">
      <c r="J233" s="2"/>
    </row>
    <row r="234" spans="10:10">
      <c r="J234" s="2"/>
    </row>
    <row r="235" spans="10:10">
      <c r="J235" s="2"/>
    </row>
    <row r="236" spans="10:10">
      <c r="J236" s="2"/>
    </row>
    <row r="237" spans="10:10">
      <c r="J237" s="2"/>
    </row>
    <row r="238" spans="10:10">
      <c r="J238" s="2"/>
    </row>
    <row r="239" spans="10:10">
      <c r="J239" s="2"/>
    </row>
    <row r="240" spans="10:10">
      <c r="J240" s="2"/>
    </row>
    <row r="241" spans="10:10">
      <c r="J241" s="2"/>
    </row>
    <row r="242" spans="10:10">
      <c r="J242" s="2"/>
    </row>
    <row r="243" spans="10:10">
      <c r="J243" s="2"/>
    </row>
    <row r="244" spans="10:10">
      <c r="J244" s="2"/>
    </row>
    <row r="245" spans="10:10">
      <c r="J245" s="2"/>
    </row>
    <row r="246" spans="10:10">
      <c r="J246" s="2"/>
    </row>
    <row r="247" spans="10:10">
      <c r="J247" s="2"/>
    </row>
    <row r="248" spans="10:10">
      <c r="J248" s="2"/>
    </row>
    <row r="249" spans="10:10">
      <c r="J249" s="2"/>
    </row>
    <row r="250" spans="10:10">
      <c r="J250" s="2"/>
    </row>
    <row r="251" spans="10:10">
      <c r="J251" s="2"/>
    </row>
    <row r="252" spans="10:10">
      <c r="J252" s="2"/>
    </row>
    <row r="253" spans="10:10">
      <c r="J253" s="2"/>
    </row>
    <row r="254" spans="10:10">
      <c r="J254" s="2"/>
    </row>
    <row r="255" spans="10:10">
      <c r="J255" s="2"/>
    </row>
    <row r="256" spans="10:10">
      <c r="J256" s="2"/>
    </row>
    <row r="257" spans="10:10">
      <c r="J257" s="2"/>
    </row>
    <row r="258" spans="10:10">
      <c r="J258" s="2"/>
    </row>
    <row r="259" spans="10:10">
      <c r="J259" s="2"/>
    </row>
    <row r="260" spans="10:10">
      <c r="J260" s="2"/>
    </row>
    <row r="261" spans="10:10">
      <c r="J261" s="2"/>
    </row>
    <row r="262" spans="10:10">
      <c r="J262" s="2"/>
    </row>
    <row r="263" spans="10:10">
      <c r="J263" s="2"/>
    </row>
    <row r="264" spans="10:10">
      <c r="J264" s="2"/>
    </row>
    <row r="265" spans="10:10">
      <c r="J265" s="2"/>
    </row>
    <row r="266" spans="10:10">
      <c r="J266" s="2"/>
    </row>
    <row r="267" spans="10:10">
      <c r="J267" s="2"/>
    </row>
    <row r="268" spans="10:10">
      <c r="J268" s="2"/>
    </row>
    <row r="269" spans="10:10">
      <c r="J269" s="2"/>
    </row>
    <row r="270" spans="10:10">
      <c r="J270" s="2"/>
    </row>
    <row r="271" spans="10:10">
      <c r="J271" s="2"/>
    </row>
    <row r="272" spans="10:10">
      <c r="J272" s="2"/>
    </row>
    <row r="273" spans="10:10">
      <c r="J273" s="2"/>
    </row>
    <row r="274" spans="10:10">
      <c r="J274" s="2"/>
    </row>
    <row r="275" spans="10:10">
      <c r="J275" s="2"/>
    </row>
    <row r="276" spans="10:10">
      <c r="J276" s="2"/>
    </row>
    <row r="277" spans="10:10">
      <c r="J277" s="2"/>
    </row>
    <row r="278" spans="10:10">
      <c r="J278" s="2"/>
    </row>
    <row r="279" spans="10:10">
      <c r="J279" s="2"/>
    </row>
    <row r="280" spans="10:10">
      <c r="J280" s="2"/>
    </row>
    <row r="281" spans="10:10">
      <c r="J281" s="2"/>
    </row>
    <row r="282" spans="10:10">
      <c r="J282" s="2"/>
    </row>
    <row r="283" spans="10:10">
      <c r="J283" s="2"/>
    </row>
    <row r="284" spans="10:10">
      <c r="J284" s="2"/>
    </row>
    <row r="285" spans="10:10">
      <c r="J285" s="2"/>
    </row>
    <row r="286" spans="10:10">
      <c r="J286" s="2"/>
    </row>
    <row r="287" spans="10:10">
      <c r="J287" s="2"/>
    </row>
    <row r="288" spans="10:10">
      <c r="J288" s="2"/>
    </row>
    <row r="289" spans="10:10">
      <c r="J289" s="2"/>
    </row>
    <row r="290" spans="10:10">
      <c r="J290" s="2"/>
    </row>
    <row r="291" spans="10:10">
      <c r="J291" s="2"/>
    </row>
    <row r="292" spans="10:10">
      <c r="J292" s="2"/>
    </row>
    <row r="293" spans="10:10">
      <c r="J293" s="2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paperSize="1" orientation="portrait"/>
  <headerFooter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9"/>
  <sheetViews>
    <sheetView showGridLines="0" showRowColHeaders="0" topLeftCell="A15" workbookViewId="0">
      <selection activeCell="B8" sqref="B8"/>
    </sheetView>
  </sheetViews>
  <sheetFormatPr defaultColWidth="12" defaultRowHeight="12.75"/>
  <cols>
    <col min="1" max="1" width="12" style="2"/>
    <col min="2" max="2" width="38" style="2" customWidth="1"/>
    <col min="3" max="3" width="10.7142857142857" style="2" customWidth="1"/>
    <col min="4" max="4" width="12.5714285714286" style="2" customWidth="1"/>
    <col min="5" max="5" width="10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18</v>
      </c>
      <c r="B5" s="125" t="s">
        <v>447</v>
      </c>
      <c r="C5" s="125"/>
      <c r="D5" s="125"/>
      <c r="E5" s="125"/>
      <c r="F5" s="125"/>
      <c r="G5" s="125"/>
      <c r="H5" s="125"/>
      <c r="I5" s="125"/>
      <c r="J5" s="125"/>
    </row>
    <row r="6" s="1" customFormat="1" ht="12" customHeight="1" spans="1:10">
      <c r="A6" s="3"/>
      <c r="B6" s="5" t="s">
        <v>67</v>
      </c>
      <c r="C6" s="125"/>
      <c r="D6" s="125"/>
      <c r="E6" s="125"/>
      <c r="F6" s="125"/>
      <c r="G6" s="125"/>
      <c r="H6" s="125"/>
      <c r="I6" s="125"/>
      <c r="J6" s="125"/>
    </row>
    <row r="7" s="1" customFormat="1" ht="15" customHeight="1" spans="4:4">
      <c r="D7" s="6"/>
    </row>
    <row r="8" s="1" customFormat="1" ht="48.75" customHeight="1" spans="2:5">
      <c r="B8" s="6"/>
      <c r="C8" s="7" t="s">
        <v>466</v>
      </c>
      <c r="D8" s="7"/>
      <c r="E8" s="7"/>
    </row>
    <row r="9" s="1" customFormat="1" ht="24.95" customHeight="1" spans="2:5">
      <c r="B9" s="6"/>
      <c r="C9" s="9" t="s">
        <v>292</v>
      </c>
      <c r="D9" s="9"/>
      <c r="E9" s="9"/>
    </row>
    <row r="10" s="1" customFormat="1" ht="14.25" customHeight="1" spans="2:5">
      <c r="B10" s="10" t="s">
        <v>35</v>
      </c>
      <c r="C10" s="11" t="s">
        <v>36</v>
      </c>
      <c r="D10" s="11" t="s">
        <v>293</v>
      </c>
      <c r="E10" s="11" t="s">
        <v>294</v>
      </c>
    </row>
    <row r="11" s="1" customFormat="1" ht="14.25" customHeight="1" spans="2:5">
      <c r="B11" s="12" t="s">
        <v>39</v>
      </c>
      <c r="C11" s="224">
        <f>'RSI_genero (20)'!O12-'RSI_genero (20)'!C12</f>
        <v>5387</v>
      </c>
      <c r="D11" s="225">
        <f>'RSI_genero (20)'!P12-'RSI_genero (20)'!D12</f>
        <v>3986</v>
      </c>
      <c r="E11" s="226">
        <f>'RSI_genero (20)'!Q12-'RSI_genero (20)'!E12</f>
        <v>9373</v>
      </c>
    </row>
    <row r="12" s="1" customFormat="1" ht="14.25" customHeight="1" spans="2:5">
      <c r="B12" s="14" t="s">
        <v>40</v>
      </c>
      <c r="C12" s="227">
        <f>'RSI_genero (20)'!O13-'RSI_genero (20)'!C13</f>
        <v>3215</v>
      </c>
      <c r="D12" s="228">
        <f>'RSI_genero (20)'!P13-'RSI_genero (20)'!D13</f>
        <v>2311</v>
      </c>
      <c r="E12" s="229">
        <f>'RSI_genero (20)'!Q13-'RSI_genero (20)'!E13</f>
        <v>5526</v>
      </c>
    </row>
    <row r="13" s="1" customFormat="1" ht="14.25" customHeight="1" spans="2:5">
      <c r="B13" s="14" t="s">
        <v>41</v>
      </c>
      <c r="C13" s="227">
        <f>'RSI_genero (20)'!O14-'RSI_genero (20)'!C14</f>
        <v>2444</v>
      </c>
      <c r="D13" s="228">
        <f>'RSI_genero (20)'!P14-'RSI_genero (20)'!D14</f>
        <v>1878</v>
      </c>
      <c r="E13" s="229">
        <f>'RSI_genero (20)'!Q14-'RSI_genero (20)'!E14</f>
        <v>4322</v>
      </c>
    </row>
    <row r="14" s="1" customFormat="1" ht="14.25" customHeight="1" spans="2:5">
      <c r="B14" s="14" t="s">
        <v>42</v>
      </c>
      <c r="C14" s="230">
        <f>'RSI_genero (20)'!O15-'RSI_genero (20)'!C15</f>
        <v>612</v>
      </c>
      <c r="D14" s="231">
        <f>'RSI_genero (20)'!P15-'RSI_genero (20)'!D15</f>
        <v>549</v>
      </c>
      <c r="E14" s="232">
        <f>'RSI_genero (20)'!Q15-'RSI_genero (20)'!E15</f>
        <v>1161</v>
      </c>
    </row>
    <row r="15" s="1" customFormat="1" ht="14.25" customHeight="1" spans="2:5">
      <c r="B15" s="17" t="s">
        <v>43</v>
      </c>
      <c r="C15" s="224">
        <f>'RSI_genero (20)'!O16-'RSI_genero (20)'!C16</f>
        <v>0</v>
      </c>
      <c r="D15" s="225">
        <f>'RSI_genero (20)'!P16-'RSI_genero (20)'!D16</f>
        <v>0</v>
      </c>
      <c r="E15" s="226">
        <f>'RSI_genero (20)'!Q16-'RSI_genero (20)'!E16</f>
        <v>0</v>
      </c>
    </row>
    <row r="16" s="1" customFormat="1" ht="14.25" customHeight="1" spans="2:5">
      <c r="B16" s="17" t="s">
        <v>44</v>
      </c>
      <c r="C16" s="227">
        <f>'RSI_genero (20)'!O17-'RSI_genero (20)'!C17</f>
        <v>10</v>
      </c>
      <c r="D16" s="228">
        <f>'RSI_genero (20)'!P17-'RSI_genero (20)'!D17</f>
        <v>8</v>
      </c>
      <c r="E16" s="229">
        <f>'RSI_genero (20)'!Q17-'RSI_genero (20)'!E17</f>
        <v>18</v>
      </c>
    </row>
    <row r="17" s="1" customFormat="1" ht="14.25" customHeight="1" spans="2:5">
      <c r="B17" s="17" t="s">
        <v>45</v>
      </c>
      <c r="C17" s="227">
        <f>'RSI_genero (20)'!O18-'RSI_genero (20)'!C18</f>
        <v>21</v>
      </c>
      <c r="D17" s="228">
        <f>'RSI_genero (20)'!P18-'RSI_genero (20)'!D18</f>
        <v>1</v>
      </c>
      <c r="E17" s="229">
        <f>'RSI_genero (20)'!Q18-'RSI_genero (20)'!E18</f>
        <v>22</v>
      </c>
    </row>
    <row r="18" s="1" customFormat="1" ht="14.25" customHeight="1" spans="2:5">
      <c r="B18" s="17" t="s">
        <v>46</v>
      </c>
      <c r="C18" s="227">
        <f>'RSI_genero (20)'!O19-'RSI_genero (20)'!C19</f>
        <v>33</v>
      </c>
      <c r="D18" s="228">
        <f>'RSI_genero (20)'!P19-'RSI_genero (20)'!D19</f>
        <v>18</v>
      </c>
      <c r="E18" s="229">
        <f>'RSI_genero (20)'!Q19-'RSI_genero (20)'!E19</f>
        <v>51</v>
      </c>
    </row>
    <row r="19" s="1" customFormat="1" ht="14.25" customHeight="1" spans="2:5">
      <c r="B19" s="17" t="s">
        <v>47</v>
      </c>
      <c r="C19" s="227">
        <f>'RSI_genero (20)'!O20-'RSI_genero (20)'!C20</f>
        <v>41</v>
      </c>
      <c r="D19" s="228">
        <f>'RSI_genero (20)'!P20-'RSI_genero (20)'!D20</f>
        <v>39</v>
      </c>
      <c r="E19" s="229">
        <f>'RSI_genero (20)'!Q20-'RSI_genero (20)'!E20</f>
        <v>80</v>
      </c>
    </row>
    <row r="20" s="1" customFormat="1" ht="14.25" customHeight="1" spans="2:5">
      <c r="B20" s="17" t="s">
        <v>48</v>
      </c>
      <c r="C20" s="227">
        <f>'RSI_genero (20)'!O21-'RSI_genero (20)'!C21</f>
        <v>5</v>
      </c>
      <c r="D20" s="228">
        <f>'RSI_genero (20)'!P21-'RSI_genero (20)'!D21</f>
        <v>7</v>
      </c>
      <c r="E20" s="229">
        <f>'RSI_genero (20)'!Q21-'RSI_genero (20)'!E21</f>
        <v>12</v>
      </c>
    </row>
    <row r="21" s="1" customFormat="1" ht="14.25" customHeight="1" spans="2:5">
      <c r="B21" s="17" t="s">
        <v>49</v>
      </c>
      <c r="C21" s="227">
        <f>'RSI_genero (20)'!O22-'RSI_genero (20)'!C22</f>
        <v>21</v>
      </c>
      <c r="D21" s="228">
        <f>'RSI_genero (20)'!P22-'RSI_genero (20)'!D22</f>
        <v>26</v>
      </c>
      <c r="E21" s="229">
        <f>'RSI_genero (20)'!Q22-'RSI_genero (20)'!E22</f>
        <v>47</v>
      </c>
    </row>
    <row r="22" s="1" customFormat="1" ht="14.25" customHeight="1" spans="2:5">
      <c r="B22" s="17" t="s">
        <v>50</v>
      </c>
      <c r="C22" s="227">
        <f>'RSI_genero (20)'!O23-'RSI_genero (20)'!C23</f>
        <v>2</v>
      </c>
      <c r="D22" s="228">
        <f>'RSI_genero (20)'!P23-'RSI_genero (20)'!D23</f>
        <v>-2</v>
      </c>
      <c r="E22" s="229">
        <f>'RSI_genero (20)'!Q23-'RSI_genero (20)'!E23</f>
        <v>0</v>
      </c>
    </row>
    <row r="23" s="1" customFormat="1" ht="14.25" customHeight="1" spans="2:5">
      <c r="B23" s="17" t="s">
        <v>51</v>
      </c>
      <c r="C23" s="227">
        <f>'RSI_genero (20)'!O24-'RSI_genero (20)'!C24</f>
        <v>24</v>
      </c>
      <c r="D23" s="228">
        <f>'RSI_genero (20)'!P24-'RSI_genero (20)'!D24</f>
        <v>27</v>
      </c>
      <c r="E23" s="229">
        <f>'RSI_genero (20)'!Q24-'RSI_genero (20)'!E24</f>
        <v>51</v>
      </c>
    </row>
    <row r="24" s="1" customFormat="1" ht="14.25" customHeight="1" spans="2:5">
      <c r="B24" s="17" t="s">
        <v>52</v>
      </c>
      <c r="C24" s="227">
        <f>'RSI_genero (20)'!O25-'RSI_genero (20)'!C25</f>
        <v>26</v>
      </c>
      <c r="D24" s="228">
        <f>'RSI_genero (20)'!P25-'RSI_genero (20)'!D25</f>
        <v>23</v>
      </c>
      <c r="E24" s="229">
        <f>'RSI_genero (20)'!Q25-'RSI_genero (20)'!E25</f>
        <v>49</v>
      </c>
    </row>
    <row r="25" s="1" customFormat="1" ht="14.25" customHeight="1" spans="2:5">
      <c r="B25" s="17" t="s">
        <v>53</v>
      </c>
      <c r="C25" s="227">
        <f>'RSI_genero (20)'!O26-'RSI_genero (20)'!C26</f>
        <v>30</v>
      </c>
      <c r="D25" s="228">
        <f>'RSI_genero (20)'!P26-'RSI_genero (20)'!D26</f>
        <v>19</v>
      </c>
      <c r="E25" s="229">
        <f>'RSI_genero (20)'!Q26-'RSI_genero (20)'!E26</f>
        <v>49</v>
      </c>
    </row>
    <row r="26" s="1" customFormat="1" ht="14.25" customHeight="1" spans="2:5">
      <c r="B26" s="17" t="s">
        <v>54</v>
      </c>
      <c r="C26" s="227">
        <f>'RSI_genero (20)'!O27-'RSI_genero (20)'!C27</f>
        <v>14</v>
      </c>
      <c r="D26" s="228">
        <f>'RSI_genero (20)'!P27-'RSI_genero (20)'!D27</f>
        <v>14</v>
      </c>
      <c r="E26" s="229">
        <f>'RSI_genero (20)'!Q27-'RSI_genero (20)'!E27</f>
        <v>28</v>
      </c>
    </row>
    <row r="27" s="1" customFormat="1" ht="14.25" customHeight="1" spans="2:5">
      <c r="B27" s="17" t="s">
        <v>55</v>
      </c>
      <c r="C27" s="227">
        <f>'RSI_genero (20)'!O28-'RSI_genero (20)'!C28</f>
        <v>6</v>
      </c>
      <c r="D27" s="228">
        <f>'RSI_genero (20)'!P28-'RSI_genero (20)'!D28</f>
        <v>12</v>
      </c>
      <c r="E27" s="229">
        <f>'RSI_genero (20)'!Q28-'RSI_genero (20)'!E28</f>
        <v>18</v>
      </c>
    </row>
    <row r="28" s="1" customFormat="1" ht="14.25" customHeight="1" spans="2:5">
      <c r="B28" s="17" t="s">
        <v>56</v>
      </c>
      <c r="C28" s="227">
        <f>'RSI_genero (20)'!O29-'RSI_genero (20)'!C29</f>
        <v>41</v>
      </c>
      <c r="D28" s="228">
        <f>'RSI_genero (20)'!P29-'RSI_genero (20)'!D29</f>
        <v>6</v>
      </c>
      <c r="E28" s="229">
        <f>'RSI_genero (20)'!Q29-'RSI_genero (20)'!E29</f>
        <v>47</v>
      </c>
    </row>
    <row r="29" s="1" customFormat="1" ht="14.25" customHeight="1" spans="2:5">
      <c r="B29" s="17" t="s">
        <v>57</v>
      </c>
      <c r="C29" s="227">
        <f>'RSI_genero (20)'!O30-'RSI_genero (20)'!C30</f>
        <v>49</v>
      </c>
      <c r="D29" s="228">
        <f>'RSI_genero (20)'!P30-'RSI_genero (20)'!D30</f>
        <v>58</v>
      </c>
      <c r="E29" s="229">
        <f>'RSI_genero (20)'!Q30-'RSI_genero (20)'!E30</f>
        <v>107</v>
      </c>
    </row>
    <row r="30" s="1" customFormat="1" ht="14.25" customHeight="1" spans="2:5">
      <c r="B30" s="17" t="s">
        <v>58</v>
      </c>
      <c r="C30" s="227">
        <f>'RSI_genero (20)'!O31-'RSI_genero (20)'!C31</f>
        <v>14</v>
      </c>
      <c r="D30" s="228">
        <f>'RSI_genero (20)'!P31-'RSI_genero (20)'!D31</f>
        <v>28</v>
      </c>
      <c r="E30" s="229">
        <f>'RSI_genero (20)'!Q31-'RSI_genero (20)'!E31</f>
        <v>42</v>
      </c>
    </row>
    <row r="31" s="1" customFormat="1" ht="14.25" customHeight="1" spans="2:5">
      <c r="B31" s="17" t="s">
        <v>59</v>
      </c>
      <c r="C31" s="227">
        <f>'RSI_genero (20)'!O32-'RSI_genero (20)'!C32</f>
        <v>26</v>
      </c>
      <c r="D31" s="228">
        <f>'RSI_genero (20)'!P32-'RSI_genero (20)'!D32</f>
        <v>46</v>
      </c>
      <c r="E31" s="229">
        <f>'RSI_genero (20)'!Q32-'RSI_genero (20)'!E32</f>
        <v>72</v>
      </c>
    </row>
    <row r="32" s="1" customFormat="1" ht="14.25" customHeight="1" spans="2:5">
      <c r="B32" s="17" t="s">
        <v>60</v>
      </c>
      <c r="C32" s="227">
        <f>'RSI_genero (20)'!O33-'RSI_genero (20)'!C33</f>
        <v>16</v>
      </c>
      <c r="D32" s="228">
        <f>'RSI_genero (20)'!P33-'RSI_genero (20)'!D33</f>
        <v>10</v>
      </c>
      <c r="E32" s="229">
        <f>'RSI_genero (20)'!Q33-'RSI_genero (20)'!E33</f>
        <v>26</v>
      </c>
    </row>
    <row r="33" s="1" customFormat="1" ht="14.25" customHeight="1" spans="2:5">
      <c r="B33" s="17" t="s">
        <v>61</v>
      </c>
      <c r="C33" s="227">
        <f>'RSI_genero (20)'!O34-'RSI_genero (20)'!C34</f>
        <v>66</v>
      </c>
      <c r="D33" s="228">
        <f>'RSI_genero (20)'!P34-'RSI_genero (20)'!D34</f>
        <v>54</v>
      </c>
      <c r="E33" s="229">
        <f>'RSI_genero (20)'!Q34-'RSI_genero (20)'!E34</f>
        <v>120</v>
      </c>
    </row>
    <row r="34" s="1" customFormat="1" ht="14.25" customHeight="1" spans="2:5">
      <c r="B34" s="17" t="s">
        <v>62</v>
      </c>
      <c r="C34" s="227">
        <f>'RSI_genero (20)'!O35-'RSI_genero (20)'!C35</f>
        <v>84</v>
      </c>
      <c r="D34" s="228">
        <f>'RSI_genero (20)'!P35-'RSI_genero (20)'!D35</f>
        <v>78</v>
      </c>
      <c r="E34" s="229">
        <f>'RSI_genero (20)'!Q35-'RSI_genero (20)'!E35</f>
        <v>162</v>
      </c>
    </row>
    <row r="35" s="1" customFormat="1" ht="14.25" customHeight="1" spans="2:5">
      <c r="B35" s="17" t="s">
        <v>63</v>
      </c>
      <c r="C35" s="227">
        <f>'RSI_genero (20)'!O36-'RSI_genero (20)'!C36</f>
        <v>22</v>
      </c>
      <c r="D35" s="228">
        <f>'RSI_genero (20)'!P36-'RSI_genero (20)'!D36</f>
        <v>29</v>
      </c>
      <c r="E35" s="229">
        <f>'RSI_genero (20)'!Q36-'RSI_genero (20)'!E36</f>
        <v>51</v>
      </c>
    </row>
    <row r="36" s="1" customFormat="1" ht="14.25" customHeight="1" spans="2:5">
      <c r="B36" s="17" t="s">
        <v>64</v>
      </c>
      <c r="C36" s="227">
        <f>'RSI_genero (20)'!O37-'RSI_genero (20)'!C37</f>
        <v>13</v>
      </c>
      <c r="D36" s="228">
        <f>'RSI_genero (20)'!P37-'RSI_genero (20)'!D37</f>
        <v>10</v>
      </c>
      <c r="E36" s="229">
        <f>'RSI_genero (20)'!Q37-'RSI_genero (20)'!E37</f>
        <v>23</v>
      </c>
    </row>
    <row r="37" s="1" customFormat="1" ht="14.25" customHeight="1" spans="2:5">
      <c r="B37" s="17" t="s">
        <v>65</v>
      </c>
      <c r="C37" s="227">
        <f>'RSI_genero (20)'!O38-'RSI_genero (20)'!C38</f>
        <v>18</v>
      </c>
      <c r="D37" s="228">
        <f>'RSI_genero (20)'!P38-'RSI_genero (20)'!D38</f>
        <v>6</v>
      </c>
      <c r="E37" s="229">
        <f>'RSI_genero (20)'!Q38-'RSI_genero (20)'!E38</f>
        <v>24</v>
      </c>
    </row>
    <row r="38" s="1" customFormat="1" ht="14.25" customHeight="1" spans="2:5">
      <c r="B38" s="17" t="s">
        <v>66</v>
      </c>
      <c r="C38" s="233">
        <f>'RSI_genero (20)'!O39-'RSI_genero (20)'!C39</f>
        <v>28</v>
      </c>
      <c r="D38" s="234">
        <f>'RSI_genero (20)'!P39-'RSI_genero (20)'!D39</f>
        <v>33</v>
      </c>
      <c r="E38" s="235">
        <f>'RSI_genero (20)'!Q39-'RSI_genero (20)'!E39</f>
        <v>61</v>
      </c>
    </row>
    <row r="39" s="1" customFormat="1" ht="14.25" customHeight="1" spans="2:5">
      <c r="B39" s="17"/>
      <c r="C39" s="236"/>
      <c r="D39" s="236"/>
      <c r="E39" s="236"/>
    </row>
    <row r="40" s="1" customFormat="1" ht="14.25" customHeight="1" spans="2:5">
      <c r="B40" s="17"/>
      <c r="C40" s="236"/>
      <c r="D40" s="236"/>
      <c r="E40" s="236"/>
    </row>
    <row r="41" s="1" customFormat="1" ht="14.25" customHeight="1" spans="2:5">
      <c r="B41" s="17"/>
      <c r="C41" s="236"/>
      <c r="D41" s="236"/>
      <c r="E41" s="236"/>
    </row>
    <row r="42" s="1" customFormat="1" ht="14.25" customHeight="1" spans="2:5">
      <c r="B42" s="17"/>
      <c r="C42" s="236"/>
      <c r="D42" s="236"/>
      <c r="E42" s="236"/>
    </row>
    <row r="43" s="1" customFormat="1" ht="14.25" customHeight="1" spans="2:5">
      <c r="B43" s="17"/>
      <c r="C43" s="236"/>
      <c r="D43" s="236"/>
      <c r="E43" s="236"/>
    </row>
    <row r="44" s="1" customFormat="1" ht="14.25" customHeight="1" spans="2:5">
      <c r="B44" s="17"/>
      <c r="C44" s="236"/>
      <c r="D44" s="236"/>
      <c r="E44" s="236"/>
    </row>
    <row r="45" s="1" customFormat="1" ht="14.25" customHeight="1" spans="2:5">
      <c r="B45" s="17"/>
      <c r="C45" s="236"/>
      <c r="D45" s="236"/>
      <c r="E45" s="236"/>
    </row>
    <row r="46" s="1" customFormat="1" ht="14.25" customHeight="1" spans="2:5">
      <c r="B46" s="17"/>
      <c r="C46" s="236"/>
      <c r="D46" s="236"/>
      <c r="E46" s="236"/>
    </row>
    <row r="47" s="1" customFormat="1" ht="14.25" customHeight="1" spans="2:5">
      <c r="B47" s="17"/>
      <c r="C47" s="236"/>
      <c r="D47" s="236"/>
      <c r="E47" s="236"/>
    </row>
    <row r="48" s="1" customFormat="1" ht="14.25" customHeight="1" spans="2:5">
      <c r="B48" s="17"/>
      <c r="C48" s="236"/>
      <c r="D48" s="236"/>
      <c r="E48" s="236"/>
    </row>
    <row r="49" s="1" customFormat="1" ht="14.25" customHeight="1" spans="2:5">
      <c r="B49" s="17"/>
      <c r="C49" s="236"/>
      <c r="D49" s="236"/>
      <c r="E49" s="236"/>
    </row>
    <row r="50" s="1" customFormat="1" ht="14.25" customHeight="1" spans="2:5">
      <c r="B50" s="17"/>
      <c r="C50" s="236"/>
      <c r="D50" s="236"/>
      <c r="E50" s="236"/>
    </row>
    <row r="51" s="1" customFormat="1" ht="14.25" customHeight="1" spans="2:5">
      <c r="B51" s="17"/>
      <c r="C51" s="236"/>
      <c r="D51" s="236"/>
      <c r="E51" s="236"/>
    </row>
    <row r="52" s="1" customFormat="1" ht="14.25" customHeight="1" spans="2:5">
      <c r="B52" s="17"/>
      <c r="C52" s="236"/>
      <c r="D52" s="236"/>
      <c r="E52" s="236"/>
    </row>
    <row r="53" s="1" customFormat="1" ht="14.25" customHeight="1" spans="2:5">
      <c r="B53" s="17"/>
      <c r="C53" s="236"/>
      <c r="D53" s="236"/>
      <c r="E53" s="236"/>
    </row>
    <row r="54" s="1" customFormat="1" ht="14.25" customHeight="1" spans="2:5">
      <c r="B54" s="17"/>
      <c r="C54" s="236"/>
      <c r="D54" s="236"/>
      <c r="E54" s="236"/>
    </row>
    <row r="55" s="1" customFormat="1" ht="14.25" customHeight="1" spans="2:5">
      <c r="B55" s="17"/>
      <c r="C55" s="236"/>
      <c r="D55" s="236"/>
      <c r="E55" s="236"/>
    </row>
    <row r="56" s="205" customFormat="1" ht="14.25" customHeight="1" spans="2:5">
      <c r="B56" s="17"/>
      <c r="C56" s="236"/>
      <c r="D56" s="236"/>
      <c r="E56" s="236"/>
    </row>
    <row r="57" s="1" customFormat="1" ht="14.25" customHeight="1" spans="2:5">
      <c r="B57" s="17"/>
      <c r="C57" s="236"/>
      <c r="D57" s="236"/>
      <c r="E57" s="236"/>
    </row>
    <row r="58" s="1" customFormat="1" ht="14.25" customHeight="1" spans="2:5">
      <c r="B58" s="17"/>
      <c r="C58" s="236"/>
      <c r="D58" s="236"/>
      <c r="E58" s="236"/>
    </row>
    <row r="59" s="1" customFormat="1" ht="14.25" customHeight="1" spans="2:5">
      <c r="B59" s="17"/>
      <c r="C59" s="236"/>
      <c r="D59" s="236"/>
      <c r="E59" s="236"/>
    </row>
    <row r="60" s="199" customFormat="1" ht="14.25" customHeight="1" spans="2:5">
      <c r="B60" s="17"/>
      <c r="C60" s="236"/>
      <c r="D60" s="236"/>
      <c r="E60" s="236"/>
    </row>
    <row r="61" s="1" customFormat="1" ht="14.25" customHeight="1" spans="2:5">
      <c r="B61" s="17"/>
      <c r="C61" s="236"/>
      <c r="D61" s="236"/>
      <c r="E61" s="236"/>
    </row>
    <row r="62" s="1" customFormat="1" ht="14.25" customHeight="1" spans="2:5">
      <c r="B62" s="17"/>
      <c r="C62" s="236"/>
      <c r="D62" s="236"/>
      <c r="E62" s="236"/>
    </row>
    <row r="63" s="1" customFormat="1" ht="14.25" customHeight="1" spans="2:5">
      <c r="B63" s="17"/>
      <c r="C63" s="236"/>
      <c r="D63" s="236"/>
      <c r="E63" s="236"/>
    </row>
    <row r="64" s="205" customFormat="1" ht="14.25" customHeight="1" spans="2:5">
      <c r="B64" s="17"/>
      <c r="C64" s="236"/>
      <c r="D64" s="236"/>
      <c r="E64" s="236"/>
    </row>
    <row r="65" s="1" customFormat="1" ht="14.25" customHeight="1" spans="2:5">
      <c r="B65" s="17"/>
      <c r="C65" s="236"/>
      <c r="D65" s="236"/>
      <c r="E65" s="236"/>
    </row>
    <row r="66" s="1" customFormat="1" ht="14.25" customHeight="1" spans="2:5">
      <c r="B66" s="17"/>
      <c r="C66" s="236"/>
      <c r="D66" s="236"/>
      <c r="E66" s="236"/>
    </row>
    <row r="67" s="1" customFormat="1" ht="14.25" customHeight="1" spans="2:5">
      <c r="B67" s="17"/>
      <c r="C67" s="236"/>
      <c r="D67" s="236"/>
      <c r="E67" s="237"/>
    </row>
    <row r="68" s="22" customFormat="1" ht="15" spans="2:4">
      <c r="B68" s="19"/>
      <c r="C68" s="51"/>
      <c r="D68" s="223"/>
    </row>
    <row r="69" spans="2:2">
      <c r="B69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9"/>
  <sheetViews>
    <sheetView showGridLines="0" showRowColHeaders="0" topLeftCell="A4" workbookViewId="0">
      <selection activeCell="B8" sqref="B8"/>
    </sheetView>
  </sheetViews>
  <sheetFormatPr defaultColWidth="12" defaultRowHeight="12.75" outlineLevelCol="4"/>
  <cols>
    <col min="1" max="1" width="12" style="2"/>
    <col min="2" max="2" width="38" style="2" customWidth="1"/>
    <col min="3" max="5" width="10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206"/>
    </row>
    <row r="4" s="1" customFormat="1" ht="16.5" customHeight="1"/>
    <row r="5" s="1" customFormat="1" ht="16.5" customHeight="1" spans="1:2">
      <c r="A5" s="3" t="s">
        <v>20</v>
      </c>
      <c r="B5" s="4" t="s">
        <v>448</v>
      </c>
    </row>
    <row r="6" s="1" customFormat="1" ht="12" customHeight="1" spans="1:2">
      <c r="A6" s="3"/>
      <c r="B6" s="5" t="s">
        <v>67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466</v>
      </c>
      <c r="D8" s="7"/>
      <c r="E8" s="7"/>
    </row>
    <row r="9" s="1" customFormat="1" ht="24.95" customHeight="1" spans="2:5">
      <c r="B9" s="6"/>
      <c r="C9" s="9" t="s">
        <v>292</v>
      </c>
      <c r="D9" s="9"/>
      <c r="E9" s="9"/>
    </row>
    <row r="10" s="1" customFormat="1" ht="14.25" customHeight="1" spans="2:5">
      <c r="B10" s="207" t="s">
        <v>68</v>
      </c>
      <c r="C10" s="11" t="s">
        <v>295</v>
      </c>
      <c r="D10" s="11" t="s">
        <v>37</v>
      </c>
      <c r="E10" s="11" t="s">
        <v>294</v>
      </c>
    </row>
    <row r="11" s="1" customFormat="1" ht="14.25" customHeight="1" spans="2:5">
      <c r="B11" s="12" t="s">
        <v>39</v>
      </c>
      <c r="C11" s="208">
        <f>('RSI_genero (20)'!O12-'RSI_genero (20)'!C12)/'RSI_genero (20)'!C12</f>
        <v>0.0490025742952526</v>
      </c>
      <c r="D11" s="209">
        <f>('RSI_genero (20)'!P12-'RSI_genero (20)'!D12)/'RSI_genero (20)'!D12</f>
        <v>0.0387358846280927</v>
      </c>
      <c r="E11" s="210">
        <f>('RSI_genero (20)'!Q12-'RSI_genero (20)'!E12)/'RSI_genero (20)'!E12</f>
        <v>0.0440388094063476</v>
      </c>
    </row>
    <row r="12" s="1" customFormat="1" ht="14.25" customHeight="1" spans="2:5">
      <c r="B12" s="14" t="s">
        <v>40</v>
      </c>
      <c r="C12" s="211">
        <f>('RSI_genero (20)'!O13-'RSI_genero (20)'!C13)/'RSI_genero (20)'!C13</f>
        <v>0.106974113262794</v>
      </c>
      <c r="D12" s="212">
        <f>('RSI_genero (20)'!P13-'RSI_genero (20)'!D13)/'RSI_genero (20)'!D13</f>
        <v>0.0865802487636745</v>
      </c>
      <c r="E12" s="213">
        <f>('RSI_genero (20)'!Q13-'RSI_genero (20)'!E13)/'RSI_genero (20)'!E13</f>
        <v>0.0973813132203151</v>
      </c>
    </row>
    <row r="13" s="1" customFormat="1" ht="14.25" customHeight="1" spans="2:5">
      <c r="B13" s="14" t="s">
        <v>41</v>
      </c>
      <c r="C13" s="211">
        <f>('RSI_genero (20)'!O14-'RSI_genero (20)'!C14)/'RSI_genero (20)'!C14</f>
        <v>0.11790814357391</v>
      </c>
      <c r="D13" s="212">
        <f>('RSI_genero (20)'!P14-'RSI_genero (20)'!D14)/'RSI_genero (20)'!D14</f>
        <v>0.100063938618926</v>
      </c>
      <c r="E13" s="213">
        <f>('RSI_genero (20)'!Q14-'RSI_genero (20)'!E14)/'RSI_genero (20)'!E14</f>
        <v>0.109428802916751</v>
      </c>
    </row>
    <row r="14" s="1" customFormat="1" ht="14.25" customHeight="1" spans="2:5">
      <c r="B14" s="14" t="s">
        <v>42</v>
      </c>
      <c r="C14" s="214">
        <f>('RSI_genero (20)'!O15-'RSI_genero (20)'!C15)/'RSI_genero (20)'!C15</f>
        <v>0.074398249452954</v>
      </c>
      <c r="D14" s="215">
        <f>('RSI_genero (20)'!P15-'RSI_genero (20)'!D15)/'RSI_genero (20)'!D15</f>
        <v>0.0651554711606931</v>
      </c>
      <c r="E14" s="216">
        <f>('RSI_genero (20)'!Q15-'RSI_genero (20)'!E15)/'RSI_genero (20)'!E15</f>
        <v>0.0697213547922172</v>
      </c>
    </row>
    <row r="15" s="1" customFormat="1" ht="14.25" customHeight="1" spans="2:5">
      <c r="B15" s="17" t="str">
        <f>'[1]RSI_genero (17)'!B16</f>
        <v>Ajuda </v>
      </c>
      <c r="C15" s="208">
        <f>('RSI_genero (20)'!O16-'RSI_genero (20)'!C16)/'RSI_genero (20)'!C16</f>
        <v>0</v>
      </c>
      <c r="D15" s="209">
        <f>('RSI_genero (20)'!P16-'RSI_genero (20)'!D16)/'RSI_genero (20)'!D16</f>
        <v>0</v>
      </c>
      <c r="E15" s="210">
        <f>('RSI_genero (20)'!Q16-'RSI_genero (20)'!E16)/'RSI_genero (20)'!E16</f>
        <v>0</v>
      </c>
    </row>
    <row r="16" s="1" customFormat="1" ht="14.25" customHeight="1" spans="2:5">
      <c r="B16" s="17" t="str">
        <f>'[1]RSI_genero (17)'!B17</f>
        <v>Alcântara </v>
      </c>
      <c r="C16" s="211">
        <f>('RSI_genero (20)'!O17-'RSI_genero (20)'!C17)/'RSI_genero (20)'!C17</f>
        <v>0.0561797752808989</v>
      </c>
      <c r="D16" s="212">
        <f>('RSI_genero (20)'!P17-'RSI_genero (20)'!D17)/'RSI_genero (20)'!D17</f>
        <v>0.0418848167539267</v>
      </c>
      <c r="E16" s="213">
        <f>('RSI_genero (20)'!Q17-'RSI_genero (20)'!E17)/'RSI_genero (20)'!E17</f>
        <v>0.0487804878048781</v>
      </c>
    </row>
    <row r="17" s="1" customFormat="1" ht="14.25" customHeight="1" spans="2:5">
      <c r="B17" s="17" t="str">
        <f>'[1]RSI_genero (17)'!B18</f>
        <v>Alvalade </v>
      </c>
      <c r="C17" s="211">
        <f>('RSI_genero (20)'!O18-'RSI_genero (20)'!C18)/'RSI_genero (20)'!C18</f>
        <v>0.074468085106383</v>
      </c>
      <c r="D17" s="212">
        <f>('RSI_genero (20)'!P18-'RSI_genero (20)'!D18)/'RSI_genero (20)'!D18</f>
        <v>0.00364963503649635</v>
      </c>
      <c r="E17" s="213">
        <f>('RSI_genero (20)'!Q18-'RSI_genero (20)'!E18)/'RSI_genero (20)'!E18</f>
        <v>0.039568345323741</v>
      </c>
    </row>
    <row r="18" s="1" customFormat="1" ht="14.25" customHeight="1" spans="2:5">
      <c r="B18" s="17" t="str">
        <f>'[1]RSI_genero (17)'!B19</f>
        <v>Areeiro </v>
      </c>
      <c r="C18" s="211">
        <f>('RSI_genero (20)'!O19-'RSI_genero (20)'!C19)/'RSI_genero (20)'!C19</f>
        <v>0.175531914893617</v>
      </c>
      <c r="D18" s="212">
        <f>('RSI_genero (20)'!P19-'RSI_genero (20)'!D19)/'RSI_genero (20)'!D19</f>
        <v>0.0927835051546392</v>
      </c>
      <c r="E18" s="213">
        <f>('RSI_genero (20)'!Q19-'RSI_genero (20)'!E19)/'RSI_genero (20)'!E19</f>
        <v>0.133507853403141</v>
      </c>
    </row>
    <row r="19" s="1" customFormat="1" ht="14.25" customHeight="1" spans="2:5">
      <c r="B19" s="17" t="str">
        <f>'[1]RSI_genero (17)'!B20</f>
        <v>Arroios </v>
      </c>
      <c r="C19" s="211">
        <f>('RSI_genero (20)'!O20-'RSI_genero (20)'!C20)/'RSI_genero (20)'!C20</f>
        <v>0.188073394495413</v>
      </c>
      <c r="D19" s="212">
        <f>('RSI_genero (20)'!P20-'RSI_genero (20)'!D20)/'RSI_genero (20)'!D20</f>
        <v>0.113372093023256</v>
      </c>
      <c r="E19" s="213">
        <f>('RSI_genero (20)'!Q20-'RSI_genero (20)'!E20)/'RSI_genero (20)'!E20</f>
        <v>0.142348754448399</v>
      </c>
    </row>
    <row r="20" s="1" customFormat="1" ht="14.25" customHeight="1" spans="2:5">
      <c r="B20" s="17" t="str">
        <f>'[1]RSI_genero (17)'!B21</f>
        <v>Avenidas Novas </v>
      </c>
      <c r="C20" s="211">
        <f>('RSI_genero (20)'!O21-'RSI_genero (20)'!C21)/'RSI_genero (20)'!C21</f>
        <v>0.0347222222222222</v>
      </c>
      <c r="D20" s="212">
        <f>('RSI_genero (20)'!P21-'RSI_genero (20)'!D21)/'RSI_genero (20)'!D21</f>
        <v>0.0522388059701493</v>
      </c>
      <c r="E20" s="213">
        <f>('RSI_genero (20)'!Q21-'RSI_genero (20)'!E21)/'RSI_genero (20)'!E21</f>
        <v>0.0431654676258993</v>
      </c>
    </row>
    <row r="21" s="1" customFormat="1" ht="14.25" customHeight="1" spans="2:5">
      <c r="B21" s="17" t="str">
        <f>'[1]RSI_genero (17)'!B22</f>
        <v>Beato </v>
      </c>
      <c r="C21" s="211">
        <f>('RSI_genero (20)'!O22-'RSI_genero (20)'!C22)/'RSI_genero (20)'!C22</f>
        <v>0.0583333333333333</v>
      </c>
      <c r="D21" s="212">
        <f>('RSI_genero (20)'!P22-'RSI_genero (20)'!D22)/'RSI_genero (20)'!D22</f>
        <v>0.0654911838790932</v>
      </c>
      <c r="E21" s="213">
        <f>('RSI_genero (20)'!Q22-'RSI_genero (20)'!E22)/'RSI_genero (20)'!E22</f>
        <v>0.0620871862615588</v>
      </c>
    </row>
    <row r="22" s="1" customFormat="1" ht="14.25" customHeight="1" spans="2:5">
      <c r="B22" s="17" t="str">
        <f>'[1]RSI_genero (17)'!B23</f>
        <v>Belém </v>
      </c>
      <c r="C22" s="211">
        <f>('RSI_genero (20)'!O23-'RSI_genero (20)'!C23)/'RSI_genero (20)'!C23</f>
        <v>0.0465116279069767</v>
      </c>
      <c r="D22" s="212">
        <f>('RSI_genero (20)'!P23-'RSI_genero (20)'!D23)/'RSI_genero (20)'!D23</f>
        <v>-0.0416666666666667</v>
      </c>
      <c r="E22" s="213">
        <f>('RSI_genero (20)'!Q23-'RSI_genero (20)'!E23)/'RSI_genero (20)'!E23</f>
        <v>0</v>
      </c>
    </row>
    <row r="23" s="1" customFormat="1" ht="14.25" customHeight="1" spans="2:5">
      <c r="B23" s="17" t="str">
        <f>'[1]RSI_genero (17)'!B24</f>
        <v>Benfica </v>
      </c>
      <c r="C23" s="211">
        <f>('RSI_genero (20)'!O24-'RSI_genero (20)'!C24)/'RSI_genero (20)'!C24</f>
        <v>0.0533333333333333</v>
      </c>
      <c r="D23" s="212">
        <f>('RSI_genero (20)'!P24-'RSI_genero (20)'!D24)/'RSI_genero (20)'!D24</f>
        <v>0.0673316708229426</v>
      </c>
      <c r="E23" s="213">
        <f>('RSI_genero (20)'!Q24-'RSI_genero (20)'!E24)/'RSI_genero (20)'!E24</f>
        <v>0.0599294947121034</v>
      </c>
    </row>
    <row r="24" s="1" customFormat="1" ht="14.25" customHeight="1" spans="2:5">
      <c r="B24" s="17" t="str">
        <f>'[1]RSI_genero (17)'!B25</f>
        <v>Campo de Ourique </v>
      </c>
      <c r="C24" s="211">
        <f>('RSI_genero (20)'!O25-'RSI_genero (20)'!C25)/'RSI_genero (20)'!C25</f>
        <v>0.174496644295302</v>
      </c>
      <c r="D24" s="212">
        <f>('RSI_genero (20)'!P25-'RSI_genero (20)'!D25)/'RSI_genero (20)'!D25</f>
        <v>0.136094674556213</v>
      </c>
      <c r="E24" s="213">
        <f>('RSI_genero (20)'!Q25-'RSI_genero (20)'!E25)/'RSI_genero (20)'!E25</f>
        <v>0.154088050314465</v>
      </c>
    </row>
    <row r="25" s="1" customFormat="1" ht="14.25" customHeight="1" spans="2:5">
      <c r="B25" s="17" t="str">
        <f>'[1]RSI_genero (17)'!B26</f>
        <v>Campolide </v>
      </c>
      <c r="C25" s="211">
        <f>('RSI_genero (20)'!O26-'RSI_genero (20)'!C26)/'RSI_genero (20)'!C26</f>
        <v>0.184049079754601</v>
      </c>
      <c r="D25" s="212">
        <f>('RSI_genero (20)'!P26-'RSI_genero (20)'!D26)/'RSI_genero (20)'!D26</f>
        <v>0.108571428571429</v>
      </c>
      <c r="E25" s="213">
        <f>('RSI_genero (20)'!Q26-'RSI_genero (20)'!E26)/'RSI_genero (20)'!E26</f>
        <v>0.144970414201183</v>
      </c>
    </row>
    <row r="26" s="1" customFormat="1" ht="14.25" customHeight="1" spans="2:5">
      <c r="B26" s="17" t="str">
        <f>'[1]RSI_genero (17)'!B27</f>
        <v>Carnide </v>
      </c>
      <c r="C26" s="211">
        <f>('RSI_genero (20)'!O27-'RSI_genero (20)'!C27)/'RSI_genero (20)'!C27</f>
        <v>0.0415430267062315</v>
      </c>
      <c r="D26" s="212">
        <f>('RSI_genero (20)'!P27-'RSI_genero (20)'!D27)/'RSI_genero (20)'!D27</f>
        <v>0.0448717948717949</v>
      </c>
      <c r="E26" s="213">
        <f>('RSI_genero (20)'!Q27-'RSI_genero (20)'!E27)/'RSI_genero (20)'!E27</f>
        <v>0.0431432973805855</v>
      </c>
    </row>
    <row r="27" s="1" customFormat="1" ht="14.25" customHeight="1" spans="2:5">
      <c r="B27" s="17" t="str">
        <f>'[1]RSI_genero (17)'!B28</f>
        <v>Estrela </v>
      </c>
      <c r="C27" s="211">
        <f>('RSI_genero (20)'!O28-'RSI_genero (20)'!C28)/'RSI_genero (20)'!C28</f>
        <v>0.06</v>
      </c>
      <c r="D27" s="212">
        <f>('RSI_genero (20)'!P28-'RSI_genero (20)'!D28)/'RSI_genero (20)'!D28</f>
        <v>0.111111111111111</v>
      </c>
      <c r="E27" s="213">
        <f>('RSI_genero (20)'!Q28-'RSI_genero (20)'!E28)/'RSI_genero (20)'!E28</f>
        <v>0.0865384615384615</v>
      </c>
    </row>
    <row r="28" s="1" customFormat="1" ht="14.25" customHeight="1" spans="2:5">
      <c r="B28" s="17" t="str">
        <f>'[1]RSI_genero (17)'!B29</f>
        <v>Lumiar </v>
      </c>
      <c r="C28" s="211">
        <f>('RSI_genero (20)'!O29-'RSI_genero (20)'!C29)/'RSI_genero (20)'!C29</f>
        <v>0.0848861283643892</v>
      </c>
      <c r="D28" s="212">
        <f>('RSI_genero (20)'!P29-'RSI_genero (20)'!D29)/'RSI_genero (20)'!D29</f>
        <v>0.0132743362831858</v>
      </c>
      <c r="E28" s="213">
        <f>('RSI_genero (20)'!Q29-'RSI_genero (20)'!E29)/'RSI_genero (20)'!E29</f>
        <v>0.0502673796791444</v>
      </c>
    </row>
    <row r="29" s="1" customFormat="1" ht="14.25" customHeight="1" spans="2:5">
      <c r="B29" s="17" t="str">
        <f>'[1]RSI_genero (17)'!B30</f>
        <v>Marvila </v>
      </c>
      <c r="C29" s="211">
        <f>('RSI_genero (20)'!O30-'RSI_genero (20)'!C30)/'RSI_genero (20)'!C30</f>
        <v>0.0397404703974047</v>
      </c>
      <c r="D29" s="212">
        <f>('RSI_genero (20)'!P30-'RSI_genero (20)'!D30)/'RSI_genero (20)'!D30</f>
        <v>0.0516934046345811</v>
      </c>
      <c r="E29" s="213">
        <f>('RSI_genero (20)'!Q30-'RSI_genero (20)'!E30)/'RSI_genero (20)'!E30</f>
        <v>0.0454352441613588</v>
      </c>
    </row>
    <row r="30" s="1" customFormat="1" ht="14.25" customHeight="1" spans="2:5">
      <c r="B30" s="17" t="str">
        <f>'[1]RSI_genero (17)'!B31</f>
        <v>Misericórdia </v>
      </c>
      <c r="C30" s="211">
        <f>('RSI_genero (20)'!O31-'RSI_genero (20)'!C31)/'RSI_genero (20)'!C31</f>
        <v>0.1</v>
      </c>
      <c r="D30" s="212">
        <f>('RSI_genero (20)'!P31-'RSI_genero (20)'!D31)/'RSI_genero (20)'!D31</f>
        <v>0.0746666666666667</v>
      </c>
      <c r="E30" s="213">
        <f>('RSI_genero (20)'!Q31-'RSI_genero (20)'!E31)/'RSI_genero (20)'!E31</f>
        <v>0.0815533980582524</v>
      </c>
    </row>
    <row r="31" s="1" customFormat="1" ht="14.25" customHeight="1" spans="2:5">
      <c r="B31" s="17" t="str">
        <f>'[1]RSI_genero (17)'!B32</f>
        <v>Olivais </v>
      </c>
      <c r="C31" s="211">
        <f>('RSI_genero (20)'!O32-'RSI_genero (20)'!C32)/'RSI_genero (20)'!C32</f>
        <v>0.0419354838709677</v>
      </c>
      <c r="D31" s="212">
        <f>('RSI_genero (20)'!P32-'RSI_genero (20)'!D32)/'RSI_genero (20)'!D32</f>
        <v>0.0812720848056537</v>
      </c>
      <c r="E31" s="213">
        <f>('RSI_genero (20)'!Q32-'RSI_genero (20)'!E32)/'RSI_genero (20)'!E32</f>
        <v>0.06070826306914</v>
      </c>
    </row>
    <row r="32" s="1" customFormat="1" ht="14.25" customHeight="1" spans="2:5">
      <c r="B32" s="17" t="str">
        <f>'[1]RSI_genero (17)'!B33</f>
        <v>Parque das Nações </v>
      </c>
      <c r="C32" s="211">
        <f>('RSI_genero (20)'!O33-'RSI_genero (20)'!C33)/'RSI_genero (20)'!C33</f>
        <v>0.0528052805280528</v>
      </c>
      <c r="D32" s="212">
        <f>('RSI_genero (20)'!P33-'RSI_genero (20)'!D33)/'RSI_genero (20)'!D33</f>
        <v>0.0342465753424658</v>
      </c>
      <c r="E32" s="213">
        <f>('RSI_genero (20)'!Q33-'RSI_genero (20)'!E33)/'RSI_genero (20)'!E33</f>
        <v>0.0436974789915966</v>
      </c>
    </row>
    <row r="33" s="1" customFormat="1" ht="14.25" customHeight="1" spans="2:5">
      <c r="B33" s="17" t="str">
        <f>'[1]RSI_genero (17)'!B34</f>
        <v>Penha de França </v>
      </c>
      <c r="C33" s="211">
        <f>('RSI_genero (20)'!O34-'RSI_genero (20)'!C34)/'RSI_genero (20)'!C34</f>
        <v>0.154929577464789</v>
      </c>
      <c r="D33" s="212">
        <f>('RSI_genero (20)'!P34-'RSI_genero (20)'!D34)/'RSI_genero (20)'!D34</f>
        <v>0.113207547169811</v>
      </c>
      <c r="E33" s="213">
        <f>('RSI_genero (20)'!Q34-'RSI_genero (20)'!E34)/'RSI_genero (20)'!E34</f>
        <v>0.132890365448505</v>
      </c>
    </row>
    <row r="34" s="1" customFormat="1" ht="14.25" customHeight="1" spans="2:5">
      <c r="B34" s="17" t="str">
        <f>'[1]RSI_genero (17)'!B35</f>
        <v>Santa Clara </v>
      </c>
      <c r="C34" s="211">
        <f>('RSI_genero (20)'!O35-'RSI_genero (20)'!C35)/'RSI_genero (20)'!C35</f>
        <v>0.0557029177718833</v>
      </c>
      <c r="D34" s="212">
        <f>('RSI_genero (20)'!P35-'RSI_genero (20)'!D35)/'RSI_genero (20)'!D35</f>
        <v>0.0560344827586207</v>
      </c>
      <c r="E34" s="213">
        <f>('RSI_genero (20)'!Q35-'RSI_genero (20)'!E35)/'RSI_genero (20)'!E35</f>
        <v>0.0558620689655172</v>
      </c>
    </row>
    <row r="35" s="1" customFormat="1" ht="14.25" customHeight="1" spans="2:5">
      <c r="B35" s="17" t="str">
        <f>'[1]RSI_genero (17)'!B36</f>
        <v>Santa Maria Maior </v>
      </c>
      <c r="C35" s="211">
        <f>('RSI_genero (20)'!O36-'RSI_genero (20)'!C36)/'RSI_genero (20)'!C36</f>
        <v>0.152777777777778</v>
      </c>
      <c r="D35" s="212">
        <f>('RSI_genero (20)'!P36-'RSI_genero (20)'!D36)/'RSI_genero (20)'!D36</f>
        <v>0.145</v>
      </c>
      <c r="E35" s="213">
        <f>('RSI_genero (20)'!Q36-'RSI_genero (20)'!E36)/'RSI_genero (20)'!E36</f>
        <v>0.148255813953488</v>
      </c>
    </row>
    <row r="36" s="1" customFormat="1" ht="14.25" customHeight="1" spans="2:5">
      <c r="B36" s="17" t="str">
        <f>'[1]RSI_genero (17)'!B37</f>
        <v>Santo António </v>
      </c>
      <c r="C36" s="211">
        <f>('RSI_genero (20)'!O37-'RSI_genero (20)'!C37)/'RSI_genero (20)'!C37</f>
        <v>0.232142857142857</v>
      </c>
      <c r="D36" s="212">
        <f>('RSI_genero (20)'!P37-'RSI_genero (20)'!D37)/'RSI_genero (20)'!D37</f>
        <v>0.116279069767442</v>
      </c>
      <c r="E36" s="213">
        <f>('RSI_genero (20)'!Q37-'RSI_genero (20)'!E37)/'RSI_genero (20)'!E37</f>
        <v>0.161971830985915</v>
      </c>
    </row>
    <row r="37" s="1" customFormat="1" ht="14.25" customHeight="1" spans="2:5">
      <c r="B37" s="17" t="str">
        <f>'[1]RSI_genero (17)'!B38</f>
        <v>São Domingos de Benfica </v>
      </c>
      <c r="C37" s="211">
        <f>('RSI_genero (20)'!O38-'RSI_genero (20)'!C38)/'RSI_genero (20)'!C38</f>
        <v>0.135338345864662</v>
      </c>
      <c r="D37" s="212">
        <f>('RSI_genero (20)'!P38-'RSI_genero (20)'!D38)/'RSI_genero (20)'!D38</f>
        <v>0.0431654676258993</v>
      </c>
      <c r="E37" s="213">
        <f>('RSI_genero (20)'!Q38-'RSI_genero (20)'!E38)/'RSI_genero (20)'!E38</f>
        <v>0.0882352941176471</v>
      </c>
    </row>
    <row r="38" s="1" customFormat="1" ht="14.25" customHeight="1" spans="2:5">
      <c r="B38" s="17" t="str">
        <f>'[1]RSI_genero (17)'!B39</f>
        <v>São Vicente </v>
      </c>
      <c r="C38" s="217">
        <f>('RSI_genero (20)'!O39-'RSI_genero (20)'!C39)/'RSI_genero (20)'!C39</f>
        <v>0.156424581005587</v>
      </c>
      <c r="D38" s="218">
        <f>('RSI_genero (20)'!P39-'RSI_genero (20)'!D39)/'RSI_genero (20)'!D39</f>
        <v>0.176470588235294</v>
      </c>
      <c r="E38" s="219">
        <f>('RSI_genero (20)'!Q39-'RSI_genero (20)'!E39)/'RSI_genero (20)'!E39</f>
        <v>0.166666666666667</v>
      </c>
    </row>
    <row r="39" s="1" customFormat="1" ht="14.25" customHeight="1" spans="2:5">
      <c r="B39" s="17"/>
      <c r="C39" s="51"/>
      <c r="D39" s="51"/>
      <c r="E39" s="51"/>
    </row>
    <row r="40" s="1" customFormat="1" ht="14.25" customHeight="1" spans="2:5">
      <c r="B40" s="17"/>
      <c r="C40" s="51"/>
      <c r="D40" s="51"/>
      <c r="E40" s="51"/>
    </row>
    <row r="41" s="1" customFormat="1" ht="14.25" customHeight="1" spans="2:5">
      <c r="B41" s="17"/>
      <c r="C41" s="51"/>
      <c r="D41" s="51"/>
      <c r="E41" s="51"/>
    </row>
    <row r="42" s="1" customFormat="1" ht="14.25" customHeight="1" spans="2:5">
      <c r="B42" s="17"/>
      <c r="C42" s="51"/>
      <c r="D42" s="51"/>
      <c r="E42" s="51"/>
    </row>
    <row r="43" s="1" customFormat="1" ht="14.25" customHeight="1" spans="2:5">
      <c r="B43" s="17"/>
      <c r="C43" s="51"/>
      <c r="D43" s="51"/>
      <c r="E43" s="51"/>
    </row>
    <row r="44" s="1" customFormat="1" ht="14.25" customHeight="1" spans="2:5">
      <c r="B44" s="17"/>
      <c r="C44" s="51"/>
      <c r="D44" s="51"/>
      <c r="E44" s="51"/>
    </row>
    <row r="45" s="1" customFormat="1" ht="14.25" customHeight="1" spans="2:5">
      <c r="B45" s="17"/>
      <c r="C45" s="51"/>
      <c r="D45" s="51"/>
      <c r="E45" s="51"/>
    </row>
    <row r="46" s="1" customFormat="1" ht="14.25" customHeight="1" spans="2:5">
      <c r="B46" s="17"/>
      <c r="C46" s="51"/>
      <c r="D46" s="51"/>
      <c r="E46" s="51"/>
    </row>
    <row r="47" s="1" customFormat="1" ht="14.25" customHeight="1" spans="2:5">
      <c r="B47" s="17"/>
      <c r="C47" s="51"/>
      <c r="D47" s="51"/>
      <c r="E47" s="51"/>
    </row>
    <row r="48" s="1" customFormat="1" ht="14.25" customHeight="1" spans="2:5">
      <c r="B48" s="17"/>
      <c r="C48" s="51"/>
      <c r="D48" s="51"/>
      <c r="E48" s="51"/>
    </row>
    <row r="49" s="1" customFormat="1" ht="14.25" customHeight="1" spans="2:5">
      <c r="B49" s="17"/>
      <c r="C49" s="51"/>
      <c r="D49" s="51"/>
      <c r="E49" s="51"/>
    </row>
    <row r="50" s="1" customFormat="1" ht="14.25" customHeight="1" spans="2:5">
      <c r="B50" s="17"/>
      <c r="C50" s="51"/>
      <c r="D50" s="51"/>
      <c r="E50" s="51"/>
    </row>
    <row r="51" s="1" customFormat="1" ht="14.25" customHeight="1" spans="2:5">
      <c r="B51" s="17"/>
      <c r="C51" s="51"/>
      <c r="D51" s="51"/>
      <c r="E51" s="51"/>
    </row>
    <row r="52" s="1" customFormat="1" ht="14.25" customHeight="1" spans="2:5">
      <c r="B52" s="17"/>
      <c r="C52" s="51"/>
      <c r="D52" s="51"/>
      <c r="E52" s="51"/>
    </row>
    <row r="53" s="1" customFormat="1" ht="14.25" customHeight="1" spans="2:5">
      <c r="B53" s="17"/>
      <c r="C53" s="51"/>
      <c r="D53" s="51"/>
      <c r="E53" s="51"/>
    </row>
    <row r="54" s="1" customFormat="1" ht="14.25" customHeight="1" spans="2:5">
      <c r="B54" s="17"/>
      <c r="C54" s="51"/>
      <c r="D54" s="51"/>
      <c r="E54" s="51"/>
    </row>
    <row r="55" s="1" customFormat="1" ht="14.25" customHeight="1" spans="2:5">
      <c r="B55" s="17"/>
      <c r="C55" s="51"/>
      <c r="D55" s="51"/>
      <c r="E55" s="51"/>
    </row>
    <row r="56" s="205" customFormat="1" ht="14.25" customHeight="1" spans="2:5">
      <c r="B56" s="17"/>
      <c r="C56" s="51"/>
      <c r="D56" s="51"/>
      <c r="E56" s="51"/>
    </row>
    <row r="57" s="1" customFormat="1" ht="14.25" customHeight="1" spans="2:5">
      <c r="B57" s="17"/>
      <c r="C57" s="51"/>
      <c r="D57" s="51"/>
      <c r="E57" s="51"/>
    </row>
    <row r="58" s="1" customFormat="1" ht="14.25" customHeight="1" spans="2:5">
      <c r="B58" s="17"/>
      <c r="C58" s="51"/>
      <c r="D58" s="51"/>
      <c r="E58" s="51"/>
    </row>
    <row r="59" s="1" customFormat="1" ht="14.25" customHeight="1" spans="2:5">
      <c r="B59" s="17"/>
      <c r="C59" s="51"/>
      <c r="D59" s="51"/>
      <c r="E59" s="51"/>
    </row>
    <row r="60" s="199" customFormat="1" ht="14.25" customHeight="1" spans="2:5">
      <c r="B60" s="17"/>
      <c r="C60" s="51"/>
      <c r="D60" s="51"/>
      <c r="E60" s="51"/>
    </row>
    <row r="61" s="1" customFormat="1" ht="14.25" customHeight="1" spans="2:5">
      <c r="B61" s="17"/>
      <c r="C61" s="51"/>
      <c r="D61" s="51"/>
      <c r="E61" s="51"/>
    </row>
    <row r="62" s="1" customFormat="1" ht="14.25" customHeight="1" spans="2:5">
      <c r="B62" s="17"/>
      <c r="C62" s="51"/>
      <c r="D62" s="51"/>
      <c r="E62" s="51"/>
    </row>
    <row r="63" s="1" customFormat="1" ht="14.25" customHeight="1" spans="2:5">
      <c r="B63" s="17"/>
      <c r="C63" s="51"/>
      <c r="D63" s="51"/>
      <c r="E63" s="51"/>
    </row>
    <row r="64" s="205" customFormat="1" ht="14.25" customHeight="1" spans="2:5">
      <c r="B64" s="17"/>
      <c r="C64" s="51"/>
      <c r="D64" s="51"/>
      <c r="E64" s="51"/>
    </row>
    <row r="65" s="1" customFormat="1" ht="14.25" customHeight="1" spans="2:5">
      <c r="B65" s="17"/>
      <c r="C65" s="51"/>
      <c r="D65" s="51"/>
      <c r="E65" s="51"/>
    </row>
    <row r="66" s="1" customFormat="1" ht="14.25" customHeight="1" spans="2:5">
      <c r="B66" s="17"/>
      <c r="C66" s="51"/>
      <c r="D66" s="51"/>
      <c r="E66" s="51"/>
    </row>
    <row r="67" s="1" customFormat="1" ht="14.25" customHeight="1" spans="2:5">
      <c r="B67" s="220"/>
      <c r="C67" s="221"/>
      <c r="D67" s="221"/>
      <c r="E67" s="221"/>
    </row>
    <row r="68" s="22" customFormat="1" ht="15" spans="2:4">
      <c r="B68" s="19"/>
      <c r="C68" s="222"/>
      <c r="D68" s="223"/>
    </row>
    <row r="69" spans="2:2">
      <c r="B69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44"/>
  <sheetViews>
    <sheetView showGridLines="0" showRowColHeaders="0" topLeftCell="A15" workbookViewId="0">
      <pane xSplit="2" topLeftCell="AE1" activePane="topRight" state="frozen"/>
      <selection/>
      <selection pane="topRight" activeCell="AO15" sqref="AO15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9" width="10.7142857142857" style="2" customWidth="1"/>
    <col min="10" max="10" width="1.28571428571429" style="2" customWidth="1"/>
    <col min="11" max="17" width="10.7142857142857" style="2" customWidth="1"/>
    <col min="18" max="18" width="1.28571428571429" style="2" customWidth="1"/>
    <col min="19" max="25" width="10.7142857142857" style="2" customWidth="1"/>
    <col min="26" max="26" width="1.28571428571429" style="2" customWidth="1"/>
    <col min="27" max="33" width="10.7142857142857" style="2" customWidth="1"/>
    <col min="34" max="34" width="1.28571428571429" style="183" customWidth="1"/>
    <col min="35" max="16384" width="12" style="2"/>
  </cols>
  <sheetData>
    <row r="1" s="1" customFormat="1" ht="16.5" customHeight="1" spans="1:34">
      <c r="A1"/>
      <c r="AH1" s="199"/>
    </row>
    <row r="2" s="1" customFormat="1" ht="16.5" customHeight="1" spans="1:34">
      <c r="A2"/>
      <c r="AH2" s="199"/>
    </row>
    <row r="3" s="1" customFormat="1" ht="16.5" customHeight="1" spans="1:34">
      <c r="A3"/>
      <c r="AH3" s="199"/>
    </row>
    <row r="4" s="1" customFormat="1" ht="16.5" customHeight="1" spans="1:34">
      <c r="A4"/>
      <c r="AH4" s="199"/>
    </row>
    <row r="5" s="1" customFormat="1" ht="16.5" customHeight="1" spans="1:34">
      <c r="A5" s="3" t="s">
        <v>23</v>
      </c>
      <c r="B5" s="4" t="s">
        <v>449</v>
      </c>
      <c r="F5" s="88"/>
      <c r="G5" s="88"/>
      <c r="H5" s="88"/>
      <c r="I5" s="88"/>
      <c r="AH5" s="199"/>
    </row>
    <row r="6" s="1" customFormat="1" ht="12" customHeight="1" spans="1:34">
      <c r="A6" s="3"/>
      <c r="B6" s="25" t="s">
        <v>34</v>
      </c>
      <c r="F6" s="88"/>
      <c r="G6" s="88"/>
      <c r="H6" s="88"/>
      <c r="I6" s="88"/>
      <c r="AH6" s="199"/>
    </row>
    <row r="7" s="1" customFormat="1" ht="12" customHeight="1" spans="1:34">
      <c r="A7" s="3"/>
      <c r="B7" s="25"/>
      <c r="F7" s="88"/>
      <c r="G7" s="88"/>
      <c r="H7" s="88"/>
      <c r="I7" s="88"/>
      <c r="AH7" s="199"/>
    </row>
    <row r="8" customHeight="1" spans="12:22"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ht="24.95" customHeight="1" spans="2:41">
      <c r="B9" s="6"/>
      <c r="C9" s="7" t="s">
        <v>449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ht="24.95" customHeight="1" spans="2:41">
      <c r="B10" s="8"/>
      <c r="C10" s="9" t="s">
        <v>286</v>
      </c>
      <c r="D10" s="9"/>
      <c r="E10" s="9"/>
      <c r="F10" s="9"/>
      <c r="G10" s="9"/>
      <c r="H10" s="9"/>
      <c r="I10" s="9"/>
      <c r="J10" s="28"/>
      <c r="K10" s="9" t="s">
        <v>287</v>
      </c>
      <c r="L10" s="9"/>
      <c r="M10" s="9"/>
      <c r="N10" s="9"/>
      <c r="O10" s="9"/>
      <c r="P10" s="9"/>
      <c r="Q10" s="9"/>
      <c r="R10" s="28"/>
      <c r="S10" s="9" t="s">
        <v>288</v>
      </c>
      <c r="T10" s="9"/>
      <c r="U10" s="9"/>
      <c r="V10" s="9"/>
      <c r="W10" s="9"/>
      <c r="X10" s="9"/>
      <c r="Y10" s="9"/>
      <c r="Z10" s="28"/>
      <c r="AA10" s="9" t="s">
        <v>289</v>
      </c>
      <c r="AB10" s="9"/>
      <c r="AC10" s="9"/>
      <c r="AD10" s="9"/>
      <c r="AE10" s="9"/>
      <c r="AF10" s="9"/>
      <c r="AG10" s="9"/>
      <c r="AH10" s="200"/>
      <c r="AI10" s="45" t="s">
        <v>290</v>
      </c>
      <c r="AJ10" s="45"/>
      <c r="AK10" s="45"/>
      <c r="AL10" s="45"/>
      <c r="AM10" s="45"/>
      <c r="AN10" s="45"/>
      <c r="AO10" s="45"/>
    </row>
    <row r="11" spans="2:41">
      <c r="B11" s="10" t="s">
        <v>35</v>
      </c>
      <c r="C11" s="11" t="s">
        <v>70</v>
      </c>
      <c r="D11" s="11" t="s">
        <v>71</v>
      </c>
      <c r="E11" s="11" t="s">
        <v>72</v>
      </c>
      <c r="F11" s="11" t="s">
        <v>73</v>
      </c>
      <c r="G11" s="11" t="s">
        <v>74</v>
      </c>
      <c r="H11" s="11" t="s">
        <v>75</v>
      </c>
      <c r="I11" s="11" t="s">
        <v>38</v>
      </c>
      <c r="J11" s="30"/>
      <c r="K11" s="11" t="s">
        <v>70</v>
      </c>
      <c r="L11" s="11" t="s">
        <v>71</v>
      </c>
      <c r="M11" s="11" t="s">
        <v>72</v>
      </c>
      <c r="N11" s="11" t="s">
        <v>73</v>
      </c>
      <c r="O11" s="11" t="s">
        <v>74</v>
      </c>
      <c r="P11" s="11" t="s">
        <v>75</v>
      </c>
      <c r="Q11" s="11" t="s">
        <v>38</v>
      </c>
      <c r="R11" s="30"/>
      <c r="S11" s="11" t="s">
        <v>70</v>
      </c>
      <c r="T11" s="11" t="s">
        <v>71</v>
      </c>
      <c r="U11" s="11" t="s">
        <v>72</v>
      </c>
      <c r="V11" s="11" t="s">
        <v>73</v>
      </c>
      <c r="W11" s="11" t="s">
        <v>74</v>
      </c>
      <c r="X11" s="11" t="s">
        <v>75</v>
      </c>
      <c r="Y11" s="11" t="s">
        <v>38</v>
      </c>
      <c r="Z11" s="30"/>
      <c r="AA11" s="11" t="s">
        <v>70</v>
      </c>
      <c r="AB11" s="11" t="s">
        <v>71</v>
      </c>
      <c r="AC11" s="11" t="s">
        <v>72</v>
      </c>
      <c r="AD11" s="11" t="s">
        <v>73</v>
      </c>
      <c r="AE11" s="11" t="s">
        <v>74</v>
      </c>
      <c r="AF11" s="11" t="s">
        <v>75</v>
      </c>
      <c r="AG11" s="11" t="s">
        <v>38</v>
      </c>
      <c r="AH11" s="30"/>
      <c r="AI11" s="11" t="s">
        <v>70</v>
      </c>
      <c r="AJ11" s="11" t="s">
        <v>71</v>
      </c>
      <c r="AK11" s="11" t="s">
        <v>72</v>
      </c>
      <c r="AL11" s="11" t="s">
        <v>73</v>
      </c>
      <c r="AM11" s="11" t="s">
        <v>74</v>
      </c>
      <c r="AN11" s="11" t="s">
        <v>75</v>
      </c>
      <c r="AO11" s="11" t="s">
        <v>38</v>
      </c>
    </row>
    <row r="12" spans="2:41">
      <c r="B12" s="12" t="s">
        <v>39</v>
      </c>
      <c r="C12" s="72">
        <v>68927</v>
      </c>
      <c r="D12" s="184">
        <v>29876</v>
      </c>
      <c r="E12" s="184">
        <v>23313</v>
      </c>
      <c r="F12" s="184">
        <v>29624</v>
      </c>
      <c r="G12" s="184">
        <v>37647</v>
      </c>
      <c r="H12" s="184">
        <v>23448</v>
      </c>
      <c r="I12" s="188">
        <v>212835</v>
      </c>
      <c r="J12" s="189"/>
      <c r="K12" s="72">
        <v>69700</v>
      </c>
      <c r="L12" s="184">
        <v>30240</v>
      </c>
      <c r="M12" s="184">
        <v>23949</v>
      </c>
      <c r="N12" s="184">
        <v>30091</v>
      </c>
      <c r="O12" s="184">
        <v>37669</v>
      </c>
      <c r="P12" s="184">
        <v>23840</v>
      </c>
      <c r="Q12" s="188">
        <v>215489</v>
      </c>
      <c r="R12" s="189"/>
      <c r="S12" s="72">
        <v>71595</v>
      </c>
      <c r="T12" s="184">
        <v>31372</v>
      </c>
      <c r="U12" s="184">
        <v>24782</v>
      </c>
      <c r="V12" s="184">
        <v>30997</v>
      </c>
      <c r="W12" s="184">
        <v>38199</v>
      </c>
      <c r="X12" s="184">
        <v>24485</v>
      </c>
      <c r="Y12" s="188">
        <v>221430</v>
      </c>
      <c r="Z12" s="109"/>
      <c r="AA12" s="72">
        <v>71537</v>
      </c>
      <c r="AB12" s="184">
        <v>31621</v>
      </c>
      <c r="AC12" s="184">
        <v>24805</v>
      </c>
      <c r="AD12" s="184">
        <v>30994</v>
      </c>
      <c r="AE12" s="184">
        <v>38260</v>
      </c>
      <c r="AF12" s="184">
        <v>24991</v>
      </c>
      <c r="AG12" s="188">
        <v>222208</v>
      </c>
      <c r="AH12" s="201"/>
      <c r="AI12" s="72">
        <v>80465</v>
      </c>
      <c r="AJ12" s="184">
        <v>37980</v>
      </c>
      <c r="AK12" s="184">
        <v>28864</v>
      </c>
      <c r="AL12" s="184">
        <v>36140</v>
      </c>
      <c r="AM12" s="184">
        <v>44319</v>
      </c>
      <c r="AN12" s="184">
        <v>30076</v>
      </c>
      <c r="AO12" s="188">
        <v>257844</v>
      </c>
    </row>
    <row r="13" spans="2:41">
      <c r="B13" s="14" t="s">
        <v>40</v>
      </c>
      <c r="C13" s="77">
        <v>20836</v>
      </c>
      <c r="D13" s="185">
        <v>7456</v>
      </c>
      <c r="E13" s="185">
        <v>6225</v>
      </c>
      <c r="F13" s="185">
        <v>7593</v>
      </c>
      <c r="G13" s="185">
        <v>8572</v>
      </c>
      <c r="H13" s="185">
        <v>6064</v>
      </c>
      <c r="I13" s="190">
        <v>56746</v>
      </c>
      <c r="J13" s="189"/>
      <c r="K13" s="77">
        <v>21352</v>
      </c>
      <c r="L13" s="185">
        <v>7732</v>
      </c>
      <c r="M13" s="185">
        <v>6467</v>
      </c>
      <c r="N13" s="185">
        <v>7847</v>
      </c>
      <c r="O13" s="185">
        <v>8716</v>
      </c>
      <c r="P13" s="185">
        <v>6218</v>
      </c>
      <c r="Q13" s="190">
        <v>58332</v>
      </c>
      <c r="R13" s="189"/>
      <c r="S13" s="77">
        <v>22326</v>
      </c>
      <c r="T13" s="185">
        <v>8175</v>
      </c>
      <c r="U13" s="185">
        <v>6908</v>
      </c>
      <c r="V13" s="185">
        <v>8287</v>
      </c>
      <c r="W13" s="185">
        <v>9002</v>
      </c>
      <c r="X13" s="185">
        <v>6430</v>
      </c>
      <c r="Y13" s="190">
        <v>61128</v>
      </c>
      <c r="Z13" s="109"/>
      <c r="AA13" s="77">
        <v>22668</v>
      </c>
      <c r="AB13" s="185">
        <v>8441</v>
      </c>
      <c r="AC13" s="185">
        <v>7043</v>
      </c>
      <c r="AD13" s="185">
        <v>8422</v>
      </c>
      <c r="AE13" s="185">
        <v>9075</v>
      </c>
      <c r="AF13" s="185">
        <v>6623</v>
      </c>
      <c r="AG13" s="190">
        <v>62272</v>
      </c>
      <c r="AH13" s="201"/>
      <c r="AI13" s="77">
        <v>24848</v>
      </c>
      <c r="AJ13" s="185">
        <v>9703</v>
      </c>
      <c r="AK13" s="185">
        <v>7867</v>
      </c>
      <c r="AL13" s="185">
        <v>9460</v>
      </c>
      <c r="AM13" s="185">
        <v>10190</v>
      </c>
      <c r="AN13" s="185">
        <v>7740</v>
      </c>
      <c r="AO13" s="190">
        <v>69808</v>
      </c>
    </row>
    <row r="14" spans="2:41">
      <c r="B14" s="14" t="s">
        <v>41</v>
      </c>
      <c r="C14" s="77">
        <v>14225</v>
      </c>
      <c r="D14" s="185">
        <v>5149</v>
      </c>
      <c r="E14" s="185">
        <v>4287</v>
      </c>
      <c r="F14" s="185">
        <v>5335</v>
      </c>
      <c r="G14" s="185">
        <v>6104</v>
      </c>
      <c r="H14" s="185">
        <v>4396</v>
      </c>
      <c r="I14" s="190">
        <v>39496</v>
      </c>
      <c r="J14" s="189"/>
      <c r="K14" s="77">
        <v>14552</v>
      </c>
      <c r="L14" s="185">
        <v>5298</v>
      </c>
      <c r="M14" s="185">
        <v>4457</v>
      </c>
      <c r="N14" s="185">
        <v>5519</v>
      </c>
      <c r="O14" s="185">
        <v>6215</v>
      </c>
      <c r="P14" s="185">
        <v>4500</v>
      </c>
      <c r="Q14" s="190">
        <v>40541</v>
      </c>
      <c r="R14" s="189"/>
      <c r="S14" s="77">
        <v>15379</v>
      </c>
      <c r="T14" s="185">
        <v>5631</v>
      </c>
      <c r="U14" s="185">
        <v>4816</v>
      </c>
      <c r="V14" s="185">
        <v>5878</v>
      </c>
      <c r="W14" s="185">
        <v>6460</v>
      </c>
      <c r="X14" s="185">
        <v>4642</v>
      </c>
      <c r="Y14" s="190">
        <v>42806</v>
      </c>
      <c r="Z14" s="109"/>
      <c r="AA14" s="77">
        <v>15673</v>
      </c>
      <c r="AB14" s="185">
        <v>5850</v>
      </c>
      <c r="AC14" s="185">
        <v>4922</v>
      </c>
      <c r="AD14" s="185">
        <v>6001</v>
      </c>
      <c r="AE14" s="185">
        <v>6567</v>
      </c>
      <c r="AF14" s="185">
        <v>4805</v>
      </c>
      <c r="AG14" s="190">
        <v>43818</v>
      </c>
      <c r="AH14" s="201"/>
      <c r="AI14" s="77">
        <v>17149</v>
      </c>
      <c r="AJ14" s="185">
        <v>6693</v>
      </c>
      <c r="AK14" s="185">
        <v>5456</v>
      </c>
      <c r="AL14" s="185">
        <v>6697</v>
      </c>
      <c r="AM14" s="185">
        <v>7322</v>
      </c>
      <c r="AN14" s="185">
        <v>5602</v>
      </c>
      <c r="AO14" s="190">
        <v>48919</v>
      </c>
    </row>
    <row r="15" spans="2:41">
      <c r="B15" s="14" t="s">
        <v>42</v>
      </c>
      <c r="C15" s="78">
        <v>5787</v>
      </c>
      <c r="D15" s="186">
        <v>2307</v>
      </c>
      <c r="E15" s="186">
        <v>1890</v>
      </c>
      <c r="F15" s="186">
        <v>2302</v>
      </c>
      <c r="G15" s="186">
        <v>2673</v>
      </c>
      <c r="H15" s="186">
        <v>1693</v>
      </c>
      <c r="I15" s="191">
        <v>16652</v>
      </c>
      <c r="J15" s="192"/>
      <c r="K15" s="78">
        <v>5856</v>
      </c>
      <c r="L15" s="186">
        <v>2352</v>
      </c>
      <c r="M15" s="186">
        <v>1945</v>
      </c>
      <c r="N15" s="186">
        <v>2353</v>
      </c>
      <c r="O15" s="186">
        <v>2695</v>
      </c>
      <c r="P15" s="186">
        <v>1729</v>
      </c>
      <c r="Q15" s="191">
        <v>16930</v>
      </c>
      <c r="R15" s="192"/>
      <c r="S15" s="78">
        <v>6074</v>
      </c>
      <c r="T15" s="186">
        <v>2455</v>
      </c>
      <c r="U15" s="186">
        <v>2069</v>
      </c>
      <c r="V15" s="186">
        <v>2438</v>
      </c>
      <c r="W15" s="186">
        <v>2766</v>
      </c>
      <c r="X15" s="186">
        <v>1793</v>
      </c>
      <c r="Y15" s="191">
        <v>17595</v>
      </c>
      <c r="Z15" s="189"/>
      <c r="AA15" s="78">
        <v>6113</v>
      </c>
      <c r="AB15" s="186">
        <v>2509</v>
      </c>
      <c r="AC15" s="186">
        <v>2067</v>
      </c>
      <c r="AD15" s="186">
        <v>2488</v>
      </c>
      <c r="AE15" s="186">
        <v>2776</v>
      </c>
      <c r="AF15" s="186">
        <v>1860</v>
      </c>
      <c r="AG15" s="191">
        <v>17813</v>
      </c>
      <c r="AH15" s="202"/>
      <c r="AI15" s="78">
        <f t="shared" ref="AI15:AO15" si="0">SUM(AI16:AI39)</f>
        <v>6496</v>
      </c>
      <c r="AJ15" s="78">
        <f t="shared" si="0"/>
        <v>2809</v>
      </c>
      <c r="AK15" s="78">
        <f t="shared" si="0"/>
        <v>2229</v>
      </c>
      <c r="AL15" s="78">
        <f t="shared" si="0"/>
        <v>2680</v>
      </c>
      <c r="AM15" s="78">
        <f t="shared" si="0"/>
        <v>3043</v>
      </c>
      <c r="AN15" s="78">
        <f t="shared" si="0"/>
        <v>2091</v>
      </c>
      <c r="AO15" s="78">
        <f t="shared" si="0"/>
        <v>19348</v>
      </c>
    </row>
    <row r="16" spans="2:41">
      <c r="B16" s="17" t="s">
        <v>43</v>
      </c>
      <c r="C16" s="77">
        <v>309</v>
      </c>
      <c r="D16" s="185">
        <v>100</v>
      </c>
      <c r="E16" s="185">
        <v>93</v>
      </c>
      <c r="F16" s="185">
        <v>101</v>
      </c>
      <c r="G16" s="185">
        <v>127</v>
      </c>
      <c r="H16" s="185">
        <v>52</v>
      </c>
      <c r="I16" s="190">
        <v>782</v>
      </c>
      <c r="J16" s="193"/>
      <c r="K16" s="77">
        <v>305</v>
      </c>
      <c r="L16" s="185">
        <v>99</v>
      </c>
      <c r="M16" s="185">
        <v>85</v>
      </c>
      <c r="N16" s="185">
        <v>104</v>
      </c>
      <c r="O16" s="185">
        <v>121</v>
      </c>
      <c r="P16" s="185">
        <v>54</v>
      </c>
      <c r="Q16" s="190">
        <v>768</v>
      </c>
      <c r="R16" s="193"/>
      <c r="S16" s="77">
        <v>315</v>
      </c>
      <c r="T16" s="185">
        <v>104</v>
      </c>
      <c r="U16" s="185">
        <v>90</v>
      </c>
      <c r="V16" s="185">
        <v>106</v>
      </c>
      <c r="W16" s="185">
        <v>120</v>
      </c>
      <c r="X16" s="185">
        <v>61</v>
      </c>
      <c r="Y16" s="190">
        <v>796</v>
      </c>
      <c r="Z16" s="109"/>
      <c r="AA16" s="77">
        <v>304</v>
      </c>
      <c r="AB16" s="185">
        <v>104</v>
      </c>
      <c r="AC16" s="185">
        <v>88</v>
      </c>
      <c r="AD16" s="185">
        <v>104</v>
      </c>
      <c r="AE16" s="185">
        <v>119</v>
      </c>
      <c r="AF16" s="185">
        <v>63</v>
      </c>
      <c r="AG16" s="190">
        <v>782</v>
      </c>
      <c r="AH16" s="201"/>
      <c r="AI16" s="77">
        <v>332</v>
      </c>
      <c r="AJ16" s="185">
        <v>115</v>
      </c>
      <c r="AK16" s="185">
        <v>97</v>
      </c>
      <c r="AL16" s="185">
        <v>112</v>
      </c>
      <c r="AM16" s="185">
        <v>129</v>
      </c>
      <c r="AN16" s="185">
        <v>68</v>
      </c>
      <c r="AO16" s="190">
        <v>853</v>
      </c>
    </row>
    <row r="17" spans="2:41">
      <c r="B17" s="17" t="s">
        <v>44</v>
      </c>
      <c r="C17" s="77">
        <v>92</v>
      </c>
      <c r="D17" s="185">
        <v>29</v>
      </c>
      <c r="E17" s="185">
        <v>52</v>
      </c>
      <c r="F17" s="185">
        <v>72</v>
      </c>
      <c r="G17" s="185">
        <v>70</v>
      </c>
      <c r="H17" s="185">
        <v>54</v>
      </c>
      <c r="I17" s="190">
        <v>369</v>
      </c>
      <c r="J17" s="193"/>
      <c r="K17" s="77">
        <v>81</v>
      </c>
      <c r="L17" s="185">
        <v>27</v>
      </c>
      <c r="M17" s="185">
        <v>48</v>
      </c>
      <c r="N17" s="185">
        <v>66</v>
      </c>
      <c r="O17" s="185">
        <v>65</v>
      </c>
      <c r="P17" s="185">
        <v>52</v>
      </c>
      <c r="Q17" s="190">
        <v>339</v>
      </c>
      <c r="R17" s="193"/>
      <c r="S17" s="77">
        <v>90</v>
      </c>
      <c r="T17" s="185">
        <v>30</v>
      </c>
      <c r="U17" s="185">
        <v>53</v>
      </c>
      <c r="V17" s="185">
        <v>73</v>
      </c>
      <c r="W17" s="185">
        <v>69</v>
      </c>
      <c r="X17" s="185">
        <v>58</v>
      </c>
      <c r="Y17" s="190">
        <v>373</v>
      </c>
      <c r="Z17" s="109"/>
      <c r="AA17" s="77">
        <v>92</v>
      </c>
      <c r="AB17" s="185">
        <v>30</v>
      </c>
      <c r="AC17" s="185">
        <v>52</v>
      </c>
      <c r="AD17" s="185">
        <v>83</v>
      </c>
      <c r="AE17" s="185">
        <v>68</v>
      </c>
      <c r="AF17" s="185">
        <v>62</v>
      </c>
      <c r="AG17" s="190">
        <v>387</v>
      </c>
      <c r="AH17" s="201"/>
      <c r="AI17" s="77">
        <v>108</v>
      </c>
      <c r="AJ17" s="185">
        <v>44</v>
      </c>
      <c r="AK17" s="185">
        <v>64</v>
      </c>
      <c r="AL17" s="185">
        <v>88</v>
      </c>
      <c r="AM17" s="185">
        <v>76</v>
      </c>
      <c r="AN17" s="185">
        <v>72</v>
      </c>
      <c r="AO17" s="190">
        <v>452</v>
      </c>
    </row>
    <row r="18" spans="2:41">
      <c r="B18" s="17" t="s">
        <v>45</v>
      </c>
      <c r="C18" s="77">
        <v>191</v>
      </c>
      <c r="D18" s="185">
        <v>83</v>
      </c>
      <c r="E18" s="185">
        <v>67</v>
      </c>
      <c r="F18" s="185">
        <v>73</v>
      </c>
      <c r="G18" s="185">
        <v>93</v>
      </c>
      <c r="H18" s="185">
        <v>49</v>
      </c>
      <c r="I18" s="190">
        <v>556</v>
      </c>
      <c r="J18" s="193"/>
      <c r="K18" s="77">
        <v>195</v>
      </c>
      <c r="L18" s="185">
        <v>80</v>
      </c>
      <c r="M18" s="185">
        <v>68</v>
      </c>
      <c r="N18" s="185">
        <v>72</v>
      </c>
      <c r="O18" s="185">
        <v>95</v>
      </c>
      <c r="P18" s="185">
        <v>49</v>
      </c>
      <c r="Q18" s="190">
        <v>559</v>
      </c>
      <c r="R18" s="193"/>
      <c r="S18" s="77">
        <v>195</v>
      </c>
      <c r="T18" s="185">
        <v>80</v>
      </c>
      <c r="U18" s="185">
        <v>71</v>
      </c>
      <c r="V18" s="185">
        <v>74</v>
      </c>
      <c r="W18" s="185">
        <v>99</v>
      </c>
      <c r="X18" s="185">
        <v>51</v>
      </c>
      <c r="Y18" s="190">
        <v>570</v>
      </c>
      <c r="Z18" s="109"/>
      <c r="AA18" s="77">
        <v>198</v>
      </c>
      <c r="AB18" s="185">
        <v>81</v>
      </c>
      <c r="AC18" s="185">
        <v>70</v>
      </c>
      <c r="AD18" s="185">
        <v>78</v>
      </c>
      <c r="AE18" s="185">
        <v>94</v>
      </c>
      <c r="AF18" s="185">
        <v>57</v>
      </c>
      <c r="AG18" s="190">
        <v>578</v>
      </c>
      <c r="AH18" s="201"/>
      <c r="AI18" s="77">
        <v>212</v>
      </c>
      <c r="AJ18" s="185">
        <v>90</v>
      </c>
      <c r="AK18" s="185">
        <v>76</v>
      </c>
      <c r="AL18" s="185">
        <v>86</v>
      </c>
      <c r="AM18" s="185">
        <v>108</v>
      </c>
      <c r="AN18" s="185">
        <v>68</v>
      </c>
      <c r="AO18" s="190">
        <v>640</v>
      </c>
    </row>
    <row r="19" spans="2:41">
      <c r="B19" s="17" t="s">
        <v>46</v>
      </c>
      <c r="C19" s="77">
        <v>131</v>
      </c>
      <c r="D19" s="185">
        <v>47</v>
      </c>
      <c r="E19" s="185">
        <v>37</v>
      </c>
      <c r="F19" s="185">
        <v>57</v>
      </c>
      <c r="G19" s="185">
        <v>65</v>
      </c>
      <c r="H19" s="185">
        <v>45</v>
      </c>
      <c r="I19" s="190">
        <v>382</v>
      </c>
      <c r="J19" s="193"/>
      <c r="K19" s="77">
        <v>139</v>
      </c>
      <c r="L19" s="185">
        <v>49</v>
      </c>
      <c r="M19" s="185">
        <v>38</v>
      </c>
      <c r="N19" s="185">
        <v>57</v>
      </c>
      <c r="O19" s="185">
        <v>69</v>
      </c>
      <c r="P19" s="185">
        <v>47</v>
      </c>
      <c r="Q19" s="190">
        <v>399</v>
      </c>
      <c r="R19" s="193"/>
      <c r="S19" s="77">
        <v>147</v>
      </c>
      <c r="T19" s="185">
        <v>54</v>
      </c>
      <c r="U19" s="185">
        <v>44</v>
      </c>
      <c r="V19" s="185">
        <v>52</v>
      </c>
      <c r="W19" s="185">
        <v>77</v>
      </c>
      <c r="X19" s="185">
        <v>43</v>
      </c>
      <c r="Y19" s="190">
        <v>417</v>
      </c>
      <c r="Z19" s="109"/>
      <c r="AA19" s="77">
        <v>157</v>
      </c>
      <c r="AB19" s="185">
        <v>56</v>
      </c>
      <c r="AC19" s="185">
        <v>45</v>
      </c>
      <c r="AD19" s="185">
        <v>56</v>
      </c>
      <c r="AE19" s="185">
        <v>76</v>
      </c>
      <c r="AF19" s="185">
        <v>43</v>
      </c>
      <c r="AG19" s="190">
        <v>433</v>
      </c>
      <c r="AH19" s="201"/>
      <c r="AI19" s="77">
        <v>160</v>
      </c>
      <c r="AJ19" s="185">
        <v>62</v>
      </c>
      <c r="AK19" s="185">
        <v>46</v>
      </c>
      <c r="AL19" s="185">
        <v>60</v>
      </c>
      <c r="AM19" s="185">
        <v>80</v>
      </c>
      <c r="AN19" s="185">
        <v>49</v>
      </c>
      <c r="AO19" s="190">
        <v>457</v>
      </c>
    </row>
    <row r="20" spans="2:41">
      <c r="B20" s="17" t="s">
        <v>47</v>
      </c>
      <c r="C20" s="77">
        <v>75</v>
      </c>
      <c r="D20" s="185">
        <v>40</v>
      </c>
      <c r="E20" s="185">
        <v>42</v>
      </c>
      <c r="F20" s="185">
        <v>103</v>
      </c>
      <c r="G20" s="185">
        <v>159</v>
      </c>
      <c r="H20" s="185">
        <v>143</v>
      </c>
      <c r="I20" s="190">
        <v>562</v>
      </c>
      <c r="J20" s="193"/>
      <c r="K20" s="77">
        <v>84</v>
      </c>
      <c r="L20" s="185">
        <v>46</v>
      </c>
      <c r="M20" s="185">
        <v>48</v>
      </c>
      <c r="N20" s="185">
        <v>110</v>
      </c>
      <c r="O20" s="185">
        <v>165</v>
      </c>
      <c r="P20" s="185">
        <v>145</v>
      </c>
      <c r="Q20" s="190">
        <v>598</v>
      </c>
      <c r="R20" s="193"/>
      <c r="S20" s="77">
        <v>86</v>
      </c>
      <c r="T20" s="185">
        <v>49</v>
      </c>
      <c r="U20" s="185">
        <v>54</v>
      </c>
      <c r="V20" s="185">
        <v>113</v>
      </c>
      <c r="W20" s="185">
        <v>169</v>
      </c>
      <c r="X20" s="185">
        <v>154</v>
      </c>
      <c r="Y20" s="190">
        <v>625</v>
      </c>
      <c r="Z20" s="109"/>
      <c r="AA20" s="77">
        <v>92</v>
      </c>
      <c r="AB20" s="185">
        <v>49</v>
      </c>
      <c r="AC20" s="185">
        <v>56</v>
      </c>
      <c r="AD20" s="185">
        <v>117</v>
      </c>
      <c r="AE20" s="185">
        <v>169</v>
      </c>
      <c r="AF20" s="185">
        <v>159</v>
      </c>
      <c r="AG20" s="190">
        <v>642</v>
      </c>
      <c r="AH20" s="201"/>
      <c r="AI20" s="77">
        <v>104</v>
      </c>
      <c r="AJ20" s="185">
        <v>58</v>
      </c>
      <c r="AK20" s="185">
        <v>60</v>
      </c>
      <c r="AL20" s="185">
        <v>131</v>
      </c>
      <c r="AM20" s="185">
        <v>184</v>
      </c>
      <c r="AN20" s="185">
        <v>180</v>
      </c>
      <c r="AO20" s="190">
        <v>717</v>
      </c>
    </row>
    <row r="21" spans="2:41">
      <c r="B21" s="17" t="s">
        <v>48</v>
      </c>
      <c r="C21" s="77">
        <v>88</v>
      </c>
      <c r="D21" s="185">
        <v>41</v>
      </c>
      <c r="E21" s="185">
        <v>24</v>
      </c>
      <c r="F21" s="185">
        <v>43</v>
      </c>
      <c r="G21" s="185">
        <v>40</v>
      </c>
      <c r="H21" s="185">
        <v>42</v>
      </c>
      <c r="I21" s="190">
        <v>278</v>
      </c>
      <c r="J21" s="193"/>
      <c r="K21" s="77">
        <v>88</v>
      </c>
      <c r="L21" s="185">
        <v>43</v>
      </c>
      <c r="M21" s="185">
        <v>25</v>
      </c>
      <c r="N21" s="185">
        <v>40</v>
      </c>
      <c r="O21" s="185">
        <v>38</v>
      </c>
      <c r="P21" s="185">
        <v>46</v>
      </c>
      <c r="Q21" s="190">
        <v>280</v>
      </c>
      <c r="R21" s="193"/>
      <c r="S21" s="77">
        <v>90</v>
      </c>
      <c r="T21" s="185">
        <v>47</v>
      </c>
      <c r="U21" s="185">
        <v>29</v>
      </c>
      <c r="V21" s="185">
        <v>39</v>
      </c>
      <c r="W21" s="185">
        <v>42</v>
      </c>
      <c r="X21" s="185">
        <v>46</v>
      </c>
      <c r="Y21" s="190">
        <v>293</v>
      </c>
      <c r="Z21" s="109"/>
      <c r="AA21" s="77">
        <v>87</v>
      </c>
      <c r="AB21" s="185">
        <v>47</v>
      </c>
      <c r="AC21" s="185">
        <v>26</v>
      </c>
      <c r="AD21" s="185">
        <v>39</v>
      </c>
      <c r="AE21" s="185">
        <v>40</v>
      </c>
      <c r="AF21" s="185">
        <v>51</v>
      </c>
      <c r="AG21" s="190">
        <v>290</v>
      </c>
      <c r="AH21" s="201"/>
      <c r="AI21" s="77">
        <v>95</v>
      </c>
      <c r="AJ21" s="185">
        <v>54</v>
      </c>
      <c r="AK21" s="185">
        <v>27</v>
      </c>
      <c r="AL21" s="185">
        <v>46</v>
      </c>
      <c r="AM21" s="185">
        <v>47</v>
      </c>
      <c r="AN21" s="185">
        <v>54</v>
      </c>
      <c r="AO21" s="190">
        <v>323</v>
      </c>
    </row>
    <row r="22" spans="2:41">
      <c r="B22" s="17" t="s">
        <v>49</v>
      </c>
      <c r="C22" s="77">
        <v>255</v>
      </c>
      <c r="D22" s="185">
        <v>108</v>
      </c>
      <c r="E22" s="185">
        <v>86</v>
      </c>
      <c r="F22" s="185">
        <v>102</v>
      </c>
      <c r="G22" s="185">
        <v>124</v>
      </c>
      <c r="H22" s="185">
        <v>82</v>
      </c>
      <c r="I22" s="190">
        <v>757</v>
      </c>
      <c r="J22" s="193"/>
      <c r="K22" s="77">
        <v>256</v>
      </c>
      <c r="L22" s="185">
        <v>110</v>
      </c>
      <c r="M22" s="185">
        <v>89</v>
      </c>
      <c r="N22" s="185">
        <v>101</v>
      </c>
      <c r="O22" s="185">
        <v>121</v>
      </c>
      <c r="P22" s="185">
        <v>91</v>
      </c>
      <c r="Q22" s="190">
        <v>768</v>
      </c>
      <c r="R22" s="193"/>
      <c r="S22" s="77">
        <v>260</v>
      </c>
      <c r="T22" s="185">
        <v>113</v>
      </c>
      <c r="U22" s="185">
        <v>94</v>
      </c>
      <c r="V22" s="185">
        <v>104</v>
      </c>
      <c r="W22" s="185">
        <v>125</v>
      </c>
      <c r="X22" s="185">
        <v>95</v>
      </c>
      <c r="Y22" s="190">
        <v>791</v>
      </c>
      <c r="Z22" s="109"/>
      <c r="AA22" s="77">
        <v>258</v>
      </c>
      <c r="AB22" s="185">
        <v>117</v>
      </c>
      <c r="AC22" s="185">
        <v>98</v>
      </c>
      <c r="AD22" s="185">
        <v>108</v>
      </c>
      <c r="AE22" s="185">
        <v>127</v>
      </c>
      <c r="AF22" s="185">
        <v>96</v>
      </c>
      <c r="AG22" s="190">
        <v>804</v>
      </c>
      <c r="AH22" s="201"/>
      <c r="AI22" s="77">
        <v>275</v>
      </c>
      <c r="AJ22" s="185">
        <v>121</v>
      </c>
      <c r="AK22" s="185">
        <v>100</v>
      </c>
      <c r="AL22" s="185">
        <v>120</v>
      </c>
      <c r="AM22" s="185">
        <v>138</v>
      </c>
      <c r="AN22" s="185">
        <v>102</v>
      </c>
      <c r="AO22" s="190">
        <v>856</v>
      </c>
    </row>
    <row r="23" spans="2:41">
      <c r="B23" s="17" t="s">
        <v>50</v>
      </c>
      <c r="C23" s="77">
        <v>18</v>
      </c>
      <c r="D23" s="185">
        <v>5</v>
      </c>
      <c r="E23" s="185">
        <v>9</v>
      </c>
      <c r="F23" s="185">
        <v>26</v>
      </c>
      <c r="G23" s="185">
        <v>17</v>
      </c>
      <c r="H23" s="185">
        <v>16</v>
      </c>
      <c r="I23" s="190">
        <v>91</v>
      </c>
      <c r="J23" s="193"/>
      <c r="K23" s="77">
        <v>17</v>
      </c>
      <c r="L23" s="185">
        <v>5</v>
      </c>
      <c r="M23" s="185">
        <v>9</v>
      </c>
      <c r="N23" s="185">
        <v>26</v>
      </c>
      <c r="O23" s="185">
        <v>19</v>
      </c>
      <c r="P23" s="185">
        <v>14</v>
      </c>
      <c r="Q23" s="190">
        <v>90</v>
      </c>
      <c r="R23" s="193"/>
      <c r="S23" s="77">
        <v>16</v>
      </c>
      <c r="T23" s="185">
        <v>5</v>
      </c>
      <c r="U23" s="185">
        <v>11</v>
      </c>
      <c r="V23" s="185">
        <v>25</v>
      </c>
      <c r="W23" s="185">
        <v>20</v>
      </c>
      <c r="X23" s="185">
        <v>14</v>
      </c>
      <c r="Y23" s="190">
        <v>91</v>
      </c>
      <c r="Z23" s="109"/>
      <c r="AA23" s="77">
        <v>16</v>
      </c>
      <c r="AB23" s="185">
        <v>5</v>
      </c>
      <c r="AC23" s="185">
        <v>11</v>
      </c>
      <c r="AD23" s="185">
        <v>26</v>
      </c>
      <c r="AE23" s="185">
        <v>20</v>
      </c>
      <c r="AF23" s="185">
        <v>13</v>
      </c>
      <c r="AG23" s="190">
        <v>91</v>
      </c>
      <c r="AH23" s="201"/>
      <c r="AI23" s="77">
        <v>17</v>
      </c>
      <c r="AJ23" s="185">
        <v>4</v>
      </c>
      <c r="AK23" s="185">
        <v>13</v>
      </c>
      <c r="AL23" s="185">
        <v>26</v>
      </c>
      <c r="AM23" s="185">
        <v>21</v>
      </c>
      <c r="AN23" s="185">
        <v>16</v>
      </c>
      <c r="AO23" s="190">
        <v>97</v>
      </c>
    </row>
    <row r="24" spans="2:41">
      <c r="B24" s="17" t="s">
        <v>51</v>
      </c>
      <c r="C24" s="77">
        <v>297</v>
      </c>
      <c r="D24" s="185">
        <v>132</v>
      </c>
      <c r="E24" s="185">
        <v>90</v>
      </c>
      <c r="F24" s="185">
        <v>121</v>
      </c>
      <c r="G24" s="185">
        <v>139</v>
      </c>
      <c r="H24" s="185">
        <v>72</v>
      </c>
      <c r="I24" s="190">
        <v>851</v>
      </c>
      <c r="J24" s="193"/>
      <c r="K24" s="77">
        <v>295</v>
      </c>
      <c r="L24" s="185">
        <v>132</v>
      </c>
      <c r="M24" s="185">
        <v>95</v>
      </c>
      <c r="N24" s="185">
        <v>124</v>
      </c>
      <c r="O24" s="185">
        <v>139</v>
      </c>
      <c r="P24" s="185">
        <v>74</v>
      </c>
      <c r="Q24" s="190">
        <v>859</v>
      </c>
      <c r="R24" s="193"/>
      <c r="S24" s="77">
        <v>307</v>
      </c>
      <c r="T24" s="185">
        <v>139</v>
      </c>
      <c r="U24" s="185">
        <v>101</v>
      </c>
      <c r="V24" s="185">
        <v>127</v>
      </c>
      <c r="W24" s="185">
        <v>146</v>
      </c>
      <c r="X24" s="185">
        <v>74</v>
      </c>
      <c r="Y24" s="190">
        <v>894</v>
      </c>
      <c r="Z24" s="109"/>
      <c r="AA24" s="77">
        <v>310</v>
      </c>
      <c r="AB24" s="185">
        <v>138</v>
      </c>
      <c r="AC24" s="185">
        <v>91</v>
      </c>
      <c r="AD24" s="185">
        <v>135</v>
      </c>
      <c r="AE24" s="185">
        <v>150</v>
      </c>
      <c r="AF24" s="185">
        <v>78</v>
      </c>
      <c r="AG24" s="190">
        <v>902</v>
      </c>
      <c r="AH24" s="201"/>
      <c r="AI24" s="77">
        <v>318</v>
      </c>
      <c r="AJ24" s="185">
        <v>158</v>
      </c>
      <c r="AK24" s="185">
        <v>99</v>
      </c>
      <c r="AL24" s="185">
        <v>138</v>
      </c>
      <c r="AM24" s="185">
        <v>171</v>
      </c>
      <c r="AN24" s="185">
        <v>90</v>
      </c>
      <c r="AO24" s="190">
        <v>974</v>
      </c>
    </row>
    <row r="25" spans="2:41">
      <c r="B25" s="17" t="s">
        <v>52</v>
      </c>
      <c r="C25" s="77">
        <v>95</v>
      </c>
      <c r="D25" s="185">
        <v>33</v>
      </c>
      <c r="E25" s="185">
        <v>24</v>
      </c>
      <c r="F25" s="185">
        <v>48</v>
      </c>
      <c r="G25" s="185">
        <v>69</v>
      </c>
      <c r="H25" s="185">
        <v>49</v>
      </c>
      <c r="I25" s="190">
        <v>318</v>
      </c>
      <c r="J25" s="193"/>
      <c r="K25" s="77">
        <v>107</v>
      </c>
      <c r="L25" s="185">
        <v>33</v>
      </c>
      <c r="M25" s="185">
        <v>31</v>
      </c>
      <c r="N25" s="185">
        <v>48</v>
      </c>
      <c r="O25" s="185">
        <v>73</v>
      </c>
      <c r="P25" s="185">
        <v>48</v>
      </c>
      <c r="Q25" s="190">
        <v>340</v>
      </c>
      <c r="R25" s="193"/>
      <c r="S25" s="77">
        <v>110</v>
      </c>
      <c r="T25" s="185">
        <v>35</v>
      </c>
      <c r="U25" s="185">
        <v>40</v>
      </c>
      <c r="V25" s="185">
        <v>46</v>
      </c>
      <c r="W25" s="185">
        <v>78</v>
      </c>
      <c r="X25" s="185">
        <v>49</v>
      </c>
      <c r="Y25" s="190">
        <v>358</v>
      </c>
      <c r="Z25" s="109"/>
      <c r="AA25" s="77">
        <v>115</v>
      </c>
      <c r="AB25" s="185">
        <v>36</v>
      </c>
      <c r="AC25" s="185">
        <v>40</v>
      </c>
      <c r="AD25" s="185">
        <v>49</v>
      </c>
      <c r="AE25" s="185">
        <v>77</v>
      </c>
      <c r="AF25" s="185">
        <v>50</v>
      </c>
      <c r="AG25" s="190">
        <v>367</v>
      </c>
      <c r="AH25" s="201"/>
      <c r="AI25" s="77">
        <v>126</v>
      </c>
      <c r="AJ25" s="185">
        <v>44</v>
      </c>
      <c r="AK25" s="185">
        <v>45</v>
      </c>
      <c r="AL25" s="185">
        <v>55</v>
      </c>
      <c r="AM25" s="185">
        <v>82</v>
      </c>
      <c r="AN25" s="185">
        <v>57</v>
      </c>
      <c r="AO25" s="190">
        <v>409</v>
      </c>
    </row>
    <row r="26" spans="2:41">
      <c r="B26" s="17" t="s">
        <v>53</v>
      </c>
      <c r="C26" s="77">
        <v>94</v>
      </c>
      <c r="D26" s="185">
        <v>45</v>
      </c>
      <c r="E26" s="185">
        <v>30</v>
      </c>
      <c r="F26" s="185">
        <v>41</v>
      </c>
      <c r="G26" s="185">
        <v>81</v>
      </c>
      <c r="H26" s="185">
        <v>47</v>
      </c>
      <c r="I26" s="190">
        <v>338</v>
      </c>
      <c r="J26" s="193"/>
      <c r="K26" s="77">
        <v>98</v>
      </c>
      <c r="L26" s="185">
        <v>47</v>
      </c>
      <c r="M26" s="185">
        <v>35</v>
      </c>
      <c r="N26" s="185">
        <v>41</v>
      </c>
      <c r="O26" s="185">
        <v>83</v>
      </c>
      <c r="P26" s="185">
        <v>49</v>
      </c>
      <c r="Q26" s="190">
        <v>353</v>
      </c>
      <c r="R26" s="193"/>
      <c r="S26" s="77">
        <v>105</v>
      </c>
      <c r="T26" s="185">
        <v>53</v>
      </c>
      <c r="U26" s="185">
        <v>38</v>
      </c>
      <c r="V26" s="185">
        <v>47</v>
      </c>
      <c r="W26" s="185">
        <v>88</v>
      </c>
      <c r="X26" s="185">
        <v>50</v>
      </c>
      <c r="Y26" s="190">
        <v>381</v>
      </c>
      <c r="Z26" s="109"/>
      <c r="AA26" s="77">
        <v>109</v>
      </c>
      <c r="AB26" s="185">
        <v>51</v>
      </c>
      <c r="AC26" s="185">
        <v>37</v>
      </c>
      <c r="AD26" s="185">
        <v>48</v>
      </c>
      <c r="AE26" s="185">
        <v>86</v>
      </c>
      <c r="AF26" s="185">
        <v>56</v>
      </c>
      <c r="AG26" s="190">
        <v>387</v>
      </c>
      <c r="AH26" s="201"/>
      <c r="AI26" s="77">
        <v>122</v>
      </c>
      <c r="AJ26" s="185">
        <v>60</v>
      </c>
      <c r="AK26" s="185">
        <v>43</v>
      </c>
      <c r="AL26" s="185">
        <v>51</v>
      </c>
      <c r="AM26" s="185">
        <v>90</v>
      </c>
      <c r="AN26" s="185">
        <v>67</v>
      </c>
      <c r="AO26" s="190">
        <v>433</v>
      </c>
    </row>
    <row r="27" spans="2:41">
      <c r="B27" s="17" t="s">
        <v>54</v>
      </c>
      <c r="C27" s="77">
        <v>251</v>
      </c>
      <c r="D27" s="185">
        <v>95</v>
      </c>
      <c r="E27" s="185">
        <v>70</v>
      </c>
      <c r="F27" s="185">
        <v>84</v>
      </c>
      <c r="G27" s="185">
        <v>99</v>
      </c>
      <c r="H27" s="185">
        <v>50</v>
      </c>
      <c r="I27" s="190">
        <v>649</v>
      </c>
      <c r="J27" s="193"/>
      <c r="K27" s="77">
        <v>253</v>
      </c>
      <c r="L27" s="185">
        <v>99</v>
      </c>
      <c r="M27" s="185">
        <v>70</v>
      </c>
      <c r="N27" s="185">
        <v>89</v>
      </c>
      <c r="O27" s="185">
        <v>98</v>
      </c>
      <c r="P27" s="185">
        <v>53</v>
      </c>
      <c r="Q27" s="190">
        <v>662</v>
      </c>
      <c r="R27" s="193"/>
      <c r="S27" s="77">
        <v>257</v>
      </c>
      <c r="T27" s="185">
        <v>105</v>
      </c>
      <c r="U27" s="185">
        <v>71</v>
      </c>
      <c r="V27" s="185">
        <v>90</v>
      </c>
      <c r="W27" s="185">
        <v>102</v>
      </c>
      <c r="X27" s="185">
        <v>56</v>
      </c>
      <c r="Y27" s="190">
        <v>681</v>
      </c>
      <c r="Z27" s="109"/>
      <c r="AA27" s="77">
        <v>253</v>
      </c>
      <c r="AB27" s="185">
        <v>102</v>
      </c>
      <c r="AC27" s="185">
        <v>74</v>
      </c>
      <c r="AD27" s="185">
        <v>87</v>
      </c>
      <c r="AE27" s="185">
        <v>102</v>
      </c>
      <c r="AF27" s="185">
        <v>59</v>
      </c>
      <c r="AG27" s="190">
        <v>677</v>
      </c>
      <c r="AH27" s="201"/>
      <c r="AI27" s="77">
        <v>271</v>
      </c>
      <c r="AJ27" s="185">
        <v>117</v>
      </c>
      <c r="AK27" s="185">
        <v>83</v>
      </c>
      <c r="AL27" s="185">
        <v>98</v>
      </c>
      <c r="AM27" s="185">
        <v>113</v>
      </c>
      <c r="AN27" s="185">
        <v>61</v>
      </c>
      <c r="AO27" s="190">
        <v>743</v>
      </c>
    </row>
    <row r="28" spans="2:41">
      <c r="B28" s="17" t="s">
        <v>55</v>
      </c>
      <c r="C28" s="77">
        <v>43</v>
      </c>
      <c r="D28" s="185">
        <v>24</v>
      </c>
      <c r="E28" s="185">
        <v>27</v>
      </c>
      <c r="F28" s="185">
        <v>35</v>
      </c>
      <c r="G28" s="185">
        <v>44</v>
      </c>
      <c r="H28" s="185">
        <v>35</v>
      </c>
      <c r="I28" s="190">
        <v>208</v>
      </c>
      <c r="J28" s="193"/>
      <c r="K28" s="77">
        <v>47</v>
      </c>
      <c r="L28" s="185">
        <v>22</v>
      </c>
      <c r="M28" s="185">
        <v>29</v>
      </c>
      <c r="N28" s="185">
        <v>39</v>
      </c>
      <c r="O28" s="185">
        <v>46</v>
      </c>
      <c r="P28" s="185">
        <v>34</v>
      </c>
      <c r="Q28" s="190">
        <v>217</v>
      </c>
      <c r="R28" s="193"/>
      <c r="S28" s="77">
        <v>56</v>
      </c>
      <c r="T28" s="185">
        <v>23</v>
      </c>
      <c r="U28" s="185">
        <v>33</v>
      </c>
      <c r="V28" s="185">
        <v>41</v>
      </c>
      <c r="W28" s="185">
        <v>48</v>
      </c>
      <c r="X28" s="185">
        <v>33</v>
      </c>
      <c r="Y28" s="190">
        <v>234</v>
      </c>
      <c r="Z28" s="109"/>
      <c r="AA28" s="77">
        <v>54</v>
      </c>
      <c r="AB28" s="185">
        <v>21</v>
      </c>
      <c r="AC28" s="185">
        <v>27</v>
      </c>
      <c r="AD28" s="185">
        <v>41</v>
      </c>
      <c r="AE28" s="185">
        <v>50</v>
      </c>
      <c r="AF28" s="185">
        <v>33</v>
      </c>
      <c r="AG28" s="190">
        <v>226</v>
      </c>
      <c r="AH28" s="201"/>
      <c r="AI28" s="77">
        <v>64</v>
      </c>
      <c r="AJ28" s="185">
        <v>25</v>
      </c>
      <c r="AK28" s="185">
        <v>36</v>
      </c>
      <c r="AL28" s="185">
        <v>46</v>
      </c>
      <c r="AM28" s="185">
        <v>57</v>
      </c>
      <c r="AN28" s="185">
        <v>40</v>
      </c>
      <c r="AO28" s="190">
        <v>268</v>
      </c>
    </row>
    <row r="29" spans="2:41">
      <c r="B29" s="17" t="s">
        <v>56</v>
      </c>
      <c r="C29" s="77">
        <v>380</v>
      </c>
      <c r="D29" s="185">
        <v>141</v>
      </c>
      <c r="E29" s="185">
        <v>104</v>
      </c>
      <c r="F29" s="185">
        <v>116</v>
      </c>
      <c r="G29" s="185">
        <v>118</v>
      </c>
      <c r="H29" s="185">
        <v>76</v>
      </c>
      <c r="I29" s="190">
        <v>935</v>
      </c>
      <c r="J29" s="193"/>
      <c r="K29" s="77">
        <v>378</v>
      </c>
      <c r="L29" s="185">
        <v>150</v>
      </c>
      <c r="M29" s="185">
        <v>103</v>
      </c>
      <c r="N29" s="185">
        <v>118</v>
      </c>
      <c r="O29" s="185">
        <v>123</v>
      </c>
      <c r="P29" s="185">
        <v>80</v>
      </c>
      <c r="Q29" s="190">
        <v>952</v>
      </c>
      <c r="R29" s="193"/>
      <c r="S29" s="77">
        <v>388</v>
      </c>
      <c r="T29" s="185">
        <v>155</v>
      </c>
      <c r="U29" s="185">
        <v>113</v>
      </c>
      <c r="V29" s="185">
        <v>122</v>
      </c>
      <c r="W29" s="185">
        <v>125</v>
      </c>
      <c r="X29" s="185">
        <v>82</v>
      </c>
      <c r="Y29" s="190">
        <v>985</v>
      </c>
      <c r="Z29" s="109"/>
      <c r="AA29" s="77">
        <v>385</v>
      </c>
      <c r="AB29" s="185">
        <v>156</v>
      </c>
      <c r="AC29" s="185">
        <v>117</v>
      </c>
      <c r="AD29" s="185">
        <v>120</v>
      </c>
      <c r="AE29" s="185">
        <v>123</v>
      </c>
      <c r="AF29" s="185">
        <v>81</v>
      </c>
      <c r="AG29" s="190">
        <v>982</v>
      </c>
      <c r="AH29" s="201"/>
      <c r="AI29" s="77">
        <v>424</v>
      </c>
      <c r="AJ29" s="185">
        <v>182</v>
      </c>
      <c r="AK29" s="185">
        <v>127</v>
      </c>
      <c r="AL29" s="185">
        <v>132</v>
      </c>
      <c r="AM29" s="185">
        <v>138</v>
      </c>
      <c r="AN29" s="185">
        <v>93</v>
      </c>
      <c r="AO29" s="190">
        <v>1096</v>
      </c>
    </row>
    <row r="30" spans="2:41">
      <c r="B30" s="17" t="s">
        <v>57</v>
      </c>
      <c r="C30" s="77">
        <v>952</v>
      </c>
      <c r="D30" s="185">
        <v>352</v>
      </c>
      <c r="E30" s="185">
        <v>276</v>
      </c>
      <c r="F30" s="185">
        <v>286</v>
      </c>
      <c r="G30" s="185">
        <v>311</v>
      </c>
      <c r="H30" s="185">
        <v>178</v>
      </c>
      <c r="I30" s="190">
        <v>2355</v>
      </c>
      <c r="J30" s="193"/>
      <c r="K30" s="77">
        <v>941</v>
      </c>
      <c r="L30" s="185">
        <v>353</v>
      </c>
      <c r="M30" s="185">
        <v>275</v>
      </c>
      <c r="N30" s="185">
        <v>282</v>
      </c>
      <c r="O30" s="185">
        <v>320</v>
      </c>
      <c r="P30" s="185">
        <v>182</v>
      </c>
      <c r="Q30" s="190">
        <v>2353</v>
      </c>
      <c r="R30" s="193"/>
      <c r="S30" s="77">
        <v>970</v>
      </c>
      <c r="T30" s="185">
        <v>365</v>
      </c>
      <c r="U30" s="185">
        <v>293</v>
      </c>
      <c r="V30" s="185">
        <v>301</v>
      </c>
      <c r="W30" s="185">
        <v>317</v>
      </c>
      <c r="X30" s="185">
        <v>190</v>
      </c>
      <c r="Y30" s="190">
        <v>2436</v>
      </c>
      <c r="Z30" s="109"/>
      <c r="AA30" s="77">
        <v>973</v>
      </c>
      <c r="AB30" s="185">
        <v>381</v>
      </c>
      <c r="AC30" s="185">
        <v>296</v>
      </c>
      <c r="AD30" s="185">
        <v>296</v>
      </c>
      <c r="AE30" s="185">
        <v>320</v>
      </c>
      <c r="AF30" s="185">
        <v>196</v>
      </c>
      <c r="AG30" s="190">
        <v>2462</v>
      </c>
      <c r="AH30" s="201"/>
      <c r="AI30" s="77">
        <v>1034</v>
      </c>
      <c r="AJ30" s="185">
        <v>430</v>
      </c>
      <c r="AK30" s="185">
        <v>314</v>
      </c>
      <c r="AL30" s="185">
        <v>328</v>
      </c>
      <c r="AM30" s="185">
        <v>354</v>
      </c>
      <c r="AN30" s="185">
        <v>213</v>
      </c>
      <c r="AO30" s="190">
        <v>2673</v>
      </c>
    </row>
    <row r="31" spans="2:41">
      <c r="B31" s="17" t="s">
        <v>58</v>
      </c>
      <c r="C31" s="77">
        <v>37</v>
      </c>
      <c r="D31" s="185">
        <v>46</v>
      </c>
      <c r="E31" s="185">
        <v>69</v>
      </c>
      <c r="F31" s="185">
        <v>150</v>
      </c>
      <c r="G31" s="185">
        <v>142</v>
      </c>
      <c r="H31" s="185">
        <v>71</v>
      </c>
      <c r="I31" s="190">
        <v>515</v>
      </c>
      <c r="J31" s="193"/>
      <c r="K31" s="77">
        <v>34</v>
      </c>
      <c r="L31" s="185">
        <v>44</v>
      </c>
      <c r="M31" s="185">
        <v>64</v>
      </c>
      <c r="N31" s="185">
        <v>157</v>
      </c>
      <c r="O31" s="185">
        <v>142</v>
      </c>
      <c r="P31" s="185">
        <v>72</v>
      </c>
      <c r="Q31" s="190">
        <v>513</v>
      </c>
      <c r="R31" s="193"/>
      <c r="S31" s="77">
        <v>42</v>
      </c>
      <c r="T31" s="185">
        <v>48</v>
      </c>
      <c r="U31" s="185">
        <v>74</v>
      </c>
      <c r="V31" s="185">
        <v>163</v>
      </c>
      <c r="W31" s="185">
        <v>144</v>
      </c>
      <c r="X31" s="185">
        <v>75</v>
      </c>
      <c r="Y31" s="190">
        <v>546</v>
      </c>
      <c r="Z31" s="109"/>
      <c r="AA31" s="77">
        <v>43</v>
      </c>
      <c r="AB31" s="185">
        <v>45</v>
      </c>
      <c r="AC31" s="185">
        <v>77</v>
      </c>
      <c r="AD31" s="185">
        <v>166</v>
      </c>
      <c r="AE31" s="185">
        <v>143</v>
      </c>
      <c r="AF31" s="185">
        <v>83</v>
      </c>
      <c r="AG31" s="190">
        <v>557</v>
      </c>
      <c r="AH31" s="201"/>
      <c r="AI31" s="77">
        <v>48</v>
      </c>
      <c r="AJ31" s="185">
        <v>57</v>
      </c>
      <c r="AK31" s="185">
        <v>82</v>
      </c>
      <c r="AL31" s="185">
        <v>173</v>
      </c>
      <c r="AM31" s="185">
        <v>156</v>
      </c>
      <c r="AN31" s="185">
        <v>90</v>
      </c>
      <c r="AO31" s="190">
        <v>606</v>
      </c>
    </row>
    <row r="32" spans="2:41">
      <c r="B32" s="17" t="s">
        <v>59</v>
      </c>
      <c r="C32" s="77">
        <v>450</v>
      </c>
      <c r="D32" s="185">
        <v>199</v>
      </c>
      <c r="E32" s="185">
        <v>134</v>
      </c>
      <c r="F32" s="185">
        <v>147</v>
      </c>
      <c r="G32" s="185">
        <v>163</v>
      </c>
      <c r="H32" s="185">
        <v>93</v>
      </c>
      <c r="I32" s="190">
        <v>1186</v>
      </c>
      <c r="J32" s="193"/>
      <c r="K32" s="77">
        <v>463</v>
      </c>
      <c r="L32" s="185">
        <v>199</v>
      </c>
      <c r="M32" s="185">
        <v>138</v>
      </c>
      <c r="N32" s="185">
        <v>147</v>
      </c>
      <c r="O32" s="185">
        <v>166</v>
      </c>
      <c r="P32" s="185">
        <v>103</v>
      </c>
      <c r="Q32" s="190">
        <v>1216</v>
      </c>
      <c r="R32" s="193"/>
      <c r="S32" s="77">
        <v>463</v>
      </c>
      <c r="T32" s="185">
        <v>209</v>
      </c>
      <c r="U32" s="185">
        <v>141</v>
      </c>
      <c r="V32" s="185">
        <v>151</v>
      </c>
      <c r="W32" s="185">
        <v>173</v>
      </c>
      <c r="X32" s="185">
        <v>102</v>
      </c>
      <c r="Y32" s="190">
        <v>1239</v>
      </c>
      <c r="Z32" s="109"/>
      <c r="AA32" s="77">
        <v>466</v>
      </c>
      <c r="AB32" s="185">
        <v>212</v>
      </c>
      <c r="AC32" s="185">
        <v>142</v>
      </c>
      <c r="AD32" s="185">
        <v>155</v>
      </c>
      <c r="AE32" s="185">
        <v>177</v>
      </c>
      <c r="AF32" s="185">
        <v>106</v>
      </c>
      <c r="AG32" s="190">
        <v>1258</v>
      </c>
      <c r="AH32" s="201"/>
      <c r="AI32" s="77">
        <v>478</v>
      </c>
      <c r="AJ32" s="185">
        <v>227</v>
      </c>
      <c r="AK32" s="185">
        <v>150</v>
      </c>
      <c r="AL32" s="185">
        <v>157</v>
      </c>
      <c r="AM32" s="185">
        <v>190</v>
      </c>
      <c r="AN32" s="185">
        <v>114</v>
      </c>
      <c r="AO32" s="190">
        <v>1316</v>
      </c>
    </row>
    <row r="33" spans="2:41">
      <c r="B33" s="17" t="s">
        <v>60</v>
      </c>
      <c r="C33" s="77">
        <v>218</v>
      </c>
      <c r="D33" s="185">
        <v>86</v>
      </c>
      <c r="E33" s="185">
        <v>74</v>
      </c>
      <c r="F33" s="185">
        <v>72</v>
      </c>
      <c r="G33" s="185">
        <v>85</v>
      </c>
      <c r="H33" s="185">
        <v>60</v>
      </c>
      <c r="I33" s="190">
        <v>595</v>
      </c>
      <c r="J33" s="193"/>
      <c r="K33" s="77">
        <v>223</v>
      </c>
      <c r="L33" s="185">
        <v>89</v>
      </c>
      <c r="M33" s="185">
        <v>76</v>
      </c>
      <c r="N33" s="185">
        <v>81</v>
      </c>
      <c r="O33" s="185">
        <v>87</v>
      </c>
      <c r="P33" s="185">
        <v>56</v>
      </c>
      <c r="Q33" s="190">
        <v>612</v>
      </c>
      <c r="R33" s="193"/>
      <c r="S33" s="77">
        <v>223</v>
      </c>
      <c r="T33" s="185">
        <v>92</v>
      </c>
      <c r="U33" s="185">
        <v>74</v>
      </c>
      <c r="V33" s="185">
        <v>82</v>
      </c>
      <c r="W33" s="185">
        <v>87</v>
      </c>
      <c r="X33" s="185">
        <v>58</v>
      </c>
      <c r="Y33" s="190">
        <v>616</v>
      </c>
      <c r="Z33" s="109"/>
      <c r="AA33" s="77">
        <v>227</v>
      </c>
      <c r="AB33" s="185">
        <v>89</v>
      </c>
      <c r="AC33" s="185">
        <v>75</v>
      </c>
      <c r="AD33" s="185">
        <v>83</v>
      </c>
      <c r="AE33" s="185">
        <v>87</v>
      </c>
      <c r="AF33" s="185">
        <v>60</v>
      </c>
      <c r="AG33" s="190">
        <v>621</v>
      </c>
      <c r="AH33" s="201"/>
      <c r="AI33" s="77">
        <v>243</v>
      </c>
      <c r="AJ33" s="185">
        <v>99</v>
      </c>
      <c r="AK33" s="185">
        <v>83</v>
      </c>
      <c r="AL33" s="185">
        <v>94</v>
      </c>
      <c r="AM33" s="185">
        <v>89</v>
      </c>
      <c r="AN33" s="185">
        <v>71</v>
      </c>
      <c r="AO33" s="190">
        <v>679</v>
      </c>
    </row>
    <row r="34" spans="2:41">
      <c r="B34" s="17" t="s">
        <v>61</v>
      </c>
      <c r="C34" s="77">
        <v>288</v>
      </c>
      <c r="D34" s="185">
        <v>95</v>
      </c>
      <c r="E34" s="185">
        <v>84</v>
      </c>
      <c r="F34" s="185">
        <v>148</v>
      </c>
      <c r="G34" s="185">
        <v>177</v>
      </c>
      <c r="H34" s="185">
        <v>111</v>
      </c>
      <c r="I34" s="190">
        <v>903</v>
      </c>
      <c r="J34" s="193"/>
      <c r="K34" s="77">
        <v>311</v>
      </c>
      <c r="L34" s="185">
        <v>99</v>
      </c>
      <c r="M34" s="185">
        <v>99</v>
      </c>
      <c r="N34" s="185">
        <v>159</v>
      </c>
      <c r="O34" s="185">
        <v>179</v>
      </c>
      <c r="P34" s="185">
        <v>111</v>
      </c>
      <c r="Q34" s="190">
        <v>958</v>
      </c>
      <c r="R34" s="193"/>
      <c r="S34" s="77">
        <v>331</v>
      </c>
      <c r="T34" s="185">
        <v>99</v>
      </c>
      <c r="U34" s="185">
        <v>113</v>
      </c>
      <c r="V34" s="185">
        <v>163</v>
      </c>
      <c r="W34" s="185">
        <v>180</v>
      </c>
      <c r="X34" s="185">
        <v>119</v>
      </c>
      <c r="Y34" s="190">
        <v>1005</v>
      </c>
      <c r="Z34" s="109"/>
      <c r="AA34" s="77">
        <v>335</v>
      </c>
      <c r="AB34" s="185">
        <v>107</v>
      </c>
      <c r="AC34" s="185">
        <v>112</v>
      </c>
      <c r="AD34" s="185">
        <v>166</v>
      </c>
      <c r="AE34" s="185">
        <v>185</v>
      </c>
      <c r="AF34" s="185">
        <v>118</v>
      </c>
      <c r="AG34" s="190">
        <v>1023</v>
      </c>
      <c r="AH34" s="201"/>
      <c r="AI34" s="77">
        <v>352</v>
      </c>
      <c r="AJ34" s="185">
        <v>117</v>
      </c>
      <c r="AK34" s="185">
        <v>118</v>
      </c>
      <c r="AL34" s="185">
        <v>180</v>
      </c>
      <c r="AM34" s="185">
        <v>201</v>
      </c>
      <c r="AN34" s="185">
        <v>130</v>
      </c>
      <c r="AO34" s="190">
        <v>1098</v>
      </c>
    </row>
    <row r="35" ht="12.75" customHeight="1" spans="2:41">
      <c r="B35" s="17" t="s">
        <v>62</v>
      </c>
      <c r="C35" s="77">
        <v>1289</v>
      </c>
      <c r="D35" s="185">
        <v>507</v>
      </c>
      <c r="E35" s="185">
        <v>381</v>
      </c>
      <c r="F35" s="185">
        <v>307</v>
      </c>
      <c r="G35" s="185">
        <v>269</v>
      </c>
      <c r="H35" s="185">
        <v>147</v>
      </c>
      <c r="I35" s="190">
        <v>2900</v>
      </c>
      <c r="J35" s="193"/>
      <c r="K35" s="77">
        <v>1300</v>
      </c>
      <c r="L35" s="185">
        <v>520</v>
      </c>
      <c r="M35" s="185">
        <v>393</v>
      </c>
      <c r="N35" s="185">
        <v>313</v>
      </c>
      <c r="O35" s="185">
        <v>272</v>
      </c>
      <c r="P35" s="185">
        <v>151</v>
      </c>
      <c r="Q35" s="190">
        <v>2949</v>
      </c>
      <c r="R35" s="193"/>
      <c r="S35" s="77">
        <v>1347</v>
      </c>
      <c r="T35" s="185">
        <v>539</v>
      </c>
      <c r="U35" s="185">
        <v>397</v>
      </c>
      <c r="V35" s="185">
        <v>330</v>
      </c>
      <c r="W35" s="185">
        <v>271</v>
      </c>
      <c r="X35" s="185">
        <v>157</v>
      </c>
      <c r="Y35" s="190">
        <v>3041</v>
      </c>
      <c r="Z35" s="109"/>
      <c r="AA35" s="77">
        <v>1349</v>
      </c>
      <c r="AB35" s="185">
        <v>555</v>
      </c>
      <c r="AC35" s="185">
        <v>400</v>
      </c>
      <c r="AD35" s="185">
        <v>329</v>
      </c>
      <c r="AE35" s="185">
        <v>272</v>
      </c>
      <c r="AF35" s="185">
        <v>157</v>
      </c>
      <c r="AG35" s="190">
        <v>3062</v>
      </c>
      <c r="AH35" s="201"/>
      <c r="AI35" s="77">
        <v>1398</v>
      </c>
      <c r="AJ35" s="185">
        <v>597</v>
      </c>
      <c r="AK35" s="185">
        <v>419</v>
      </c>
      <c r="AL35" s="185">
        <v>338</v>
      </c>
      <c r="AM35" s="185">
        <v>294</v>
      </c>
      <c r="AN35" s="185">
        <v>189</v>
      </c>
      <c r="AO35" s="190">
        <v>3235</v>
      </c>
    </row>
    <row r="36" spans="2:41">
      <c r="B36" s="17" t="s">
        <v>63</v>
      </c>
      <c r="C36" s="77">
        <v>40</v>
      </c>
      <c r="D36" s="185">
        <v>35</v>
      </c>
      <c r="E36" s="185">
        <v>34</v>
      </c>
      <c r="F36" s="185">
        <v>62</v>
      </c>
      <c r="G36" s="185">
        <v>101</v>
      </c>
      <c r="H36" s="185">
        <v>72</v>
      </c>
      <c r="I36" s="190">
        <v>344</v>
      </c>
      <c r="J36" s="193"/>
      <c r="K36" s="77">
        <v>37</v>
      </c>
      <c r="L36" s="185">
        <v>38</v>
      </c>
      <c r="M36" s="185">
        <v>37</v>
      </c>
      <c r="N36" s="185">
        <v>64</v>
      </c>
      <c r="O36" s="185">
        <v>101</v>
      </c>
      <c r="P36" s="185">
        <v>74</v>
      </c>
      <c r="Q36" s="190">
        <v>351</v>
      </c>
      <c r="R36" s="193"/>
      <c r="S36" s="77">
        <v>53</v>
      </c>
      <c r="T36" s="185">
        <v>41</v>
      </c>
      <c r="U36" s="185">
        <v>40</v>
      </c>
      <c r="V36" s="185">
        <v>70</v>
      </c>
      <c r="W36" s="185">
        <v>104</v>
      </c>
      <c r="X36" s="185">
        <v>77</v>
      </c>
      <c r="Y36" s="190">
        <v>385</v>
      </c>
      <c r="Z36" s="196"/>
      <c r="AA36" s="77">
        <v>55</v>
      </c>
      <c r="AB36" s="185">
        <v>42</v>
      </c>
      <c r="AC36" s="185">
        <v>39</v>
      </c>
      <c r="AD36" s="185">
        <v>75</v>
      </c>
      <c r="AE36" s="185">
        <v>100</v>
      </c>
      <c r="AF36" s="185">
        <v>84</v>
      </c>
      <c r="AG36" s="190">
        <v>395</v>
      </c>
      <c r="AH36" s="202"/>
      <c r="AI36" s="77">
        <v>66</v>
      </c>
      <c r="AJ36" s="185">
        <v>47</v>
      </c>
      <c r="AK36" s="185">
        <v>44</v>
      </c>
      <c r="AL36" s="185">
        <v>81</v>
      </c>
      <c r="AM36" s="185">
        <v>105</v>
      </c>
      <c r="AN36" s="185">
        <v>89</v>
      </c>
      <c r="AO36" s="190">
        <v>432</v>
      </c>
    </row>
    <row r="37" spans="2:41">
      <c r="B37" s="17" t="s">
        <v>64</v>
      </c>
      <c r="C37" s="77">
        <v>20</v>
      </c>
      <c r="D37" s="185">
        <v>9</v>
      </c>
      <c r="E37" s="185">
        <v>15</v>
      </c>
      <c r="F37" s="185">
        <v>19</v>
      </c>
      <c r="G37" s="185">
        <v>44</v>
      </c>
      <c r="H37" s="185">
        <v>35</v>
      </c>
      <c r="I37" s="190">
        <v>142</v>
      </c>
      <c r="J37" s="193"/>
      <c r="K37" s="77">
        <v>21</v>
      </c>
      <c r="L37" s="185">
        <v>9</v>
      </c>
      <c r="M37" s="185">
        <v>16</v>
      </c>
      <c r="N37" s="185">
        <v>20</v>
      </c>
      <c r="O37" s="185">
        <v>42</v>
      </c>
      <c r="P37" s="185">
        <v>35</v>
      </c>
      <c r="Q37" s="190">
        <v>143</v>
      </c>
      <c r="R37" s="193"/>
      <c r="S37" s="77">
        <v>23</v>
      </c>
      <c r="T37" s="185">
        <v>9</v>
      </c>
      <c r="U37" s="185">
        <v>17</v>
      </c>
      <c r="V37" s="185">
        <v>23</v>
      </c>
      <c r="W37" s="185">
        <v>42</v>
      </c>
      <c r="X37" s="185">
        <v>34</v>
      </c>
      <c r="Y37" s="190">
        <v>148</v>
      </c>
      <c r="Z37" s="109"/>
      <c r="AA37" s="77">
        <v>26</v>
      </c>
      <c r="AB37" s="185">
        <v>13</v>
      </c>
      <c r="AC37" s="185">
        <v>16</v>
      </c>
      <c r="AD37" s="185">
        <v>30</v>
      </c>
      <c r="AE37" s="185">
        <v>45</v>
      </c>
      <c r="AF37" s="185">
        <v>35</v>
      </c>
      <c r="AG37" s="190">
        <v>165</v>
      </c>
      <c r="AH37" s="201"/>
      <c r="AI37" s="77">
        <v>27</v>
      </c>
      <c r="AJ37" s="185">
        <v>17</v>
      </c>
      <c r="AK37" s="185">
        <v>18</v>
      </c>
      <c r="AL37" s="185">
        <v>30</v>
      </c>
      <c r="AM37" s="185">
        <v>51</v>
      </c>
      <c r="AN37" s="185">
        <v>40</v>
      </c>
      <c r="AO37" s="190">
        <v>183</v>
      </c>
    </row>
    <row r="38" spans="2:41">
      <c r="B38" s="17" t="s">
        <v>65</v>
      </c>
      <c r="C38" s="77">
        <v>66</v>
      </c>
      <c r="D38" s="185">
        <v>25</v>
      </c>
      <c r="E38" s="185">
        <v>26</v>
      </c>
      <c r="F38" s="185">
        <v>36</v>
      </c>
      <c r="G38" s="185">
        <v>68</v>
      </c>
      <c r="H38" s="185">
        <v>51</v>
      </c>
      <c r="I38" s="190">
        <v>272</v>
      </c>
      <c r="J38" s="193"/>
      <c r="K38" s="77">
        <v>65</v>
      </c>
      <c r="L38" s="185">
        <v>27</v>
      </c>
      <c r="M38" s="185">
        <v>24</v>
      </c>
      <c r="N38" s="185">
        <v>40</v>
      </c>
      <c r="O38" s="185">
        <v>67</v>
      </c>
      <c r="P38" s="185">
        <v>48</v>
      </c>
      <c r="Q38" s="190">
        <v>271</v>
      </c>
      <c r="R38" s="193"/>
      <c r="S38" s="77">
        <v>72</v>
      </c>
      <c r="T38" s="185">
        <v>28</v>
      </c>
      <c r="U38" s="185">
        <v>26</v>
      </c>
      <c r="V38" s="185">
        <v>41</v>
      </c>
      <c r="W38" s="185">
        <v>73</v>
      </c>
      <c r="X38" s="185">
        <v>53</v>
      </c>
      <c r="Y38" s="190">
        <v>293</v>
      </c>
      <c r="Z38" s="109"/>
      <c r="AA38" s="77">
        <v>74</v>
      </c>
      <c r="AB38" s="185">
        <v>31</v>
      </c>
      <c r="AC38" s="185">
        <v>24</v>
      </c>
      <c r="AD38" s="185">
        <v>37</v>
      </c>
      <c r="AE38" s="185">
        <v>76</v>
      </c>
      <c r="AF38" s="185">
        <v>54</v>
      </c>
      <c r="AG38" s="190">
        <v>296</v>
      </c>
      <c r="AH38" s="201"/>
      <c r="AI38" s="77">
        <v>80</v>
      </c>
      <c r="AJ38" s="185">
        <v>36</v>
      </c>
      <c r="AK38" s="185">
        <v>28</v>
      </c>
      <c r="AL38" s="185">
        <v>44</v>
      </c>
      <c r="AM38" s="185">
        <v>88</v>
      </c>
      <c r="AN38" s="185">
        <v>62</v>
      </c>
      <c r="AO38" s="190">
        <v>338</v>
      </c>
    </row>
    <row r="39" spans="2:41">
      <c r="B39" s="17" t="s">
        <v>66</v>
      </c>
      <c r="C39" s="84">
        <v>109</v>
      </c>
      <c r="D39" s="187">
        <v>31</v>
      </c>
      <c r="E39" s="187">
        <v>42</v>
      </c>
      <c r="F39" s="187">
        <v>53</v>
      </c>
      <c r="G39" s="187">
        <v>68</v>
      </c>
      <c r="H39" s="187">
        <v>63</v>
      </c>
      <c r="I39" s="194">
        <v>366</v>
      </c>
      <c r="J39" s="193"/>
      <c r="K39" s="84">
        <v>119</v>
      </c>
      <c r="L39" s="187">
        <v>33</v>
      </c>
      <c r="M39" s="187">
        <v>50</v>
      </c>
      <c r="N39" s="187">
        <v>55</v>
      </c>
      <c r="O39" s="187">
        <v>64</v>
      </c>
      <c r="P39" s="187">
        <v>61</v>
      </c>
      <c r="Q39" s="194">
        <v>382</v>
      </c>
      <c r="R39" s="193"/>
      <c r="S39" s="84">
        <v>128</v>
      </c>
      <c r="T39" s="187">
        <v>33</v>
      </c>
      <c r="U39" s="187">
        <v>52</v>
      </c>
      <c r="V39" s="187">
        <v>55</v>
      </c>
      <c r="W39" s="187">
        <v>67</v>
      </c>
      <c r="X39" s="187">
        <v>62</v>
      </c>
      <c r="Y39" s="194">
        <v>397</v>
      </c>
      <c r="Z39" s="109"/>
      <c r="AA39" s="84">
        <v>136</v>
      </c>
      <c r="AB39" s="187">
        <v>41</v>
      </c>
      <c r="AC39" s="187">
        <v>54</v>
      </c>
      <c r="AD39" s="187">
        <v>60</v>
      </c>
      <c r="AE39" s="187">
        <v>70</v>
      </c>
      <c r="AF39" s="187">
        <v>66</v>
      </c>
      <c r="AG39" s="194">
        <v>427</v>
      </c>
      <c r="AH39" s="203"/>
      <c r="AI39" s="84">
        <v>142</v>
      </c>
      <c r="AJ39" s="187">
        <v>48</v>
      </c>
      <c r="AK39" s="187">
        <v>57</v>
      </c>
      <c r="AL39" s="187">
        <v>66</v>
      </c>
      <c r="AM39" s="187">
        <v>81</v>
      </c>
      <c r="AN39" s="187">
        <v>76</v>
      </c>
      <c r="AO39" s="194">
        <v>470</v>
      </c>
    </row>
    <row r="40" spans="2:33">
      <c r="B40" s="19"/>
      <c r="C40" s="98"/>
      <c r="D40" s="99"/>
      <c r="E40" s="99"/>
      <c r="F40" s="99"/>
      <c r="G40" s="99"/>
      <c r="H40" s="99"/>
      <c r="I40" s="99"/>
      <c r="J40" s="98"/>
      <c r="K40" s="99"/>
      <c r="L40" s="99"/>
      <c r="M40" s="99"/>
      <c r="N40" s="99"/>
      <c r="O40" s="99"/>
      <c r="Q40" s="195"/>
      <c r="R40" s="169"/>
      <c r="S40" s="169"/>
      <c r="T40" s="169"/>
      <c r="U40" s="169"/>
      <c r="AA40" s="197"/>
      <c r="AB40" s="197"/>
      <c r="AC40" s="197"/>
      <c r="AD40" s="197"/>
      <c r="AE40" s="197"/>
      <c r="AF40" s="197"/>
      <c r="AG40" s="204"/>
    </row>
    <row r="41" spans="2:15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</row>
    <row r="44" spans="29:29">
      <c r="AC44" s="198"/>
    </row>
  </sheetData>
  <mergeCells count="9">
    <mergeCell ref="C9:AO9"/>
    <mergeCell ref="C10:I10"/>
    <mergeCell ref="K10:Q10"/>
    <mergeCell ref="S10:Y10"/>
    <mergeCell ref="AA10:AG10"/>
    <mergeCell ref="AI10:AO10"/>
    <mergeCell ref="C40:I40"/>
    <mergeCell ref="J40:M40"/>
    <mergeCell ref="Q40:S40"/>
  </mergeCells>
  <conditionalFormatting sqref="AA40:AG40">
    <cfRule type="cellIs" dxfId="1" priority="13" operator="between">
      <formula>1</formula>
      <formula>2</formula>
    </cfRule>
  </conditionalFormatting>
  <conditionalFormatting sqref="AA40:AF40">
    <cfRule type="cellIs" dxfId="0" priority="12" operator="between">
      <formula>1</formula>
      <formula>2</formula>
    </cfRule>
  </conditionalFormatting>
  <conditionalFormatting sqref="AG40">
    <cfRule type="cellIs" dxfId="0" priority="11" operator="between">
      <formula>1</formula>
      <formula>2</formula>
    </cfRule>
  </conditionalFormatting>
  <conditionalFormatting sqref="C12:I15">
    <cfRule type="cellIs" dxfId="0" priority="4" operator="between">
      <formula>1</formula>
      <formula>2</formula>
    </cfRule>
  </conditionalFormatting>
  <conditionalFormatting sqref="K12:Q15">
    <cfRule type="cellIs" dxfId="0" priority="2" operator="between">
      <formula>1</formula>
      <formula>2</formula>
    </cfRule>
  </conditionalFormatting>
  <conditionalFormatting sqref="S12:Y15">
    <cfRule type="cellIs" dxfId="0" priority="10" operator="between">
      <formula>1</formula>
      <formula>2</formula>
    </cfRule>
  </conditionalFormatting>
  <conditionalFormatting sqref="AA12:AG15">
    <cfRule type="cellIs" dxfId="0" priority="8" operator="between">
      <formula>1</formula>
      <formula>2</formula>
    </cfRule>
  </conditionalFormatting>
  <conditionalFormatting sqref="AI12:AO15">
    <cfRule type="cellIs" dxfId="0" priority="6" operator="between">
      <formula>1</formula>
      <formula>2</formula>
    </cfRule>
  </conditionalFormatting>
  <conditionalFormatting sqref="AH15;AH36">
    <cfRule type="cellIs" dxfId="0" priority="14" operator="between">
      <formula>1</formula>
      <formula>2</formula>
    </cfRule>
  </conditionalFormatting>
  <conditionalFormatting sqref="C16:I39">
    <cfRule type="cellIs" dxfId="0" priority="3" operator="between">
      <formula>1</formula>
      <formula>2</formula>
    </cfRule>
  </conditionalFormatting>
  <conditionalFormatting sqref="K16:Q39">
    <cfRule type="cellIs" dxfId="0" priority="1" operator="between">
      <formula>1</formula>
      <formula>2</formula>
    </cfRule>
  </conditionalFormatting>
  <conditionalFormatting sqref="S16:Y39">
    <cfRule type="cellIs" dxfId="0" priority="9" operator="between">
      <formula>1</formula>
      <formula>2</formula>
    </cfRule>
  </conditionalFormatting>
  <conditionalFormatting sqref="AA16:AG39">
    <cfRule type="cellIs" dxfId="0" priority="7" operator="between">
      <formula>1</formula>
      <formula>2</formula>
    </cfRule>
  </conditionalFormatting>
  <conditionalFormatting sqref="AI16:AO39">
    <cfRule type="cellIs" dxfId="0" priority="5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41"/>
  <sheetViews>
    <sheetView showGridLines="0" showRowColHeaders="0" topLeftCell="A12" workbookViewId="0">
      <pane xSplit="2" topLeftCell="Q1" activePane="topRight" state="frozen"/>
      <selection/>
      <selection pane="topRight" activeCell="B8" sqref="B8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8" width="10.7142857142857" style="2" customWidth="1"/>
    <col min="9" max="9" width="1.28571428571429" style="2" customWidth="1"/>
    <col min="10" max="15" width="10.7142857142857" style="2" customWidth="1"/>
    <col min="16" max="16" width="1.28571428571429" style="2" customWidth="1"/>
    <col min="17" max="22" width="10.7142857142857" style="2" customWidth="1"/>
    <col min="23" max="23" width="1.28571428571429" style="2" customWidth="1"/>
    <col min="24" max="29" width="10.7142857142857" style="2" customWidth="1"/>
    <col min="30" max="30" width="1.28571428571429" style="2" customWidth="1"/>
    <col min="31" max="36" width="10.7142857142857" style="2" customWidth="1"/>
    <col min="37" max="37" width="10.7142857142857" style="2" hidden="1" customWidth="1"/>
    <col min="3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25</v>
      </c>
      <c r="B5" s="4" t="s">
        <v>450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s="1" customFormat="1" ht="12" customHeight="1" spans="1:8">
      <c r="A7" s="3"/>
      <c r="B7" s="25"/>
      <c r="F7" s="88"/>
      <c r="G7" s="88"/>
      <c r="H7" s="88"/>
    </row>
    <row r="8" customHeight="1" spans="11:20">
      <c r="K8" s="6"/>
      <c r="L8" s="6"/>
      <c r="M8" s="6"/>
      <c r="N8" s="6"/>
      <c r="O8" s="6"/>
      <c r="P8" s="6"/>
      <c r="Q8" s="6"/>
      <c r="R8" s="6"/>
      <c r="S8" s="6"/>
      <c r="T8" s="6"/>
    </row>
    <row r="9" ht="24.95" customHeight="1" spans="2:37">
      <c r="B9" s="6"/>
      <c r="C9" s="7" t="s">
        <v>449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</row>
    <row r="10" ht="24.95" customHeight="1" spans="2:37">
      <c r="B10" s="8"/>
      <c r="C10" s="9" t="s">
        <v>286</v>
      </c>
      <c r="D10" s="9"/>
      <c r="E10" s="9"/>
      <c r="F10" s="9"/>
      <c r="G10" s="9"/>
      <c r="H10" s="9"/>
      <c r="I10" s="28"/>
      <c r="J10" s="9" t="s">
        <v>287</v>
      </c>
      <c r="K10" s="9"/>
      <c r="L10" s="9"/>
      <c r="M10" s="9"/>
      <c r="N10" s="9"/>
      <c r="O10" s="9"/>
      <c r="P10" s="28"/>
      <c r="Q10" s="9" t="s">
        <v>288</v>
      </c>
      <c r="R10" s="9"/>
      <c r="S10" s="9"/>
      <c r="T10" s="9"/>
      <c r="U10" s="9"/>
      <c r="V10" s="9"/>
      <c r="W10" s="28"/>
      <c r="X10" s="26"/>
      <c r="Y10" s="9" t="s">
        <v>289</v>
      </c>
      <c r="Z10" s="9"/>
      <c r="AA10" s="9"/>
      <c r="AB10" s="9"/>
      <c r="AC10" s="9"/>
      <c r="AD10" s="28"/>
      <c r="AE10" s="45" t="s">
        <v>290</v>
      </c>
      <c r="AF10" s="45"/>
      <c r="AG10" s="45"/>
      <c r="AH10" s="45"/>
      <c r="AI10" s="45"/>
      <c r="AJ10" s="45"/>
      <c r="AK10" s="177"/>
    </row>
    <row r="11" spans="2:37">
      <c r="B11" s="10" t="s">
        <v>68</v>
      </c>
      <c r="C11" s="11" t="s">
        <v>70</v>
      </c>
      <c r="D11" s="11" t="s">
        <v>71</v>
      </c>
      <c r="E11" s="11" t="s">
        <v>72</v>
      </c>
      <c r="F11" s="11" t="s">
        <v>73</v>
      </c>
      <c r="G11" s="11" t="s">
        <v>74</v>
      </c>
      <c r="H11" s="11" t="s">
        <v>75</v>
      </c>
      <c r="I11" s="30"/>
      <c r="J11" s="11" t="s">
        <v>70</v>
      </c>
      <c r="K11" s="11" t="s">
        <v>71</v>
      </c>
      <c r="L11" s="11" t="s">
        <v>72</v>
      </c>
      <c r="M11" s="11" t="s">
        <v>73</v>
      </c>
      <c r="N11" s="11" t="s">
        <v>74</v>
      </c>
      <c r="O11" s="11" t="s">
        <v>75</v>
      </c>
      <c r="P11" s="30"/>
      <c r="Q11" s="11" t="s">
        <v>70</v>
      </c>
      <c r="R11" s="11" t="s">
        <v>71</v>
      </c>
      <c r="S11" s="11" t="s">
        <v>72</v>
      </c>
      <c r="T11" s="11" t="s">
        <v>73</v>
      </c>
      <c r="U11" s="11" t="s">
        <v>74</v>
      </c>
      <c r="V11" s="11" t="s">
        <v>75</v>
      </c>
      <c r="W11" s="30"/>
      <c r="X11" s="11" t="s">
        <v>70</v>
      </c>
      <c r="Y11" s="11" t="s">
        <v>71</v>
      </c>
      <c r="Z11" s="11" t="s">
        <v>72</v>
      </c>
      <c r="AA11" s="11" t="s">
        <v>73</v>
      </c>
      <c r="AB11" s="11" t="s">
        <v>74</v>
      </c>
      <c r="AC11" s="11" t="s">
        <v>75</v>
      </c>
      <c r="AD11" s="30"/>
      <c r="AE11" s="11" t="s">
        <v>70</v>
      </c>
      <c r="AF11" s="11" t="s">
        <v>71</v>
      </c>
      <c r="AG11" s="11" t="s">
        <v>72</v>
      </c>
      <c r="AH11" s="11" t="s">
        <v>73</v>
      </c>
      <c r="AI11" s="11" t="s">
        <v>74</v>
      </c>
      <c r="AJ11" s="11" t="s">
        <v>75</v>
      </c>
      <c r="AK11" s="178" t="s">
        <v>38</v>
      </c>
    </row>
    <row r="12" spans="2:38">
      <c r="B12" s="12" t="s">
        <v>39</v>
      </c>
      <c r="C12" s="139">
        <f>'RSI_idade(20)'!C12/'RSI_idade(20)'!I12</f>
        <v>0.323851810087627</v>
      </c>
      <c r="D12" s="140">
        <f>'RSI_idade(20)'!D12/'RSI_idade(20)'!I12</f>
        <v>0.14037164939977</v>
      </c>
      <c r="E12" s="140">
        <f>'RSI_idade(20)'!E12/'RSI_idade(20)'!I12</f>
        <v>0.109535555712171</v>
      </c>
      <c r="F12" s="140">
        <f>'RSI_idade(20)'!F12/'RSI_idade(20)'!I12</f>
        <v>0.139187633612893</v>
      </c>
      <c r="G12" s="140">
        <f>'RSI_idade(20)'!G12/'RSI_idade(20)'!I12</f>
        <v>0.176883501303827</v>
      </c>
      <c r="H12" s="141">
        <f>'RSI_idade(20)'!H12/'RSI_idade(20)'!I12</f>
        <v>0.110169849883713</v>
      </c>
      <c r="I12" s="152"/>
      <c r="J12" s="153">
        <f>'RSI_idade(20)'!K12/'RSI_idade(20)'!Q12</f>
        <v>0.323450384938442</v>
      </c>
      <c r="K12" s="154">
        <f>'RSI_idade(20)'!L12/'RSI_idade(20)'!Q12</f>
        <v>0.140331989103852</v>
      </c>
      <c r="L12" s="154">
        <f>'RSI_idade(20)'!M12/'RSI_idade(20)'!Q12</f>
        <v>0.111137923513497</v>
      </c>
      <c r="M12" s="154">
        <f>'RSI_idade(20)'!N12/'RSI_idade(20)'!Q12</f>
        <v>0.139640538496165</v>
      </c>
      <c r="N12" s="154">
        <f>'RSI_idade(20)'!O12/'RSI_idade(20)'!Q12</f>
        <v>0.174807066718023</v>
      </c>
      <c r="O12" s="155">
        <f>'RSI_idade(20)'!P12/'RSI_idade(20)'!Q12</f>
        <v>0.110632097230021</v>
      </c>
      <c r="P12" s="156"/>
      <c r="Q12" s="153">
        <f>'RSI_idade(20)'!S12/'RSI_idade(20)'!Y12</f>
        <v>0.323330172063406</v>
      </c>
      <c r="R12" s="154">
        <f>'RSI_idade(20)'!T12/'RSI_idade(20)'!Y12</f>
        <v>0.141679085941381</v>
      </c>
      <c r="S12" s="154">
        <f>'RSI_idade(20)'!U12/'RSI_idade(20)'!Y12</f>
        <v>0.111917987625886</v>
      </c>
      <c r="T12" s="154">
        <f>'RSI_idade(20)'!V12/'RSI_idade(20)'!Y12</f>
        <v>0.139985548480332</v>
      </c>
      <c r="U12" s="154">
        <f>'RSI_idade(20)'!W12/'RSI_idade(20)'!Y12</f>
        <v>0.172510499932259</v>
      </c>
      <c r="V12" s="155">
        <f>'RSI_idade(20)'!X12/'RSI_idade(20)'!Y12</f>
        <v>0.110576705956736</v>
      </c>
      <c r="W12" s="170"/>
      <c r="X12" s="153">
        <f>'RSI_idade(20)'!AA12/'RSI_idade(20)'!$AG12</f>
        <v>0.321937103974654</v>
      </c>
      <c r="Y12" s="154">
        <f>'RSI_idade(20)'!AB12/'RSI_idade(20)'!$AG12</f>
        <v>0.142303607430876</v>
      </c>
      <c r="Z12" s="154">
        <f>'RSI_idade(20)'!AC12/'RSI_idade(20)'!$AG12</f>
        <v>0.111629644297235</v>
      </c>
      <c r="AA12" s="154">
        <f>'RSI_idade(20)'!AD12/'RSI_idade(20)'!$AG12</f>
        <v>0.139481926843318</v>
      </c>
      <c r="AB12" s="154">
        <f>'RSI_idade(20)'!AE12/'RSI_idade(20)'!$AG12</f>
        <v>0.172181019585253</v>
      </c>
      <c r="AC12" s="155">
        <f>'RSI_idade(20)'!AF12/'RSI_idade(20)'!$AG12</f>
        <v>0.112466697868664</v>
      </c>
      <c r="AD12" s="175"/>
      <c r="AE12" s="153"/>
      <c r="AF12" s="154"/>
      <c r="AG12" s="154"/>
      <c r="AH12" s="154"/>
      <c r="AI12" s="154"/>
      <c r="AJ12" s="155"/>
      <c r="AK12" s="179">
        <v>301306</v>
      </c>
      <c r="AL12" s="180"/>
    </row>
    <row r="13" spans="2:38">
      <c r="B13" s="14" t="s">
        <v>40</v>
      </c>
      <c r="C13" s="142">
        <f>'RSI_idade(20)'!C13/'RSI_idade(20)'!I13</f>
        <v>0.367180065555281</v>
      </c>
      <c r="D13" s="143">
        <f>'RSI_idade(20)'!D13/'RSI_idade(20)'!I13</f>
        <v>0.131392521058753</v>
      </c>
      <c r="E13" s="143">
        <f>'RSI_idade(20)'!E13/'RSI_idade(20)'!I13</f>
        <v>0.109699362069573</v>
      </c>
      <c r="F13" s="143">
        <f>'RSI_idade(20)'!F13/'RSI_idade(20)'!I13</f>
        <v>0.133806788143658</v>
      </c>
      <c r="G13" s="143">
        <f>'RSI_idade(20)'!G13/'RSI_idade(20)'!I13</f>
        <v>0.151059105487611</v>
      </c>
      <c r="H13" s="144">
        <f>'RSI_idade(20)'!H13/'RSI_idade(20)'!I13</f>
        <v>0.106862157685123</v>
      </c>
      <c r="I13" s="152"/>
      <c r="J13" s="157">
        <f>'RSI_idade(20)'!K13/'RSI_idade(20)'!Q13</f>
        <v>0.366042652403483</v>
      </c>
      <c r="K13" s="143">
        <f>'RSI_idade(20)'!L13/'RSI_idade(20)'!Q13</f>
        <v>0.132551601179456</v>
      </c>
      <c r="L13" s="143">
        <f>'RSI_idade(20)'!M13/'RSI_idade(20)'!Q13</f>
        <v>0.110865391208942</v>
      </c>
      <c r="M13" s="143">
        <f>'RSI_idade(20)'!N13/'RSI_idade(20)'!Q13</f>
        <v>0.134523074813139</v>
      </c>
      <c r="N13" s="143">
        <f>'RSI_idade(20)'!O13/'RSI_idade(20)'!Q13</f>
        <v>0.149420558184187</v>
      </c>
      <c r="O13" s="158">
        <f>'RSI_idade(20)'!P13/'RSI_idade(20)'!Q13</f>
        <v>0.106596722210793</v>
      </c>
      <c r="P13" s="156"/>
      <c r="Q13" s="157">
        <f>'RSI_idade(20)'!S13/'RSI_idade(20)'!Y13</f>
        <v>0.36523360816647</v>
      </c>
      <c r="R13" s="143">
        <f>'RSI_idade(20)'!T13/'RSI_idade(20)'!Y13</f>
        <v>0.13373576756969</v>
      </c>
      <c r="S13" s="143">
        <f>'RSI_idade(20)'!U13/'RSI_idade(20)'!Y13</f>
        <v>0.1130087684858</v>
      </c>
      <c r="T13" s="143">
        <f>'RSI_idade(20)'!V13/'RSI_idade(20)'!Y13</f>
        <v>0.135567988483183</v>
      </c>
      <c r="U13" s="143">
        <f>'RSI_idade(20)'!W13/'RSI_idade(20)'!Y13</f>
        <v>0.147264755922</v>
      </c>
      <c r="V13" s="158">
        <f>'RSI_idade(20)'!X13/'RSI_idade(20)'!Y13</f>
        <v>0.105189111372857</v>
      </c>
      <c r="W13" s="170"/>
      <c r="X13" s="157">
        <f>'RSI_idade(20)'!AA13/'RSI_idade(20)'!$AG13</f>
        <v>0.364015930113052</v>
      </c>
      <c r="Y13" s="143">
        <f>'RSI_idade(20)'!AB13/'RSI_idade(20)'!$AG13</f>
        <v>0.135550488180884</v>
      </c>
      <c r="Z13" s="143">
        <f>'RSI_idade(20)'!AC13/'RSI_idade(20)'!$AG13</f>
        <v>0.113100590955807</v>
      </c>
      <c r="AA13" s="143">
        <f>'RSI_idade(20)'!AD13/'RSI_idade(20)'!$AG13</f>
        <v>0.135245375128469</v>
      </c>
      <c r="AB13" s="143">
        <f>'RSI_idade(20)'!AE13/'RSI_idade(20)'!$AG13</f>
        <v>0.145731628982528</v>
      </c>
      <c r="AC13" s="158">
        <f>'RSI_idade(20)'!AF13/'RSI_idade(20)'!$AG13</f>
        <v>0.10635598663926</v>
      </c>
      <c r="AD13" s="175"/>
      <c r="AE13" s="157"/>
      <c r="AF13" s="143"/>
      <c r="AG13" s="143"/>
      <c r="AH13" s="143"/>
      <c r="AI13" s="143"/>
      <c r="AJ13" s="158"/>
      <c r="AK13" s="41">
        <v>81610</v>
      </c>
      <c r="AL13" s="180"/>
    </row>
    <row r="14" spans="2:38">
      <c r="B14" s="14" t="s">
        <v>41</v>
      </c>
      <c r="C14" s="142">
        <f>'RSI_idade(20)'!C14/'RSI_idade(20)'!I14</f>
        <v>0.36016305448653</v>
      </c>
      <c r="D14" s="143">
        <f>'RSI_idade(20)'!D14/'RSI_idade(20)'!I14</f>
        <v>0.130367632165283</v>
      </c>
      <c r="E14" s="143">
        <f>'RSI_idade(20)'!E14/'RSI_idade(20)'!I14</f>
        <v>0.108542637229086</v>
      </c>
      <c r="F14" s="143">
        <f>'RSI_idade(20)'!F14/'RSI_idade(20)'!I14</f>
        <v>0.135076969819729</v>
      </c>
      <c r="G14" s="143">
        <f>'RSI_idade(20)'!G14/'RSI_idade(20)'!I14</f>
        <v>0.154547295928702</v>
      </c>
      <c r="H14" s="144">
        <f>'RSI_idade(20)'!H14/'RSI_idade(20)'!I14</f>
        <v>0.11130241037067</v>
      </c>
      <c r="I14" s="152"/>
      <c r="J14" s="157">
        <f>'RSI_idade(20)'!K14/'RSI_idade(20)'!Q14</f>
        <v>0.358945265286993</v>
      </c>
      <c r="K14" s="143">
        <f>'RSI_idade(20)'!L14/'RSI_idade(20)'!Q14</f>
        <v>0.130682518931452</v>
      </c>
      <c r="L14" s="143">
        <f>'RSI_idade(20)'!M14/'RSI_idade(20)'!Q14</f>
        <v>0.109938087368343</v>
      </c>
      <c r="M14" s="143">
        <f>'RSI_idade(20)'!N14/'RSI_idade(20)'!Q14</f>
        <v>0.136133790483708</v>
      </c>
      <c r="N14" s="143">
        <f>'RSI_idade(20)'!O14/'RSI_idade(20)'!Q14</f>
        <v>0.153301595915246</v>
      </c>
      <c r="O14" s="158">
        <f>'RSI_idade(20)'!P14/'RSI_idade(20)'!Q14</f>
        <v>0.110998742014257</v>
      </c>
      <c r="P14" s="156"/>
      <c r="Q14" s="157">
        <f>'RSI_idade(20)'!S14/'RSI_idade(20)'!Y14</f>
        <v>0.359272064663832</v>
      </c>
      <c r="R14" s="143">
        <f>'RSI_idade(20)'!T14/'RSI_idade(20)'!Y14</f>
        <v>0.131546979395412</v>
      </c>
      <c r="S14" s="143">
        <f>'RSI_idade(20)'!U14/'RSI_idade(20)'!Y14</f>
        <v>0.11250759239359</v>
      </c>
      <c r="T14" s="143">
        <f>'RSI_idade(20)'!V14/'RSI_idade(20)'!Y14</f>
        <v>0.137317198523571</v>
      </c>
      <c r="U14" s="143">
        <f>'RSI_idade(20)'!W14/'RSI_idade(20)'!Y14</f>
        <v>0.150913423351867</v>
      </c>
      <c r="V14" s="158">
        <f>'RSI_idade(20)'!X14/'RSI_idade(20)'!Y14</f>
        <v>0.108442741671728</v>
      </c>
      <c r="W14" s="170"/>
      <c r="X14" s="157">
        <f>'RSI_idade(20)'!AA14/'RSI_idade(20)'!$AG14</f>
        <v>0.357684056780319</v>
      </c>
      <c r="Y14" s="143">
        <f>'RSI_idade(20)'!AB14/'RSI_idade(20)'!$AG14</f>
        <v>0.133506778036423</v>
      </c>
      <c r="Z14" s="143">
        <f>'RSI_idade(20)'!AC14/'RSI_idade(20)'!$AG14</f>
        <v>0.112328266922269</v>
      </c>
      <c r="AA14" s="143">
        <f>'RSI_idade(20)'!AD14/'RSI_idade(20)'!$AG14</f>
        <v>0.136952850426765</v>
      </c>
      <c r="AB14" s="143">
        <f>'RSI_idade(20)'!AE14/'RSI_idade(20)'!$AG14</f>
        <v>0.149869916472682</v>
      </c>
      <c r="AC14" s="158">
        <f>'RSI_idade(20)'!AF14/'RSI_idade(20)'!$AG14</f>
        <v>0.109658131361541</v>
      </c>
      <c r="AD14" s="175"/>
      <c r="AE14" s="157"/>
      <c r="AF14" s="143"/>
      <c r="AG14" s="143"/>
      <c r="AH14" s="143"/>
      <c r="AI14" s="143"/>
      <c r="AJ14" s="158"/>
      <c r="AK14" s="41">
        <v>61094</v>
      </c>
      <c r="AL14" s="180"/>
    </row>
    <row r="15" spans="2:38">
      <c r="B15" s="14" t="s">
        <v>42</v>
      </c>
      <c r="C15" s="145">
        <f>'RSI_idade(20)'!C15/'RSI_idade(20)'!I15</f>
        <v>0.347525822723997</v>
      </c>
      <c r="D15" s="146">
        <f>'RSI_idade(20)'!D15/'RSI_idade(20)'!I15</f>
        <v>0.13854191688686</v>
      </c>
      <c r="E15" s="146">
        <f>'RSI_idade(20)'!E15/'RSI_idade(20)'!I15</f>
        <v>0.113499879894307</v>
      </c>
      <c r="F15" s="146">
        <f>'RSI_idade(20)'!F15/'RSI_idade(20)'!I15</f>
        <v>0.138241652654336</v>
      </c>
      <c r="G15" s="146">
        <f>'RSI_idade(20)'!G15/'RSI_idade(20)'!I15</f>
        <v>0.160521258707663</v>
      </c>
      <c r="H15" s="147">
        <f>'RSI_idade(20)'!H15/'RSI_idade(20)'!I15</f>
        <v>0.101669469132837</v>
      </c>
      <c r="I15" s="159"/>
      <c r="J15" s="160">
        <f>'RSI_idade(20)'!K15/'RSI_idade(20)'!Q15</f>
        <v>0.345894861193148</v>
      </c>
      <c r="K15" s="161">
        <f>'RSI_idade(20)'!L15/'RSI_idade(20)'!Q15</f>
        <v>0.138924985233314</v>
      </c>
      <c r="L15" s="161">
        <f>'RSI_idade(20)'!M15/'RSI_idade(20)'!Q15</f>
        <v>0.114884819846426</v>
      </c>
      <c r="M15" s="161">
        <f>'RSI_idade(20)'!N15/'RSI_idade(20)'!Q15</f>
        <v>0.138984051978736</v>
      </c>
      <c r="N15" s="161">
        <f>'RSI_idade(20)'!O15/'RSI_idade(20)'!Q15</f>
        <v>0.159184878913172</v>
      </c>
      <c r="O15" s="162">
        <f>'RSI_idade(20)'!P15/'RSI_idade(20)'!Q15</f>
        <v>0.102126402835204</v>
      </c>
      <c r="P15" s="163"/>
      <c r="Q15" s="160">
        <f>'RSI_idade(20)'!S15/'RSI_idade(20)'!Y15</f>
        <v>0.345211707871554</v>
      </c>
      <c r="R15" s="161">
        <f>'RSI_idade(20)'!T15/'RSI_idade(20)'!Y15</f>
        <v>0.139528275078147</v>
      </c>
      <c r="S15" s="161">
        <f>'RSI_idade(20)'!U15/'RSI_idade(20)'!Y15</f>
        <v>0.117590224495595</v>
      </c>
      <c r="T15" s="161">
        <f>'RSI_idade(20)'!V15/'RSI_idade(20)'!Y15</f>
        <v>0.138562091503268</v>
      </c>
      <c r="U15" s="161">
        <f>'RSI_idade(20)'!W15/'RSI_idade(20)'!Y15</f>
        <v>0.157203751065644</v>
      </c>
      <c r="V15" s="162">
        <f>'RSI_idade(20)'!X15/'RSI_idade(20)'!Y15</f>
        <v>0.101903949985791</v>
      </c>
      <c r="W15" s="171"/>
      <c r="X15" s="160">
        <f>'RSI_idade(20)'!AA15/'RSI_idade(20)'!$AG15</f>
        <v>0.343176331892438</v>
      </c>
      <c r="Y15" s="161">
        <f>'RSI_idade(20)'!AB15/'RSI_idade(20)'!$AG15</f>
        <v>0.140852186605288</v>
      </c>
      <c r="Z15" s="161">
        <f>'RSI_idade(20)'!AC15/'RSI_idade(20)'!$AG15</f>
        <v>0.116038848032336</v>
      </c>
      <c r="AA15" s="161">
        <f>'RSI_idade(20)'!AD15/'RSI_idade(20)'!$AG15</f>
        <v>0.139673272329198</v>
      </c>
      <c r="AB15" s="161">
        <f>'RSI_idade(20)'!AE15/'RSI_idade(20)'!$AG15</f>
        <v>0.155841239544153</v>
      </c>
      <c r="AC15" s="162">
        <f>'RSI_idade(20)'!AF15/'RSI_idade(20)'!$AG15</f>
        <v>0.104418121596587</v>
      </c>
      <c r="AD15" s="175"/>
      <c r="AE15" s="160"/>
      <c r="AF15" s="161"/>
      <c r="AG15" s="161"/>
      <c r="AH15" s="161"/>
      <c r="AI15" s="161"/>
      <c r="AJ15" s="162"/>
      <c r="AK15" s="181">
        <v>21700</v>
      </c>
      <c r="AL15" s="180"/>
    </row>
    <row r="16" spans="2:38">
      <c r="B16" s="148" t="s">
        <v>43</v>
      </c>
      <c r="C16" s="139">
        <f>'RSI_idade(20)'!C16/'RSI_idade(20)'!I16</f>
        <v>0.395140664961637</v>
      </c>
      <c r="D16" s="140">
        <f>'RSI_idade(20)'!D16/'RSI_idade(20)'!I16</f>
        <v>0.127877237851662</v>
      </c>
      <c r="E16" s="140">
        <f>'RSI_idade(20)'!E16/'RSI_idade(20)'!I16</f>
        <v>0.118925831202046</v>
      </c>
      <c r="F16" s="140">
        <f>'RSI_idade(20)'!F16/'RSI_idade(20)'!I16</f>
        <v>0.129156010230179</v>
      </c>
      <c r="G16" s="140">
        <f>'RSI_idade(20)'!G16/'RSI_idade(20)'!I16</f>
        <v>0.162404092071611</v>
      </c>
      <c r="H16" s="141">
        <f>'RSI_idade(20)'!H16/'RSI_idade(20)'!I16</f>
        <v>0.0664961636828645</v>
      </c>
      <c r="I16" s="164"/>
      <c r="J16" s="153">
        <f>'RSI_idade(20)'!K16/'RSI_idade(20)'!Q16</f>
        <v>0.397135416666667</v>
      </c>
      <c r="K16" s="154">
        <f>'RSI_idade(20)'!L16/'RSI_idade(20)'!Q16</f>
        <v>0.12890625</v>
      </c>
      <c r="L16" s="154">
        <f>'RSI_idade(20)'!M16/'RSI_idade(20)'!Q16</f>
        <v>0.110677083333333</v>
      </c>
      <c r="M16" s="154">
        <f>'RSI_idade(20)'!N16/'RSI_idade(20)'!Q16</f>
        <v>0.135416666666667</v>
      </c>
      <c r="N16" s="154">
        <f>'RSI_idade(20)'!O16/'RSI_idade(20)'!Q16</f>
        <v>0.157552083333333</v>
      </c>
      <c r="O16" s="155">
        <f>'RSI_idade(20)'!P16/'RSI_idade(20)'!Q16</f>
        <v>0.0703125</v>
      </c>
      <c r="P16" s="165"/>
      <c r="Q16" s="153">
        <f>'RSI_idade(20)'!S16/'RSI_idade(20)'!Y16</f>
        <v>0.39572864321608</v>
      </c>
      <c r="R16" s="154">
        <f>'RSI_idade(20)'!T16/'RSI_idade(20)'!Y16</f>
        <v>0.130653266331658</v>
      </c>
      <c r="S16" s="154">
        <f>'RSI_idade(20)'!U16/'RSI_idade(20)'!Y16</f>
        <v>0.113065326633166</v>
      </c>
      <c r="T16" s="154">
        <f>'RSI_idade(20)'!V16/'RSI_idade(20)'!Y16</f>
        <v>0.133165829145729</v>
      </c>
      <c r="U16" s="154">
        <f>'RSI_idade(20)'!W16/'RSI_idade(20)'!Y16</f>
        <v>0.150753768844221</v>
      </c>
      <c r="V16" s="155">
        <f>'RSI_idade(20)'!X16/'RSI_idade(20)'!Y16</f>
        <v>0.0766331658291457</v>
      </c>
      <c r="W16" s="172"/>
      <c r="X16" s="153">
        <f>'RSI_idade(20)'!AA16/'RSI_idade(20)'!$AG16</f>
        <v>0.388746803069054</v>
      </c>
      <c r="Y16" s="154">
        <f>'RSI_idade(20)'!AB16/'RSI_idade(20)'!$AG16</f>
        <v>0.132992327365729</v>
      </c>
      <c r="Z16" s="154">
        <f>'RSI_idade(20)'!AC16/'RSI_idade(20)'!$AG16</f>
        <v>0.112531969309463</v>
      </c>
      <c r="AA16" s="154">
        <f>'RSI_idade(20)'!AD16/'RSI_idade(20)'!$AG16</f>
        <v>0.132992327365729</v>
      </c>
      <c r="AB16" s="154">
        <f>'RSI_idade(20)'!AE16/'RSI_idade(20)'!$AG16</f>
        <v>0.152173913043478</v>
      </c>
      <c r="AC16" s="155">
        <f>'RSI_idade(20)'!AF16/'RSI_idade(20)'!$AG16</f>
        <v>0.0805626598465473</v>
      </c>
      <c r="AD16" s="175"/>
      <c r="AE16" s="153"/>
      <c r="AF16" s="154"/>
      <c r="AG16" s="154"/>
      <c r="AH16" s="154"/>
      <c r="AI16" s="154"/>
      <c r="AJ16" s="155"/>
      <c r="AK16" s="179">
        <v>1002</v>
      </c>
      <c r="AL16" s="180"/>
    </row>
    <row r="17" spans="2:38">
      <c r="B17" s="148" t="s">
        <v>44</v>
      </c>
      <c r="C17" s="142">
        <f>'RSI_idade(20)'!C17/'RSI_idade(20)'!I17</f>
        <v>0.249322493224932</v>
      </c>
      <c r="D17" s="143">
        <f>'RSI_idade(20)'!D17/'RSI_idade(20)'!I17</f>
        <v>0.0785907859078591</v>
      </c>
      <c r="E17" s="143">
        <f>'RSI_idade(20)'!E17/'RSI_idade(20)'!I17</f>
        <v>0.140921409214092</v>
      </c>
      <c r="F17" s="143">
        <f>'RSI_idade(20)'!F17/'RSI_idade(20)'!I17</f>
        <v>0.195121951219512</v>
      </c>
      <c r="G17" s="143">
        <f>'RSI_idade(20)'!G17/'RSI_idade(20)'!I17</f>
        <v>0.18970189701897</v>
      </c>
      <c r="H17" s="144">
        <f>'RSI_idade(20)'!H17/'RSI_idade(20)'!I17</f>
        <v>0.146341463414634</v>
      </c>
      <c r="I17" s="164"/>
      <c r="J17" s="157">
        <f>'RSI_idade(20)'!K17/'RSI_idade(20)'!Q17</f>
        <v>0.238938053097345</v>
      </c>
      <c r="K17" s="143">
        <f>'RSI_idade(20)'!L17/'RSI_idade(20)'!Q17</f>
        <v>0.079646017699115</v>
      </c>
      <c r="L17" s="143">
        <f>'RSI_idade(20)'!M17/'RSI_idade(20)'!Q17</f>
        <v>0.141592920353982</v>
      </c>
      <c r="M17" s="143">
        <f>'RSI_idade(20)'!N17/'RSI_idade(20)'!Q17</f>
        <v>0.194690265486726</v>
      </c>
      <c r="N17" s="143">
        <f>'RSI_idade(20)'!O17/'RSI_idade(20)'!Q17</f>
        <v>0.191740412979351</v>
      </c>
      <c r="O17" s="158">
        <f>'RSI_idade(20)'!P17/'RSI_idade(20)'!Q17</f>
        <v>0.153392330383481</v>
      </c>
      <c r="P17" s="165"/>
      <c r="Q17" s="157">
        <f>'RSI_idade(20)'!S17/'RSI_idade(20)'!Y17</f>
        <v>0.241286863270777</v>
      </c>
      <c r="R17" s="143">
        <f>'RSI_idade(20)'!T17/'RSI_idade(20)'!Y17</f>
        <v>0.0804289544235925</v>
      </c>
      <c r="S17" s="143">
        <f>'RSI_idade(20)'!U17/'RSI_idade(20)'!Y17</f>
        <v>0.142091152815013</v>
      </c>
      <c r="T17" s="143">
        <f>'RSI_idade(20)'!V17/'RSI_idade(20)'!Y17</f>
        <v>0.195710455764075</v>
      </c>
      <c r="U17" s="143">
        <f>'RSI_idade(20)'!W17/'RSI_idade(20)'!Y17</f>
        <v>0.184986595174263</v>
      </c>
      <c r="V17" s="158">
        <f>'RSI_idade(20)'!X17/'RSI_idade(20)'!Y17</f>
        <v>0.155495978552279</v>
      </c>
      <c r="W17" s="172"/>
      <c r="X17" s="157">
        <f>'RSI_idade(20)'!AA17/'RSI_idade(20)'!$AG17</f>
        <v>0.237726098191214</v>
      </c>
      <c r="Y17" s="143">
        <f>'RSI_idade(20)'!AB17/'RSI_idade(20)'!$AG17</f>
        <v>0.0775193798449612</v>
      </c>
      <c r="Z17" s="143">
        <f>'RSI_idade(20)'!AC17/'RSI_idade(20)'!$AG17</f>
        <v>0.134366925064599</v>
      </c>
      <c r="AA17" s="143">
        <f>'RSI_idade(20)'!AD17/'RSI_idade(20)'!$AG17</f>
        <v>0.214470284237726</v>
      </c>
      <c r="AB17" s="143">
        <f>'RSI_idade(20)'!AE17/'RSI_idade(20)'!$AG17</f>
        <v>0.175710594315245</v>
      </c>
      <c r="AC17" s="158">
        <f>'RSI_idade(20)'!AF17/'RSI_idade(20)'!$AG17</f>
        <v>0.160206718346253</v>
      </c>
      <c r="AD17" s="175"/>
      <c r="AE17" s="157"/>
      <c r="AF17" s="143"/>
      <c r="AG17" s="143"/>
      <c r="AH17" s="143"/>
      <c r="AI17" s="143"/>
      <c r="AJ17" s="158"/>
      <c r="AK17" s="41">
        <v>454</v>
      </c>
      <c r="AL17" s="180"/>
    </row>
    <row r="18" spans="2:38">
      <c r="B18" s="148" t="s">
        <v>45</v>
      </c>
      <c r="C18" s="142">
        <f>'RSI_idade(20)'!C18/'RSI_idade(20)'!I18</f>
        <v>0.343525179856115</v>
      </c>
      <c r="D18" s="143">
        <f>'RSI_idade(20)'!D18/'RSI_idade(20)'!I18</f>
        <v>0.149280575539568</v>
      </c>
      <c r="E18" s="143">
        <f>'RSI_idade(20)'!E18/'RSI_idade(20)'!I18</f>
        <v>0.120503597122302</v>
      </c>
      <c r="F18" s="143">
        <f>'RSI_idade(20)'!F18/'RSI_idade(20)'!I18</f>
        <v>0.131294964028777</v>
      </c>
      <c r="G18" s="143">
        <f>'RSI_idade(20)'!G18/'RSI_idade(20)'!I18</f>
        <v>0.16726618705036</v>
      </c>
      <c r="H18" s="144">
        <f>'RSI_idade(20)'!H18/'RSI_idade(20)'!I18</f>
        <v>0.0881294964028777</v>
      </c>
      <c r="I18" s="164"/>
      <c r="J18" s="157">
        <f>'RSI_idade(20)'!K18/'RSI_idade(20)'!Q18</f>
        <v>0.348837209302326</v>
      </c>
      <c r="K18" s="143">
        <f>'RSI_idade(20)'!L18/'RSI_idade(20)'!Q18</f>
        <v>0.143112701252236</v>
      </c>
      <c r="L18" s="143">
        <f>'RSI_idade(20)'!M18/'RSI_idade(20)'!Q18</f>
        <v>0.121645796064401</v>
      </c>
      <c r="M18" s="143">
        <f>'RSI_idade(20)'!N18/'RSI_idade(20)'!Q18</f>
        <v>0.128801431127013</v>
      </c>
      <c r="N18" s="143">
        <f>'RSI_idade(20)'!O18/'RSI_idade(20)'!Q18</f>
        <v>0.16994633273703</v>
      </c>
      <c r="O18" s="158">
        <f>'RSI_idade(20)'!P18/'RSI_idade(20)'!Q18</f>
        <v>0.0876565295169946</v>
      </c>
      <c r="P18" s="165"/>
      <c r="Q18" s="157">
        <f>'RSI_idade(20)'!S18/'RSI_idade(20)'!Y18</f>
        <v>0.342105263157895</v>
      </c>
      <c r="R18" s="143">
        <f>'RSI_idade(20)'!T18/'RSI_idade(20)'!Y18</f>
        <v>0.140350877192982</v>
      </c>
      <c r="S18" s="143">
        <f>'RSI_idade(20)'!U18/'RSI_idade(20)'!Y18</f>
        <v>0.124561403508772</v>
      </c>
      <c r="T18" s="143">
        <f>'RSI_idade(20)'!V18/'RSI_idade(20)'!Y18</f>
        <v>0.129824561403509</v>
      </c>
      <c r="U18" s="143">
        <f>'RSI_idade(20)'!W18/'RSI_idade(20)'!Y18</f>
        <v>0.173684210526316</v>
      </c>
      <c r="V18" s="158">
        <f>'RSI_idade(20)'!X18/'RSI_idade(20)'!Y18</f>
        <v>0.0894736842105263</v>
      </c>
      <c r="W18" s="172"/>
      <c r="X18" s="157">
        <f>'RSI_idade(20)'!AA18/'RSI_idade(20)'!$AG18</f>
        <v>0.342560553633218</v>
      </c>
      <c r="Y18" s="143">
        <f>'RSI_idade(20)'!AB18/'RSI_idade(20)'!$AG18</f>
        <v>0.140138408304498</v>
      </c>
      <c r="Z18" s="143">
        <f>'RSI_idade(20)'!AC18/'RSI_idade(20)'!$AG18</f>
        <v>0.121107266435986</v>
      </c>
      <c r="AA18" s="143">
        <f>'RSI_idade(20)'!AD18/'RSI_idade(20)'!$AG18</f>
        <v>0.134948096885813</v>
      </c>
      <c r="AB18" s="143">
        <f>'RSI_idade(20)'!AE18/'RSI_idade(20)'!$AG18</f>
        <v>0.162629757785467</v>
      </c>
      <c r="AC18" s="158">
        <f>'RSI_idade(20)'!AF18/'RSI_idade(20)'!$AG18</f>
        <v>0.0986159169550173</v>
      </c>
      <c r="AD18" s="175"/>
      <c r="AE18" s="157"/>
      <c r="AF18" s="143"/>
      <c r="AG18" s="143"/>
      <c r="AH18" s="143"/>
      <c r="AI18" s="143"/>
      <c r="AJ18" s="158"/>
      <c r="AK18" s="41">
        <v>520</v>
      </c>
      <c r="AL18" s="180"/>
    </row>
    <row r="19" spans="2:38">
      <c r="B19" s="148" t="s">
        <v>46</v>
      </c>
      <c r="C19" s="142">
        <f>'RSI_idade(20)'!C19/'RSI_idade(20)'!I19</f>
        <v>0.342931937172775</v>
      </c>
      <c r="D19" s="143">
        <f>'RSI_idade(20)'!D19/'RSI_idade(20)'!I19</f>
        <v>0.12303664921466</v>
      </c>
      <c r="E19" s="143">
        <f>'RSI_idade(20)'!E19/'RSI_idade(20)'!I19</f>
        <v>0.0968586387434555</v>
      </c>
      <c r="F19" s="143">
        <f>'RSI_idade(20)'!F19/'RSI_idade(20)'!I19</f>
        <v>0.149214659685864</v>
      </c>
      <c r="G19" s="143">
        <f>'RSI_idade(20)'!G19/'RSI_idade(20)'!I19</f>
        <v>0.170157068062827</v>
      </c>
      <c r="H19" s="144">
        <f>'RSI_idade(20)'!H19/'RSI_idade(20)'!I19</f>
        <v>0.117801047120419</v>
      </c>
      <c r="I19" s="164"/>
      <c r="J19" s="157">
        <f>'RSI_idade(20)'!K19/'RSI_idade(20)'!Q19</f>
        <v>0.348370927318296</v>
      </c>
      <c r="K19" s="143">
        <f>'RSI_idade(20)'!L19/'RSI_idade(20)'!Q19</f>
        <v>0.12280701754386</v>
      </c>
      <c r="L19" s="143">
        <f>'RSI_idade(20)'!M19/'RSI_idade(20)'!Q19</f>
        <v>0.0952380952380952</v>
      </c>
      <c r="M19" s="143">
        <f>'RSI_idade(20)'!N19/'RSI_idade(20)'!Q19</f>
        <v>0.142857142857143</v>
      </c>
      <c r="N19" s="143">
        <f>'RSI_idade(20)'!O19/'RSI_idade(20)'!Q19</f>
        <v>0.172932330827068</v>
      </c>
      <c r="O19" s="158">
        <f>'RSI_idade(20)'!P19/'RSI_idade(20)'!Q19</f>
        <v>0.117794486215539</v>
      </c>
      <c r="P19" s="165"/>
      <c r="Q19" s="157">
        <f>'RSI_idade(20)'!S19/'RSI_idade(20)'!Y19</f>
        <v>0.352517985611511</v>
      </c>
      <c r="R19" s="143">
        <f>'RSI_idade(20)'!T19/'RSI_idade(20)'!Y19</f>
        <v>0.129496402877698</v>
      </c>
      <c r="S19" s="143">
        <f>'RSI_idade(20)'!U19/'RSI_idade(20)'!Y19</f>
        <v>0.105515587529976</v>
      </c>
      <c r="T19" s="143">
        <f>'RSI_idade(20)'!V19/'RSI_idade(20)'!Y19</f>
        <v>0.124700239808153</v>
      </c>
      <c r="U19" s="143">
        <f>'RSI_idade(20)'!W19/'RSI_idade(20)'!Y19</f>
        <v>0.184652278177458</v>
      </c>
      <c r="V19" s="158">
        <f>'RSI_idade(20)'!X19/'RSI_idade(20)'!Y19</f>
        <v>0.103117505995204</v>
      </c>
      <c r="W19" s="172"/>
      <c r="X19" s="157">
        <f>'RSI_idade(20)'!AA19/'RSI_idade(20)'!$AG19</f>
        <v>0.362586605080831</v>
      </c>
      <c r="Y19" s="143">
        <f>'RSI_idade(20)'!AB19/'RSI_idade(20)'!$AG19</f>
        <v>0.12933025404157</v>
      </c>
      <c r="Z19" s="143">
        <f>'RSI_idade(20)'!AC19/'RSI_idade(20)'!$AG19</f>
        <v>0.103926096997691</v>
      </c>
      <c r="AA19" s="143">
        <f>'RSI_idade(20)'!AD19/'RSI_idade(20)'!$AG19</f>
        <v>0.12933025404157</v>
      </c>
      <c r="AB19" s="143">
        <f>'RSI_idade(20)'!AE19/'RSI_idade(20)'!$AG19</f>
        <v>0.175519630484988</v>
      </c>
      <c r="AC19" s="158">
        <f>'RSI_idade(20)'!AF19/'RSI_idade(20)'!$AG19</f>
        <v>0.0993071593533487</v>
      </c>
      <c r="AD19" s="175"/>
      <c r="AE19" s="157"/>
      <c r="AF19" s="143"/>
      <c r="AG19" s="143"/>
      <c r="AH19" s="143"/>
      <c r="AI19" s="143"/>
      <c r="AJ19" s="158"/>
      <c r="AK19" s="41">
        <v>438</v>
      </c>
      <c r="AL19" s="180"/>
    </row>
    <row r="20" spans="2:38">
      <c r="B20" s="148" t="s">
        <v>47</v>
      </c>
      <c r="C20" s="142">
        <f>'RSI_idade(20)'!C20/'RSI_idade(20)'!I20</f>
        <v>0.133451957295374</v>
      </c>
      <c r="D20" s="143">
        <f>'RSI_idade(20)'!D20/'RSI_idade(20)'!I20</f>
        <v>0.0711743772241993</v>
      </c>
      <c r="E20" s="143">
        <f>'RSI_idade(20)'!E20/'RSI_idade(20)'!I20</f>
        <v>0.0747330960854092</v>
      </c>
      <c r="F20" s="143">
        <f>'RSI_idade(20)'!F20/'RSI_idade(20)'!I20</f>
        <v>0.183274021352313</v>
      </c>
      <c r="G20" s="143">
        <f>'RSI_idade(20)'!G20/'RSI_idade(20)'!I20</f>
        <v>0.282918149466192</v>
      </c>
      <c r="H20" s="144">
        <f>'RSI_idade(20)'!H20/'RSI_idade(20)'!I20</f>
        <v>0.254448398576512</v>
      </c>
      <c r="I20" s="164"/>
      <c r="J20" s="157">
        <f>'RSI_idade(20)'!K20/'RSI_idade(20)'!Q20</f>
        <v>0.140468227424749</v>
      </c>
      <c r="K20" s="143">
        <f>'RSI_idade(20)'!L20/'RSI_idade(20)'!Q20</f>
        <v>0.0769230769230769</v>
      </c>
      <c r="L20" s="143">
        <f>'RSI_idade(20)'!M20/'RSI_idade(20)'!Q20</f>
        <v>0.0802675585284281</v>
      </c>
      <c r="M20" s="143">
        <f>'RSI_idade(20)'!N20/'RSI_idade(20)'!Q20</f>
        <v>0.183946488294314</v>
      </c>
      <c r="N20" s="143">
        <f>'RSI_idade(20)'!O20/'RSI_idade(20)'!Q20</f>
        <v>0.275919732441472</v>
      </c>
      <c r="O20" s="158">
        <f>'RSI_idade(20)'!P20/'RSI_idade(20)'!Q20</f>
        <v>0.24247491638796</v>
      </c>
      <c r="P20" s="165"/>
      <c r="Q20" s="157">
        <f>'RSI_idade(20)'!S20/'RSI_idade(20)'!Y20</f>
        <v>0.1376</v>
      </c>
      <c r="R20" s="143">
        <f>'RSI_idade(20)'!T20/'RSI_idade(20)'!Y20</f>
        <v>0.0784</v>
      </c>
      <c r="S20" s="143">
        <f>'RSI_idade(20)'!U20/'RSI_idade(20)'!Y20</f>
        <v>0.0864</v>
      </c>
      <c r="T20" s="143">
        <f>'RSI_idade(20)'!V20/'RSI_idade(20)'!Y20</f>
        <v>0.1808</v>
      </c>
      <c r="U20" s="143">
        <f>'RSI_idade(20)'!W20/'RSI_idade(20)'!Y20</f>
        <v>0.2704</v>
      </c>
      <c r="V20" s="158">
        <f>'RSI_idade(20)'!X20/'RSI_idade(20)'!Y20</f>
        <v>0.2464</v>
      </c>
      <c r="W20" s="172"/>
      <c r="X20" s="157">
        <f>'RSI_idade(20)'!AA20/'RSI_idade(20)'!$AG20</f>
        <v>0.143302180685358</v>
      </c>
      <c r="Y20" s="143">
        <f>'RSI_idade(20)'!AB20/'RSI_idade(20)'!$AG20</f>
        <v>0.0763239875389408</v>
      </c>
      <c r="Z20" s="143">
        <f>'RSI_idade(20)'!AC20/'RSI_idade(20)'!$AG20</f>
        <v>0.0872274143302181</v>
      </c>
      <c r="AA20" s="143">
        <f>'RSI_idade(20)'!AD20/'RSI_idade(20)'!$AG20</f>
        <v>0.182242990654206</v>
      </c>
      <c r="AB20" s="143">
        <f>'RSI_idade(20)'!AE20/'RSI_idade(20)'!$AG20</f>
        <v>0.263239875389408</v>
      </c>
      <c r="AC20" s="158">
        <f>'RSI_idade(20)'!AF20/'RSI_idade(20)'!$AG20</f>
        <v>0.247663551401869</v>
      </c>
      <c r="AD20" s="175"/>
      <c r="AE20" s="157"/>
      <c r="AF20" s="143"/>
      <c r="AG20" s="143"/>
      <c r="AH20" s="143"/>
      <c r="AI20" s="143"/>
      <c r="AJ20" s="158"/>
      <c r="AK20" s="41">
        <v>1176</v>
      </c>
      <c r="AL20" s="180"/>
    </row>
    <row r="21" spans="2:38">
      <c r="B21" s="148" t="s">
        <v>48</v>
      </c>
      <c r="C21" s="142">
        <f>'RSI_idade(20)'!C21/'RSI_idade(20)'!I21</f>
        <v>0.316546762589928</v>
      </c>
      <c r="D21" s="143">
        <f>'RSI_idade(20)'!D21/'RSI_idade(20)'!I21</f>
        <v>0.147482014388489</v>
      </c>
      <c r="E21" s="143">
        <f>'RSI_idade(20)'!E21/'RSI_idade(20)'!I21</f>
        <v>0.0863309352517986</v>
      </c>
      <c r="F21" s="143">
        <f>'RSI_idade(20)'!F21/'RSI_idade(20)'!I21</f>
        <v>0.154676258992806</v>
      </c>
      <c r="G21" s="143">
        <f>'RSI_idade(20)'!G21/'RSI_idade(20)'!I21</f>
        <v>0.143884892086331</v>
      </c>
      <c r="H21" s="144">
        <f>'RSI_idade(20)'!H21/'RSI_idade(20)'!I21</f>
        <v>0.151079136690647</v>
      </c>
      <c r="I21" s="164"/>
      <c r="J21" s="157">
        <f>'RSI_idade(20)'!K21/'RSI_idade(20)'!Q21</f>
        <v>0.314285714285714</v>
      </c>
      <c r="K21" s="143">
        <f>'RSI_idade(20)'!L21/'RSI_idade(20)'!Q21</f>
        <v>0.153571428571429</v>
      </c>
      <c r="L21" s="143">
        <f>'RSI_idade(20)'!M21/'RSI_idade(20)'!Q21</f>
        <v>0.0892857142857143</v>
      </c>
      <c r="M21" s="143">
        <f>'RSI_idade(20)'!N21/'RSI_idade(20)'!Q21</f>
        <v>0.142857142857143</v>
      </c>
      <c r="N21" s="143">
        <f>'RSI_idade(20)'!O21/'RSI_idade(20)'!Q21</f>
        <v>0.135714285714286</v>
      </c>
      <c r="O21" s="158">
        <f>'RSI_idade(20)'!P21/'RSI_idade(20)'!Q21</f>
        <v>0.164285714285714</v>
      </c>
      <c r="P21" s="165"/>
      <c r="Q21" s="157">
        <f>'RSI_idade(20)'!S21/'RSI_idade(20)'!Y21</f>
        <v>0.307167235494881</v>
      </c>
      <c r="R21" s="143">
        <f>'RSI_idade(20)'!T21/'RSI_idade(20)'!Y21</f>
        <v>0.160409556313993</v>
      </c>
      <c r="S21" s="143">
        <f>'RSI_idade(20)'!U21/'RSI_idade(20)'!Y21</f>
        <v>0.0989761092150171</v>
      </c>
      <c r="T21" s="143">
        <f>'RSI_idade(20)'!V21/'RSI_idade(20)'!Y21</f>
        <v>0.133105802047782</v>
      </c>
      <c r="U21" s="143">
        <f>'RSI_idade(20)'!W21/'RSI_idade(20)'!Y21</f>
        <v>0.143344709897611</v>
      </c>
      <c r="V21" s="158">
        <f>'RSI_idade(20)'!X21/'RSI_idade(20)'!Y21</f>
        <v>0.156996587030717</v>
      </c>
      <c r="W21" s="172"/>
      <c r="X21" s="157">
        <f>'RSI_idade(20)'!AA21/'RSI_idade(20)'!$AG21</f>
        <v>0.3</v>
      </c>
      <c r="Y21" s="143">
        <f>'RSI_idade(20)'!AB21/'RSI_idade(20)'!$AG21</f>
        <v>0.162068965517241</v>
      </c>
      <c r="Z21" s="143">
        <f>'RSI_idade(20)'!AC21/'RSI_idade(20)'!$AG21</f>
        <v>0.0896551724137931</v>
      </c>
      <c r="AA21" s="143">
        <f>'RSI_idade(20)'!AD21/'RSI_idade(20)'!$AG21</f>
        <v>0.13448275862069</v>
      </c>
      <c r="AB21" s="143">
        <f>'RSI_idade(20)'!AE21/'RSI_idade(20)'!$AG21</f>
        <v>0.137931034482759</v>
      </c>
      <c r="AC21" s="158">
        <f>'RSI_idade(20)'!AF21/'RSI_idade(20)'!$AG21</f>
        <v>0.175862068965517</v>
      </c>
      <c r="AD21" s="175"/>
      <c r="AE21" s="157"/>
      <c r="AF21" s="143"/>
      <c r="AG21" s="143"/>
      <c r="AH21" s="143"/>
      <c r="AI21" s="143"/>
      <c r="AJ21" s="158"/>
      <c r="AK21" s="41">
        <v>434</v>
      </c>
      <c r="AL21" s="180"/>
    </row>
    <row r="22" spans="2:38">
      <c r="B22" s="148" t="s">
        <v>49</v>
      </c>
      <c r="C22" s="142">
        <f>'RSI_idade(20)'!C22/'RSI_idade(20)'!I22</f>
        <v>0.336856010568032</v>
      </c>
      <c r="D22" s="143">
        <f>'RSI_idade(20)'!D22/'RSI_idade(20)'!I22</f>
        <v>0.142668428005284</v>
      </c>
      <c r="E22" s="143">
        <f>'RSI_idade(20)'!E22/'RSI_idade(20)'!I22</f>
        <v>0.113606340819022</v>
      </c>
      <c r="F22" s="143">
        <f>'RSI_idade(20)'!F22/'RSI_idade(20)'!I22</f>
        <v>0.134742404227213</v>
      </c>
      <c r="G22" s="143">
        <f>'RSI_idade(20)'!G22/'RSI_idade(20)'!I22</f>
        <v>0.163804491413474</v>
      </c>
      <c r="H22" s="144">
        <f>'RSI_idade(20)'!H22/'RSI_idade(20)'!I22</f>
        <v>0.108322324966975</v>
      </c>
      <c r="I22" s="164"/>
      <c r="J22" s="157">
        <f>'RSI_idade(20)'!K22/'RSI_idade(20)'!Q22</f>
        <v>0.333333333333333</v>
      </c>
      <c r="K22" s="143">
        <f>'RSI_idade(20)'!L22/'RSI_idade(20)'!Q22</f>
        <v>0.143229166666667</v>
      </c>
      <c r="L22" s="143">
        <f>'RSI_idade(20)'!M22/'RSI_idade(20)'!Q22</f>
        <v>0.115885416666667</v>
      </c>
      <c r="M22" s="143">
        <f>'RSI_idade(20)'!N22/'RSI_idade(20)'!Q22</f>
        <v>0.131510416666667</v>
      </c>
      <c r="N22" s="143">
        <f>'RSI_idade(20)'!O22/'RSI_idade(20)'!Q22</f>
        <v>0.157552083333333</v>
      </c>
      <c r="O22" s="158">
        <f>'RSI_idade(20)'!P22/'RSI_idade(20)'!Q22</f>
        <v>0.118489583333333</v>
      </c>
      <c r="P22" s="165"/>
      <c r="Q22" s="157">
        <f>'RSI_idade(20)'!S22/'RSI_idade(20)'!Y22</f>
        <v>0.328697850821745</v>
      </c>
      <c r="R22" s="143">
        <f>'RSI_idade(20)'!T22/'RSI_idade(20)'!Y22</f>
        <v>0.142857142857143</v>
      </c>
      <c r="S22" s="143">
        <f>'RSI_idade(20)'!U22/'RSI_idade(20)'!Y22</f>
        <v>0.118836915297092</v>
      </c>
      <c r="T22" s="143">
        <f>'RSI_idade(20)'!V22/'RSI_idade(20)'!Y22</f>
        <v>0.131479140328698</v>
      </c>
      <c r="U22" s="143">
        <f>'RSI_idade(20)'!W22/'RSI_idade(20)'!Y22</f>
        <v>0.15802781289507</v>
      </c>
      <c r="V22" s="158">
        <f>'RSI_idade(20)'!X22/'RSI_idade(20)'!Y22</f>
        <v>0.120101137800253</v>
      </c>
      <c r="W22" s="172"/>
      <c r="X22" s="157">
        <f>'RSI_idade(20)'!AA22/'RSI_idade(20)'!$AG22</f>
        <v>0.32089552238806</v>
      </c>
      <c r="Y22" s="143">
        <f>'RSI_idade(20)'!AB22/'RSI_idade(20)'!$AG22</f>
        <v>0.145522388059701</v>
      </c>
      <c r="Z22" s="143">
        <f>'RSI_idade(20)'!AC22/'RSI_idade(20)'!$AG22</f>
        <v>0.121890547263682</v>
      </c>
      <c r="AA22" s="143">
        <f>'RSI_idade(20)'!AD22/'RSI_idade(20)'!$AG22</f>
        <v>0.134328358208955</v>
      </c>
      <c r="AB22" s="143">
        <f>'RSI_idade(20)'!AE22/'RSI_idade(20)'!$AG22</f>
        <v>0.157960199004975</v>
      </c>
      <c r="AC22" s="158">
        <f>'RSI_idade(20)'!AF22/'RSI_idade(20)'!$AG22</f>
        <v>0.119402985074627</v>
      </c>
      <c r="AD22" s="175"/>
      <c r="AE22" s="157"/>
      <c r="AF22" s="143"/>
      <c r="AG22" s="143"/>
      <c r="AH22" s="143"/>
      <c r="AI22" s="143"/>
      <c r="AJ22" s="158"/>
      <c r="AK22" s="41">
        <v>938</v>
      </c>
      <c r="AL22" s="180"/>
    </row>
    <row r="23" spans="2:38">
      <c r="B23" s="148" t="s">
        <v>50</v>
      </c>
      <c r="C23" s="142">
        <f>'RSI_idade(20)'!C23/'RSI_idade(20)'!I23</f>
        <v>0.197802197802198</v>
      </c>
      <c r="D23" s="143">
        <f>'RSI_idade(20)'!D23/'RSI_idade(20)'!I23</f>
        <v>0.0549450549450549</v>
      </c>
      <c r="E23" s="143">
        <f>'RSI_idade(20)'!E23/'RSI_idade(20)'!I23</f>
        <v>0.0989010989010989</v>
      </c>
      <c r="F23" s="143">
        <f>'RSI_idade(20)'!F23/'RSI_idade(20)'!I23</f>
        <v>0.285714285714286</v>
      </c>
      <c r="G23" s="143">
        <f>'RSI_idade(20)'!G23/'RSI_idade(20)'!I23</f>
        <v>0.186813186813187</v>
      </c>
      <c r="H23" s="144">
        <f>'RSI_idade(20)'!H23/'RSI_idade(20)'!I23</f>
        <v>0.175824175824176</v>
      </c>
      <c r="I23" s="164"/>
      <c r="J23" s="157">
        <f>'RSI_idade(20)'!K23/'RSI_idade(20)'!Q23</f>
        <v>0.188888888888889</v>
      </c>
      <c r="K23" s="143">
        <f>'RSI_idade(20)'!L23/'RSI_idade(20)'!Q23</f>
        <v>0.0555555555555556</v>
      </c>
      <c r="L23" s="143">
        <f>'RSI_idade(20)'!M23/'RSI_idade(20)'!Q23</f>
        <v>0.1</v>
      </c>
      <c r="M23" s="143">
        <f>'RSI_idade(20)'!N23/'RSI_idade(20)'!Q23</f>
        <v>0.288888888888889</v>
      </c>
      <c r="N23" s="143">
        <f>'RSI_idade(20)'!O23/'RSI_idade(20)'!Q23</f>
        <v>0.211111111111111</v>
      </c>
      <c r="O23" s="158">
        <f>'RSI_idade(20)'!P23/'RSI_idade(20)'!Q23</f>
        <v>0.155555555555556</v>
      </c>
      <c r="P23" s="165"/>
      <c r="Q23" s="157">
        <f>'RSI_idade(20)'!S23/'RSI_idade(20)'!Y23</f>
        <v>0.175824175824176</v>
      </c>
      <c r="R23" s="143">
        <f>'RSI_idade(20)'!T23/'RSI_idade(20)'!Y23</f>
        <v>0.0549450549450549</v>
      </c>
      <c r="S23" s="143">
        <f>'RSI_idade(20)'!U23/'RSI_idade(20)'!Y23</f>
        <v>0.120879120879121</v>
      </c>
      <c r="T23" s="143">
        <f>'RSI_idade(20)'!V23/'RSI_idade(20)'!Y23</f>
        <v>0.274725274725275</v>
      </c>
      <c r="U23" s="143">
        <f>'RSI_idade(20)'!W23/'RSI_idade(20)'!Y23</f>
        <v>0.21978021978022</v>
      </c>
      <c r="V23" s="158">
        <f>'RSI_idade(20)'!X23/'RSI_idade(20)'!Y23</f>
        <v>0.153846153846154</v>
      </c>
      <c r="W23" s="172"/>
      <c r="X23" s="157">
        <f>'RSI_idade(20)'!AA23/'RSI_idade(20)'!$AG23</f>
        <v>0.175824175824176</v>
      </c>
      <c r="Y23" s="143">
        <f>'RSI_idade(20)'!AB23/'RSI_idade(20)'!$AG23</f>
        <v>0.0549450549450549</v>
      </c>
      <c r="Z23" s="143">
        <f>'RSI_idade(20)'!AC23/'RSI_idade(20)'!$AG23</f>
        <v>0.120879120879121</v>
      </c>
      <c r="AA23" s="143">
        <f>'RSI_idade(20)'!AD23/'RSI_idade(20)'!$AG23</f>
        <v>0.285714285714286</v>
      </c>
      <c r="AB23" s="143">
        <f>'RSI_idade(20)'!AE23/'RSI_idade(20)'!$AG23</f>
        <v>0.21978021978022</v>
      </c>
      <c r="AC23" s="158">
        <f>'RSI_idade(20)'!AF23/'RSI_idade(20)'!$AG23</f>
        <v>0.142857142857143</v>
      </c>
      <c r="AD23" s="175"/>
      <c r="AE23" s="157"/>
      <c r="AF23" s="143"/>
      <c r="AG23" s="143"/>
      <c r="AH23" s="143"/>
      <c r="AI23" s="143"/>
      <c r="AJ23" s="158"/>
      <c r="AK23" s="41">
        <v>106</v>
      </c>
      <c r="AL23" s="180"/>
    </row>
    <row r="24" spans="2:38">
      <c r="B24" s="148" t="s">
        <v>51</v>
      </c>
      <c r="C24" s="142">
        <f>'RSI_idade(20)'!C24/'RSI_idade(20)'!I24</f>
        <v>0.349001175088132</v>
      </c>
      <c r="D24" s="143">
        <f>'RSI_idade(20)'!D24/'RSI_idade(20)'!I24</f>
        <v>0.155111633372503</v>
      </c>
      <c r="E24" s="143">
        <f>'RSI_idade(20)'!E24/'RSI_idade(20)'!I24</f>
        <v>0.105757931844888</v>
      </c>
      <c r="F24" s="143">
        <f>'RSI_idade(20)'!F24/'RSI_idade(20)'!I24</f>
        <v>0.142185663924794</v>
      </c>
      <c r="G24" s="143">
        <f>'RSI_idade(20)'!G24/'RSI_idade(20)'!I24</f>
        <v>0.163337250293772</v>
      </c>
      <c r="H24" s="144">
        <f>'RSI_idade(20)'!H24/'RSI_idade(20)'!I24</f>
        <v>0.0846063454759107</v>
      </c>
      <c r="I24" s="164"/>
      <c r="J24" s="157">
        <f>'RSI_idade(20)'!K24/'RSI_idade(20)'!Q24</f>
        <v>0.343422584400466</v>
      </c>
      <c r="K24" s="143">
        <f>'RSI_idade(20)'!L24/'RSI_idade(20)'!Q24</f>
        <v>0.153667054714785</v>
      </c>
      <c r="L24" s="143">
        <f>'RSI_idade(20)'!M24/'RSI_idade(20)'!Q24</f>
        <v>0.110593713620489</v>
      </c>
      <c r="M24" s="143">
        <f>'RSI_idade(20)'!N24/'RSI_idade(20)'!Q24</f>
        <v>0.144353899883586</v>
      </c>
      <c r="N24" s="143">
        <f>'RSI_idade(20)'!O24/'RSI_idade(20)'!Q24</f>
        <v>0.161816065192084</v>
      </c>
      <c r="O24" s="158">
        <f>'RSI_idade(20)'!P24/'RSI_idade(20)'!Q24</f>
        <v>0.0861466821885914</v>
      </c>
      <c r="P24" s="165"/>
      <c r="Q24" s="157">
        <f>'RSI_idade(20)'!S24/'RSI_idade(20)'!Y24</f>
        <v>0.343400447427293</v>
      </c>
      <c r="R24" s="143">
        <f>'RSI_idade(20)'!T24/'RSI_idade(20)'!Y24</f>
        <v>0.155480984340045</v>
      </c>
      <c r="S24" s="143">
        <f>'RSI_idade(20)'!U24/'RSI_idade(20)'!Y24</f>
        <v>0.112975391498881</v>
      </c>
      <c r="T24" s="143">
        <f>'RSI_idade(20)'!V24/'RSI_idade(20)'!Y24</f>
        <v>0.142058165548098</v>
      </c>
      <c r="U24" s="143">
        <f>'RSI_idade(20)'!W24/'RSI_idade(20)'!Y24</f>
        <v>0.16331096196868</v>
      </c>
      <c r="V24" s="158">
        <f>'RSI_idade(20)'!X24/'RSI_idade(20)'!Y24</f>
        <v>0.0827740492170022</v>
      </c>
      <c r="W24" s="172"/>
      <c r="X24" s="157">
        <f>'RSI_idade(20)'!AA24/'RSI_idade(20)'!$AG24</f>
        <v>0.343680709534368</v>
      </c>
      <c r="Y24" s="143">
        <f>'RSI_idade(20)'!AB24/'RSI_idade(20)'!$AG24</f>
        <v>0.152993348115299</v>
      </c>
      <c r="Z24" s="143">
        <f>'RSI_idade(20)'!AC24/'RSI_idade(20)'!$AG24</f>
        <v>0.100886917960089</v>
      </c>
      <c r="AA24" s="143">
        <f>'RSI_idade(20)'!AD24/'RSI_idade(20)'!$AG24</f>
        <v>0.149667405764967</v>
      </c>
      <c r="AB24" s="143">
        <f>'RSI_idade(20)'!AE24/'RSI_idade(20)'!$AG24</f>
        <v>0.16629711751663</v>
      </c>
      <c r="AC24" s="158">
        <f>'RSI_idade(20)'!AF24/'RSI_idade(20)'!$AG24</f>
        <v>0.0864745011086474</v>
      </c>
      <c r="AD24" s="175"/>
      <c r="AE24" s="157"/>
      <c r="AF24" s="143"/>
      <c r="AG24" s="143"/>
      <c r="AH24" s="143"/>
      <c r="AI24" s="143"/>
      <c r="AJ24" s="158"/>
      <c r="AK24" s="41">
        <v>1383</v>
      </c>
      <c r="AL24" s="180"/>
    </row>
    <row r="25" spans="2:38">
      <c r="B25" s="148" t="s">
        <v>52</v>
      </c>
      <c r="C25" s="142">
        <f>'RSI_idade(20)'!C25/'RSI_idade(20)'!I25</f>
        <v>0.29874213836478</v>
      </c>
      <c r="D25" s="143">
        <f>'RSI_idade(20)'!D25/'RSI_idade(20)'!I25</f>
        <v>0.10377358490566</v>
      </c>
      <c r="E25" s="143">
        <f>'RSI_idade(20)'!E25/'RSI_idade(20)'!I25</f>
        <v>0.0754716981132075</v>
      </c>
      <c r="F25" s="143">
        <f>'RSI_idade(20)'!F25/'RSI_idade(20)'!I25</f>
        <v>0.150943396226415</v>
      </c>
      <c r="G25" s="143">
        <f>'RSI_idade(20)'!G25/'RSI_idade(20)'!I25</f>
        <v>0.216981132075472</v>
      </c>
      <c r="H25" s="144">
        <f>'RSI_idade(20)'!H25/'RSI_idade(20)'!I25</f>
        <v>0.154088050314465</v>
      </c>
      <c r="I25" s="164"/>
      <c r="J25" s="157">
        <f>'RSI_idade(20)'!K25/'RSI_idade(20)'!Q25</f>
        <v>0.314705882352941</v>
      </c>
      <c r="K25" s="143">
        <f>'RSI_idade(20)'!L25/'RSI_idade(20)'!Q25</f>
        <v>0.0970588235294118</v>
      </c>
      <c r="L25" s="143">
        <f>'RSI_idade(20)'!M25/'RSI_idade(20)'!Q25</f>
        <v>0.0911764705882353</v>
      </c>
      <c r="M25" s="143">
        <f>'RSI_idade(20)'!N25/'RSI_idade(20)'!Q25</f>
        <v>0.141176470588235</v>
      </c>
      <c r="N25" s="143">
        <f>'RSI_idade(20)'!O25/'RSI_idade(20)'!Q25</f>
        <v>0.214705882352941</v>
      </c>
      <c r="O25" s="158">
        <f>'RSI_idade(20)'!P25/'RSI_idade(20)'!Q25</f>
        <v>0.141176470588235</v>
      </c>
      <c r="P25" s="165"/>
      <c r="Q25" s="157">
        <f>'RSI_idade(20)'!S25/'RSI_idade(20)'!Y25</f>
        <v>0.307262569832402</v>
      </c>
      <c r="R25" s="143">
        <f>'RSI_idade(20)'!T25/'RSI_idade(20)'!Y25</f>
        <v>0.0977653631284916</v>
      </c>
      <c r="S25" s="143">
        <f>'RSI_idade(20)'!U25/'RSI_idade(20)'!Y25</f>
        <v>0.111731843575419</v>
      </c>
      <c r="T25" s="143">
        <f>'RSI_idade(20)'!V25/'RSI_idade(20)'!Y25</f>
        <v>0.128491620111732</v>
      </c>
      <c r="U25" s="143">
        <f>'RSI_idade(20)'!W25/'RSI_idade(20)'!Y25</f>
        <v>0.217877094972067</v>
      </c>
      <c r="V25" s="158">
        <f>'RSI_idade(20)'!X25/'RSI_idade(20)'!Y25</f>
        <v>0.136871508379888</v>
      </c>
      <c r="W25" s="172"/>
      <c r="X25" s="157">
        <f>'RSI_idade(20)'!AA25/'RSI_idade(20)'!$AG25</f>
        <v>0.313351498637602</v>
      </c>
      <c r="Y25" s="143">
        <f>'RSI_idade(20)'!AB25/'RSI_idade(20)'!$AG25</f>
        <v>0.0980926430517711</v>
      </c>
      <c r="Z25" s="143">
        <f>'RSI_idade(20)'!AC25/'RSI_idade(20)'!$AG25</f>
        <v>0.108991825613079</v>
      </c>
      <c r="AA25" s="143">
        <f>'RSI_idade(20)'!AD25/'RSI_idade(20)'!$AG25</f>
        <v>0.133514986376022</v>
      </c>
      <c r="AB25" s="143">
        <f>'RSI_idade(20)'!AE25/'RSI_idade(20)'!$AG25</f>
        <v>0.209809264305177</v>
      </c>
      <c r="AC25" s="158">
        <f>'RSI_idade(20)'!AF25/'RSI_idade(20)'!$AG25</f>
        <v>0.136239782016349</v>
      </c>
      <c r="AD25" s="175"/>
      <c r="AE25" s="157"/>
      <c r="AF25" s="143"/>
      <c r="AG25" s="143"/>
      <c r="AH25" s="143"/>
      <c r="AI25" s="143"/>
      <c r="AJ25" s="158"/>
      <c r="AK25" s="41">
        <v>500</v>
      </c>
      <c r="AL25" s="180"/>
    </row>
    <row r="26" spans="2:38">
      <c r="B26" s="148" t="s">
        <v>53</v>
      </c>
      <c r="C26" s="142">
        <f>'RSI_idade(20)'!C26/'RSI_idade(20)'!I26</f>
        <v>0.27810650887574</v>
      </c>
      <c r="D26" s="143">
        <f>'RSI_idade(20)'!D26/'RSI_idade(20)'!I26</f>
        <v>0.133136094674556</v>
      </c>
      <c r="E26" s="143">
        <f>'RSI_idade(20)'!E26/'RSI_idade(20)'!I26</f>
        <v>0.0887573964497041</v>
      </c>
      <c r="F26" s="143">
        <f>'RSI_idade(20)'!F26/'RSI_idade(20)'!I26</f>
        <v>0.121301775147929</v>
      </c>
      <c r="G26" s="143">
        <f>'RSI_idade(20)'!G26/'RSI_idade(20)'!I26</f>
        <v>0.239644970414201</v>
      </c>
      <c r="H26" s="144">
        <f>'RSI_idade(20)'!H26/'RSI_idade(20)'!I26</f>
        <v>0.13905325443787</v>
      </c>
      <c r="I26" s="164"/>
      <c r="J26" s="157">
        <f>'RSI_idade(20)'!K26/'RSI_idade(20)'!Q26</f>
        <v>0.277620396600567</v>
      </c>
      <c r="K26" s="143">
        <f>'RSI_idade(20)'!L26/'RSI_idade(20)'!Q26</f>
        <v>0.13314447592068</v>
      </c>
      <c r="L26" s="143">
        <f>'RSI_idade(20)'!M26/'RSI_idade(20)'!Q26</f>
        <v>0.0991501416430595</v>
      </c>
      <c r="M26" s="143">
        <f>'RSI_idade(20)'!N26/'RSI_idade(20)'!Q26</f>
        <v>0.11614730878187</v>
      </c>
      <c r="N26" s="143">
        <f>'RSI_idade(20)'!O26/'RSI_idade(20)'!Q26</f>
        <v>0.235127478753541</v>
      </c>
      <c r="O26" s="158">
        <f>'RSI_idade(20)'!P26/'RSI_idade(20)'!Q26</f>
        <v>0.138810198300283</v>
      </c>
      <c r="P26" s="165"/>
      <c r="Q26" s="157">
        <f>'RSI_idade(20)'!S26/'RSI_idade(20)'!Y26</f>
        <v>0.275590551181102</v>
      </c>
      <c r="R26" s="143">
        <f>'RSI_idade(20)'!T26/'RSI_idade(20)'!Y26</f>
        <v>0.139107611548556</v>
      </c>
      <c r="S26" s="143">
        <f>'RSI_idade(20)'!U26/'RSI_idade(20)'!Y26</f>
        <v>0.0997375328083989</v>
      </c>
      <c r="T26" s="143">
        <f>'RSI_idade(20)'!V26/'RSI_idade(20)'!Y26</f>
        <v>0.123359580052493</v>
      </c>
      <c r="U26" s="143">
        <f>'RSI_idade(20)'!W26/'RSI_idade(20)'!Y26</f>
        <v>0.230971128608924</v>
      </c>
      <c r="V26" s="158">
        <f>'RSI_idade(20)'!X26/'RSI_idade(20)'!Y26</f>
        <v>0.131233595800525</v>
      </c>
      <c r="W26" s="172"/>
      <c r="X26" s="157">
        <f>'RSI_idade(20)'!AA26/'RSI_idade(20)'!$AG26</f>
        <v>0.281653746770026</v>
      </c>
      <c r="Y26" s="143">
        <f>'RSI_idade(20)'!AB26/'RSI_idade(20)'!$AG26</f>
        <v>0.131782945736434</v>
      </c>
      <c r="Z26" s="143">
        <f>'RSI_idade(20)'!AC26/'RSI_idade(20)'!$AG26</f>
        <v>0.0956072351421189</v>
      </c>
      <c r="AA26" s="143">
        <f>'RSI_idade(20)'!AD26/'RSI_idade(20)'!$AG26</f>
        <v>0.124031007751938</v>
      </c>
      <c r="AB26" s="143">
        <f>'RSI_idade(20)'!AE26/'RSI_idade(20)'!$AG26</f>
        <v>0.222222222222222</v>
      </c>
      <c r="AC26" s="158">
        <f>'RSI_idade(20)'!AF26/'RSI_idade(20)'!$AG26</f>
        <v>0.144702842377261</v>
      </c>
      <c r="AD26" s="175"/>
      <c r="AE26" s="157"/>
      <c r="AF26" s="143"/>
      <c r="AG26" s="143"/>
      <c r="AH26" s="143"/>
      <c r="AI26" s="143"/>
      <c r="AJ26" s="158"/>
      <c r="AK26" s="41">
        <v>408</v>
      </c>
      <c r="AL26" s="180"/>
    </row>
    <row r="27" spans="2:38">
      <c r="B27" s="148" t="s">
        <v>54</v>
      </c>
      <c r="C27" s="142">
        <f>'RSI_idade(20)'!C27/'RSI_idade(20)'!I27</f>
        <v>0.386748844375963</v>
      </c>
      <c r="D27" s="143">
        <f>'RSI_idade(20)'!D27/'RSI_idade(20)'!I27</f>
        <v>0.146379044684129</v>
      </c>
      <c r="E27" s="143">
        <f>'RSI_idade(20)'!E27/'RSI_idade(20)'!I27</f>
        <v>0.107858243451464</v>
      </c>
      <c r="F27" s="143">
        <f>'RSI_idade(20)'!F27/'RSI_idade(20)'!I27</f>
        <v>0.129429892141757</v>
      </c>
      <c r="G27" s="143">
        <f>'RSI_idade(20)'!G27/'RSI_idade(20)'!I27</f>
        <v>0.152542372881356</v>
      </c>
      <c r="H27" s="144">
        <f>'RSI_idade(20)'!H27/'RSI_idade(20)'!I27</f>
        <v>0.0770416024653313</v>
      </c>
      <c r="I27" s="164"/>
      <c r="J27" s="157">
        <f>'RSI_idade(20)'!K27/'RSI_idade(20)'!Q27</f>
        <v>0.382175226586103</v>
      </c>
      <c r="K27" s="143">
        <f>'RSI_idade(20)'!L27/'RSI_idade(20)'!Q27</f>
        <v>0.149546827794562</v>
      </c>
      <c r="L27" s="143">
        <f>'RSI_idade(20)'!M27/'RSI_idade(20)'!Q27</f>
        <v>0.105740181268882</v>
      </c>
      <c r="M27" s="143">
        <f>'RSI_idade(20)'!N27/'RSI_idade(20)'!Q27</f>
        <v>0.134441087613293</v>
      </c>
      <c r="N27" s="143">
        <f>'RSI_idade(20)'!O27/'RSI_idade(20)'!Q27</f>
        <v>0.148036253776435</v>
      </c>
      <c r="O27" s="158">
        <f>'RSI_idade(20)'!P27/'RSI_idade(20)'!Q27</f>
        <v>0.0800604229607251</v>
      </c>
      <c r="P27" s="165"/>
      <c r="Q27" s="157">
        <f>'RSI_idade(20)'!S27/'RSI_idade(20)'!Y27</f>
        <v>0.377386196769457</v>
      </c>
      <c r="R27" s="143">
        <f>'RSI_idade(20)'!T27/'RSI_idade(20)'!Y27</f>
        <v>0.154185022026432</v>
      </c>
      <c r="S27" s="143">
        <f>'RSI_idade(20)'!U27/'RSI_idade(20)'!Y27</f>
        <v>0.104258443465492</v>
      </c>
      <c r="T27" s="143">
        <f>'RSI_idade(20)'!V27/'RSI_idade(20)'!Y27</f>
        <v>0.13215859030837</v>
      </c>
      <c r="U27" s="143">
        <f>'RSI_idade(20)'!W27/'RSI_idade(20)'!Y27</f>
        <v>0.149779735682819</v>
      </c>
      <c r="V27" s="158">
        <f>'RSI_idade(20)'!X27/'RSI_idade(20)'!Y27</f>
        <v>0.0822320117474302</v>
      </c>
      <c r="W27" s="172"/>
      <c r="X27" s="157">
        <f>'RSI_idade(20)'!AA27/'RSI_idade(20)'!$AG27</f>
        <v>0.37370753323486</v>
      </c>
      <c r="Y27" s="143">
        <f>'RSI_idade(20)'!AB27/'RSI_idade(20)'!$AG27</f>
        <v>0.150664697193501</v>
      </c>
      <c r="Z27" s="143">
        <f>'RSI_idade(20)'!AC27/'RSI_idade(20)'!$AG27</f>
        <v>0.10930576070901</v>
      </c>
      <c r="AA27" s="143">
        <f>'RSI_idade(20)'!AD27/'RSI_idade(20)'!$AG27</f>
        <v>0.128508124076809</v>
      </c>
      <c r="AB27" s="143">
        <f>'RSI_idade(20)'!AE27/'RSI_idade(20)'!$AG27</f>
        <v>0.150664697193501</v>
      </c>
      <c r="AC27" s="158">
        <f>'RSI_idade(20)'!AF27/'RSI_idade(20)'!$AG27</f>
        <v>0.0871491875923191</v>
      </c>
      <c r="AD27" s="175"/>
      <c r="AE27" s="157"/>
      <c r="AF27" s="143"/>
      <c r="AG27" s="143"/>
      <c r="AH27" s="143"/>
      <c r="AI27" s="143"/>
      <c r="AJ27" s="158"/>
      <c r="AK27" s="41">
        <v>1146</v>
      </c>
      <c r="AL27" s="180"/>
    </row>
    <row r="28" spans="2:38">
      <c r="B28" s="148" t="s">
        <v>55</v>
      </c>
      <c r="C28" s="142">
        <f>'RSI_idade(20)'!C28/'RSI_idade(20)'!I28</f>
        <v>0.206730769230769</v>
      </c>
      <c r="D28" s="143">
        <f>'RSI_idade(20)'!D28/'RSI_idade(20)'!I28</f>
        <v>0.115384615384615</v>
      </c>
      <c r="E28" s="143">
        <f>'RSI_idade(20)'!E28/'RSI_idade(20)'!I28</f>
        <v>0.129807692307692</v>
      </c>
      <c r="F28" s="143">
        <f>'RSI_idade(20)'!F28/'RSI_idade(20)'!I28</f>
        <v>0.168269230769231</v>
      </c>
      <c r="G28" s="143">
        <f>'RSI_idade(20)'!G28/'RSI_idade(20)'!I28</f>
        <v>0.211538461538462</v>
      </c>
      <c r="H28" s="144">
        <f>'RSI_idade(20)'!H28/'RSI_idade(20)'!I28</f>
        <v>0.168269230769231</v>
      </c>
      <c r="I28" s="164"/>
      <c r="J28" s="157">
        <f>'RSI_idade(20)'!K28/'RSI_idade(20)'!Q28</f>
        <v>0.216589861751152</v>
      </c>
      <c r="K28" s="143">
        <f>'RSI_idade(20)'!L28/'RSI_idade(20)'!Q28</f>
        <v>0.101382488479263</v>
      </c>
      <c r="L28" s="143">
        <f>'RSI_idade(20)'!M28/'RSI_idade(20)'!Q28</f>
        <v>0.133640552995392</v>
      </c>
      <c r="M28" s="143">
        <f>'RSI_idade(20)'!N28/'RSI_idade(20)'!Q28</f>
        <v>0.179723502304147</v>
      </c>
      <c r="N28" s="143">
        <f>'RSI_idade(20)'!O28/'RSI_idade(20)'!Q28</f>
        <v>0.211981566820276</v>
      </c>
      <c r="O28" s="158">
        <f>'RSI_idade(20)'!P28/'RSI_idade(20)'!Q28</f>
        <v>0.15668202764977</v>
      </c>
      <c r="P28" s="165"/>
      <c r="Q28" s="157">
        <f>'RSI_idade(20)'!S28/'RSI_idade(20)'!Y28</f>
        <v>0.239316239316239</v>
      </c>
      <c r="R28" s="143">
        <f>'RSI_idade(20)'!T28/'RSI_idade(20)'!Y28</f>
        <v>0.0982905982905983</v>
      </c>
      <c r="S28" s="143">
        <f>'RSI_idade(20)'!U28/'RSI_idade(20)'!Y28</f>
        <v>0.141025641025641</v>
      </c>
      <c r="T28" s="143">
        <f>'RSI_idade(20)'!V28/'RSI_idade(20)'!Y28</f>
        <v>0.175213675213675</v>
      </c>
      <c r="U28" s="143">
        <f>'RSI_idade(20)'!W28/'RSI_idade(20)'!Y28</f>
        <v>0.205128205128205</v>
      </c>
      <c r="V28" s="158">
        <f>'RSI_idade(20)'!X28/'RSI_idade(20)'!Y28</f>
        <v>0.141025641025641</v>
      </c>
      <c r="W28" s="172"/>
      <c r="X28" s="157">
        <f>'RSI_idade(20)'!AA28/'RSI_idade(20)'!$AG28</f>
        <v>0.238938053097345</v>
      </c>
      <c r="Y28" s="143">
        <f>'RSI_idade(20)'!AB28/'RSI_idade(20)'!$AG28</f>
        <v>0.0929203539823009</v>
      </c>
      <c r="Z28" s="143">
        <f>'RSI_idade(20)'!AC28/'RSI_idade(20)'!$AG28</f>
        <v>0.119469026548673</v>
      </c>
      <c r="AA28" s="143">
        <f>'RSI_idade(20)'!AD28/'RSI_idade(20)'!$AG28</f>
        <v>0.18141592920354</v>
      </c>
      <c r="AB28" s="143">
        <f>'RSI_idade(20)'!AE28/'RSI_idade(20)'!$AG28</f>
        <v>0.221238938053097</v>
      </c>
      <c r="AC28" s="158">
        <f>'RSI_idade(20)'!AF28/'RSI_idade(20)'!$AG28</f>
        <v>0.146017699115044</v>
      </c>
      <c r="AD28" s="175"/>
      <c r="AE28" s="157"/>
      <c r="AF28" s="143"/>
      <c r="AG28" s="143"/>
      <c r="AH28" s="143"/>
      <c r="AI28" s="143"/>
      <c r="AJ28" s="158"/>
      <c r="AK28" s="41">
        <v>315</v>
      </c>
      <c r="AL28" s="180"/>
    </row>
    <row r="29" spans="2:38">
      <c r="B29" s="148" t="s">
        <v>56</v>
      </c>
      <c r="C29" s="142">
        <f>'RSI_idade(20)'!C29/'RSI_idade(20)'!I29</f>
        <v>0.406417112299465</v>
      </c>
      <c r="D29" s="143">
        <f>'RSI_idade(20)'!D29/'RSI_idade(20)'!I29</f>
        <v>0.150802139037433</v>
      </c>
      <c r="E29" s="143">
        <f>'RSI_idade(20)'!E29/'RSI_idade(20)'!I29</f>
        <v>0.111229946524064</v>
      </c>
      <c r="F29" s="143">
        <f>'RSI_idade(20)'!F29/'RSI_idade(20)'!I29</f>
        <v>0.124064171122995</v>
      </c>
      <c r="G29" s="143">
        <f>'RSI_idade(20)'!G29/'RSI_idade(20)'!I29</f>
        <v>0.12620320855615</v>
      </c>
      <c r="H29" s="144">
        <f>'RSI_idade(20)'!H29/'RSI_idade(20)'!I29</f>
        <v>0.081283422459893</v>
      </c>
      <c r="I29" s="164"/>
      <c r="J29" s="157">
        <f>'RSI_idade(20)'!K29/'RSI_idade(20)'!Q29</f>
        <v>0.397058823529412</v>
      </c>
      <c r="K29" s="143">
        <f>'RSI_idade(20)'!L29/'RSI_idade(20)'!Q29</f>
        <v>0.157563025210084</v>
      </c>
      <c r="L29" s="143">
        <f>'RSI_idade(20)'!M29/'RSI_idade(20)'!Q29</f>
        <v>0.108193277310924</v>
      </c>
      <c r="M29" s="143">
        <f>'RSI_idade(20)'!N29/'RSI_idade(20)'!Q29</f>
        <v>0.123949579831933</v>
      </c>
      <c r="N29" s="143">
        <f>'RSI_idade(20)'!O29/'RSI_idade(20)'!Q29</f>
        <v>0.129201680672269</v>
      </c>
      <c r="O29" s="158">
        <f>'RSI_idade(20)'!P29/'RSI_idade(20)'!Q29</f>
        <v>0.0840336134453782</v>
      </c>
      <c r="P29" s="165"/>
      <c r="Q29" s="157">
        <f>'RSI_idade(20)'!S29/'RSI_idade(20)'!Y29</f>
        <v>0.393908629441624</v>
      </c>
      <c r="R29" s="143">
        <f>'RSI_idade(20)'!T29/'RSI_idade(20)'!Y29</f>
        <v>0.157360406091371</v>
      </c>
      <c r="S29" s="143">
        <f>'RSI_idade(20)'!U29/'RSI_idade(20)'!Y29</f>
        <v>0.114720812182741</v>
      </c>
      <c r="T29" s="143">
        <f>'RSI_idade(20)'!V29/'RSI_idade(20)'!Y29</f>
        <v>0.123857868020305</v>
      </c>
      <c r="U29" s="143">
        <f>'RSI_idade(20)'!W29/'RSI_idade(20)'!Y29</f>
        <v>0.126903553299492</v>
      </c>
      <c r="V29" s="158">
        <f>'RSI_idade(20)'!X29/'RSI_idade(20)'!Y29</f>
        <v>0.083248730964467</v>
      </c>
      <c r="W29" s="172"/>
      <c r="X29" s="157">
        <f>'RSI_idade(20)'!AA29/'RSI_idade(20)'!$AG29</f>
        <v>0.392057026476578</v>
      </c>
      <c r="Y29" s="143">
        <f>'RSI_idade(20)'!AB29/'RSI_idade(20)'!$AG29</f>
        <v>0.158859470468432</v>
      </c>
      <c r="Z29" s="143">
        <f>'RSI_idade(20)'!AC29/'RSI_idade(20)'!$AG29</f>
        <v>0.119144602851324</v>
      </c>
      <c r="AA29" s="143">
        <f>'RSI_idade(20)'!AD29/'RSI_idade(20)'!$AG29</f>
        <v>0.122199592668024</v>
      </c>
      <c r="AB29" s="143">
        <f>'RSI_idade(20)'!AE29/'RSI_idade(20)'!$AG29</f>
        <v>0.125254582484725</v>
      </c>
      <c r="AC29" s="158">
        <f>'RSI_idade(20)'!AF29/'RSI_idade(20)'!$AG29</f>
        <v>0.0824847250509165</v>
      </c>
      <c r="AD29" s="175"/>
      <c r="AE29" s="157"/>
      <c r="AF29" s="143"/>
      <c r="AG29" s="143"/>
      <c r="AH29" s="143"/>
      <c r="AI29" s="143"/>
      <c r="AJ29" s="158"/>
      <c r="AK29" s="41">
        <v>1082</v>
      </c>
      <c r="AL29" s="180"/>
    </row>
    <row r="30" spans="2:38">
      <c r="B30" s="148" t="s">
        <v>57</v>
      </c>
      <c r="C30" s="142">
        <f>'RSI_idade(20)'!C30/'RSI_idade(20)'!I30</f>
        <v>0.404246284501062</v>
      </c>
      <c r="D30" s="143">
        <f>'RSI_idade(20)'!D30/'RSI_idade(20)'!I30</f>
        <v>0.149469214437367</v>
      </c>
      <c r="E30" s="143">
        <f>'RSI_idade(20)'!E30/'RSI_idade(20)'!I30</f>
        <v>0.117197452229299</v>
      </c>
      <c r="F30" s="143">
        <f>'RSI_idade(20)'!F30/'RSI_idade(20)'!I30</f>
        <v>0.121443736730361</v>
      </c>
      <c r="G30" s="143">
        <f>'RSI_idade(20)'!G30/'RSI_idade(20)'!I30</f>
        <v>0.132059447983015</v>
      </c>
      <c r="H30" s="144">
        <f>'RSI_idade(20)'!H30/'RSI_idade(20)'!I30</f>
        <v>0.075583864118896</v>
      </c>
      <c r="I30" s="164"/>
      <c r="J30" s="157">
        <f>'RSI_idade(20)'!K30/'RSI_idade(20)'!Q30</f>
        <v>0.399915002124947</v>
      </c>
      <c r="K30" s="143">
        <f>'RSI_idade(20)'!L30/'RSI_idade(20)'!Q30</f>
        <v>0.150021249468763</v>
      </c>
      <c r="L30" s="143">
        <f>'RSI_idade(20)'!M30/'RSI_idade(20)'!Q30</f>
        <v>0.116872078198045</v>
      </c>
      <c r="M30" s="143">
        <f>'RSI_idade(20)'!N30/'RSI_idade(20)'!Q30</f>
        <v>0.119847003824904</v>
      </c>
      <c r="N30" s="143">
        <f>'RSI_idade(20)'!O30/'RSI_idade(20)'!Q30</f>
        <v>0.135996600084998</v>
      </c>
      <c r="O30" s="158">
        <f>'RSI_idade(20)'!P30/'RSI_idade(20)'!Q30</f>
        <v>0.0773480662983425</v>
      </c>
      <c r="P30" s="165"/>
      <c r="Q30" s="157">
        <f>'RSI_idade(20)'!S30/'RSI_idade(20)'!Y30</f>
        <v>0.398193760262726</v>
      </c>
      <c r="R30" s="143">
        <f>'RSI_idade(20)'!T30/'RSI_idade(20)'!Y30</f>
        <v>0.149835796387521</v>
      </c>
      <c r="S30" s="143">
        <f>'RSI_idade(20)'!U30/'RSI_idade(20)'!Y30</f>
        <v>0.120279146141215</v>
      </c>
      <c r="T30" s="143">
        <f>'RSI_idade(20)'!V30/'RSI_idade(20)'!Y30</f>
        <v>0.123563218390805</v>
      </c>
      <c r="U30" s="143">
        <f>'RSI_idade(20)'!W30/'RSI_idade(20)'!Y30</f>
        <v>0.130131362889984</v>
      </c>
      <c r="V30" s="158">
        <f>'RSI_idade(20)'!X30/'RSI_idade(20)'!Y30</f>
        <v>0.0779967159277504</v>
      </c>
      <c r="W30" s="172"/>
      <c r="X30" s="157">
        <f>'RSI_idade(20)'!AA30/'RSI_idade(20)'!$AG30</f>
        <v>0.395207148659626</v>
      </c>
      <c r="Y30" s="143">
        <f>'RSI_idade(20)'!AB30/'RSI_idade(20)'!$AG30</f>
        <v>0.154752233956133</v>
      </c>
      <c r="Z30" s="143">
        <f>'RSI_idade(20)'!AC30/'RSI_idade(20)'!$AG30</f>
        <v>0.120227457351747</v>
      </c>
      <c r="AA30" s="143">
        <f>'RSI_idade(20)'!AD30/'RSI_idade(20)'!$AG30</f>
        <v>0.120227457351747</v>
      </c>
      <c r="AB30" s="143">
        <f>'RSI_idade(20)'!AE30/'RSI_idade(20)'!$AG30</f>
        <v>0.129975629569456</v>
      </c>
      <c r="AC30" s="158">
        <f>'RSI_idade(20)'!AF30/'RSI_idade(20)'!$AG30</f>
        <v>0.0796100731112916</v>
      </c>
      <c r="AD30" s="175"/>
      <c r="AE30" s="157"/>
      <c r="AF30" s="143"/>
      <c r="AG30" s="143"/>
      <c r="AH30" s="143"/>
      <c r="AI30" s="143"/>
      <c r="AJ30" s="158"/>
      <c r="AK30" s="41">
        <v>3086</v>
      </c>
      <c r="AL30" s="180"/>
    </row>
    <row r="31" spans="2:38">
      <c r="B31" s="148" t="s">
        <v>58</v>
      </c>
      <c r="C31" s="142">
        <f>'RSI_idade(20)'!C31/'RSI_idade(20)'!I31</f>
        <v>0.0718446601941748</v>
      </c>
      <c r="D31" s="143">
        <f>'RSI_idade(20)'!D31/'RSI_idade(20)'!I31</f>
        <v>0.0893203883495146</v>
      </c>
      <c r="E31" s="143">
        <f>'RSI_idade(20)'!E31/'RSI_idade(20)'!I31</f>
        <v>0.133980582524272</v>
      </c>
      <c r="F31" s="143">
        <f>'RSI_idade(20)'!F31/'RSI_idade(20)'!I31</f>
        <v>0.29126213592233</v>
      </c>
      <c r="G31" s="143">
        <f>'RSI_idade(20)'!G31/'RSI_idade(20)'!I31</f>
        <v>0.275728155339806</v>
      </c>
      <c r="H31" s="144">
        <f>'RSI_idade(20)'!H31/'RSI_idade(20)'!I31</f>
        <v>0.137864077669903</v>
      </c>
      <c r="I31" s="164"/>
      <c r="J31" s="157">
        <f>'RSI_idade(20)'!K31/'RSI_idade(20)'!Q31</f>
        <v>0.0662768031189084</v>
      </c>
      <c r="K31" s="143">
        <f>'RSI_idade(20)'!L31/'RSI_idade(20)'!Q31</f>
        <v>0.0857699805068226</v>
      </c>
      <c r="L31" s="143">
        <f>'RSI_idade(20)'!M31/'RSI_idade(20)'!Q31</f>
        <v>0.124756335282651</v>
      </c>
      <c r="M31" s="143">
        <f>'RSI_idade(20)'!N31/'RSI_idade(20)'!Q31</f>
        <v>0.306042884990253</v>
      </c>
      <c r="N31" s="143">
        <f>'RSI_idade(20)'!O31/'RSI_idade(20)'!Q31</f>
        <v>0.276803118908382</v>
      </c>
      <c r="O31" s="158">
        <f>'RSI_idade(20)'!P31/'RSI_idade(20)'!Q31</f>
        <v>0.140350877192982</v>
      </c>
      <c r="P31" s="165"/>
      <c r="Q31" s="157">
        <f>'RSI_idade(20)'!S31/'RSI_idade(20)'!Y31</f>
        <v>0.0769230769230769</v>
      </c>
      <c r="R31" s="143">
        <f>'RSI_idade(20)'!T31/'RSI_idade(20)'!Y31</f>
        <v>0.0879120879120879</v>
      </c>
      <c r="S31" s="143">
        <f>'RSI_idade(20)'!U31/'RSI_idade(20)'!Y31</f>
        <v>0.135531135531136</v>
      </c>
      <c r="T31" s="143">
        <f>'RSI_idade(20)'!V31/'RSI_idade(20)'!Y31</f>
        <v>0.298534798534799</v>
      </c>
      <c r="U31" s="143">
        <f>'RSI_idade(20)'!W31/'RSI_idade(20)'!Y31</f>
        <v>0.263736263736264</v>
      </c>
      <c r="V31" s="158">
        <f>'RSI_idade(20)'!X31/'RSI_idade(20)'!Y31</f>
        <v>0.137362637362637</v>
      </c>
      <c r="W31" s="172"/>
      <c r="X31" s="157">
        <f>'RSI_idade(20)'!AA31/'RSI_idade(20)'!$AG31</f>
        <v>0.0771992818671454</v>
      </c>
      <c r="Y31" s="143">
        <f>'RSI_idade(20)'!AB31/'RSI_idade(20)'!$AG31</f>
        <v>0.0807899461400359</v>
      </c>
      <c r="Z31" s="143">
        <f>'RSI_idade(20)'!AC31/'RSI_idade(20)'!$AG31</f>
        <v>0.138240574506284</v>
      </c>
      <c r="AA31" s="143">
        <f>'RSI_idade(20)'!AD31/'RSI_idade(20)'!$AG31</f>
        <v>0.29802513464991</v>
      </c>
      <c r="AB31" s="143">
        <f>'RSI_idade(20)'!AE31/'RSI_idade(20)'!$AG31</f>
        <v>0.25673249551167</v>
      </c>
      <c r="AC31" s="158">
        <f>'RSI_idade(20)'!AF31/'RSI_idade(20)'!$AG31</f>
        <v>0.149012567324955</v>
      </c>
      <c r="AD31" s="175"/>
      <c r="AE31" s="157"/>
      <c r="AF31" s="143"/>
      <c r="AG31" s="143"/>
      <c r="AH31" s="143"/>
      <c r="AI31" s="143"/>
      <c r="AJ31" s="158"/>
      <c r="AK31" s="41">
        <v>367</v>
      </c>
      <c r="AL31" s="180"/>
    </row>
    <row r="32" spans="2:38">
      <c r="B32" s="148" t="s">
        <v>59</v>
      </c>
      <c r="C32" s="142">
        <f>'RSI_idade(20)'!C32/'RSI_idade(20)'!I32</f>
        <v>0.379426644182125</v>
      </c>
      <c r="D32" s="143">
        <f>'RSI_idade(20)'!D32/'RSI_idade(20)'!I32</f>
        <v>0.16779089376054</v>
      </c>
      <c r="E32" s="143">
        <f>'RSI_idade(20)'!E32/'RSI_idade(20)'!I32</f>
        <v>0.112984822934233</v>
      </c>
      <c r="F32" s="143">
        <f>'RSI_idade(20)'!F32/'RSI_idade(20)'!I32</f>
        <v>0.123946037099494</v>
      </c>
      <c r="G32" s="143">
        <f>'RSI_idade(20)'!G32/'RSI_idade(20)'!I32</f>
        <v>0.13743676222597</v>
      </c>
      <c r="H32" s="144">
        <f>'RSI_idade(20)'!H32/'RSI_idade(20)'!I32</f>
        <v>0.0784148397976391</v>
      </c>
      <c r="I32" s="164"/>
      <c r="J32" s="157">
        <f>'RSI_idade(20)'!K32/'RSI_idade(20)'!Q32</f>
        <v>0.380756578947368</v>
      </c>
      <c r="K32" s="143">
        <f>'RSI_idade(20)'!L32/'RSI_idade(20)'!Q32</f>
        <v>0.163651315789474</v>
      </c>
      <c r="L32" s="143">
        <f>'RSI_idade(20)'!M32/'RSI_idade(20)'!Q32</f>
        <v>0.113486842105263</v>
      </c>
      <c r="M32" s="143">
        <f>'RSI_idade(20)'!N32/'RSI_idade(20)'!Q32</f>
        <v>0.120888157894737</v>
      </c>
      <c r="N32" s="143">
        <f>'RSI_idade(20)'!O32/'RSI_idade(20)'!Q32</f>
        <v>0.136513157894737</v>
      </c>
      <c r="O32" s="158">
        <f>'RSI_idade(20)'!P32/'RSI_idade(20)'!Q32</f>
        <v>0.0847039473684211</v>
      </c>
      <c r="P32" s="165"/>
      <c r="Q32" s="157">
        <f>'RSI_idade(20)'!S32/'RSI_idade(20)'!Y32</f>
        <v>0.373688458434221</v>
      </c>
      <c r="R32" s="143">
        <f>'RSI_idade(20)'!T32/'RSI_idade(20)'!Y32</f>
        <v>0.168684422921711</v>
      </c>
      <c r="S32" s="143">
        <f>'RSI_idade(20)'!U32/'RSI_idade(20)'!Y32</f>
        <v>0.113801452784504</v>
      </c>
      <c r="T32" s="143">
        <f>'RSI_idade(20)'!V32/'RSI_idade(20)'!Y32</f>
        <v>0.121872477804681</v>
      </c>
      <c r="U32" s="143">
        <f>'RSI_idade(20)'!W32/'RSI_idade(20)'!Y32</f>
        <v>0.139628732849072</v>
      </c>
      <c r="V32" s="158">
        <f>'RSI_idade(20)'!X32/'RSI_idade(20)'!Y32</f>
        <v>0.0823244552058111</v>
      </c>
      <c r="W32" s="172"/>
      <c r="X32" s="157">
        <f>'RSI_idade(20)'!AA32/'RSI_idade(20)'!$AG32</f>
        <v>0.370429252782194</v>
      </c>
      <c r="Y32" s="143">
        <f>'RSI_idade(20)'!AB32/'RSI_idade(20)'!$AG32</f>
        <v>0.16852146263911</v>
      </c>
      <c r="Z32" s="143">
        <f>'RSI_idade(20)'!AC32/'RSI_idade(20)'!$AG32</f>
        <v>0.112877583465819</v>
      </c>
      <c r="AA32" s="143">
        <f>'RSI_idade(20)'!AD32/'RSI_idade(20)'!$AG32</f>
        <v>0.123211446740859</v>
      </c>
      <c r="AB32" s="143">
        <f>'RSI_idade(20)'!AE32/'RSI_idade(20)'!$AG32</f>
        <v>0.140699523052464</v>
      </c>
      <c r="AC32" s="158">
        <f>'RSI_idade(20)'!AF32/'RSI_idade(20)'!$AG32</f>
        <v>0.0842607313195548</v>
      </c>
      <c r="AD32" s="175"/>
      <c r="AE32" s="157"/>
      <c r="AF32" s="143"/>
      <c r="AG32" s="143"/>
      <c r="AH32" s="143"/>
      <c r="AI32" s="143"/>
      <c r="AJ32" s="158"/>
      <c r="AK32" s="41">
        <v>1846</v>
      </c>
      <c r="AL32" s="180"/>
    </row>
    <row r="33" spans="2:38">
      <c r="B33" s="148" t="s">
        <v>60</v>
      </c>
      <c r="C33" s="142">
        <f>'RSI_idade(20)'!C33/'RSI_idade(20)'!I33</f>
        <v>0.366386554621849</v>
      </c>
      <c r="D33" s="143">
        <f>'RSI_idade(20)'!D33/'RSI_idade(20)'!I33</f>
        <v>0.14453781512605</v>
      </c>
      <c r="E33" s="143">
        <f>'RSI_idade(20)'!E33/'RSI_idade(20)'!I33</f>
        <v>0.12436974789916</v>
      </c>
      <c r="F33" s="143">
        <f>'RSI_idade(20)'!F33/'RSI_idade(20)'!I33</f>
        <v>0.121008403361345</v>
      </c>
      <c r="G33" s="143">
        <f>'RSI_idade(20)'!G33/'RSI_idade(20)'!I33</f>
        <v>0.142857142857143</v>
      </c>
      <c r="H33" s="144">
        <f>'RSI_idade(20)'!H33/'RSI_idade(20)'!I33</f>
        <v>0.100840336134454</v>
      </c>
      <c r="I33" s="164"/>
      <c r="J33" s="157">
        <f>'RSI_idade(20)'!K33/'RSI_idade(20)'!Q33</f>
        <v>0.36437908496732</v>
      </c>
      <c r="K33" s="143">
        <f>'RSI_idade(20)'!L33/'RSI_idade(20)'!Q33</f>
        <v>0.145424836601307</v>
      </c>
      <c r="L33" s="143">
        <f>'RSI_idade(20)'!M33/'RSI_idade(20)'!Q33</f>
        <v>0.124183006535948</v>
      </c>
      <c r="M33" s="143">
        <f>'RSI_idade(20)'!N33/'RSI_idade(20)'!Q33</f>
        <v>0.132352941176471</v>
      </c>
      <c r="N33" s="143">
        <f>'RSI_idade(20)'!O33/'RSI_idade(20)'!Q33</f>
        <v>0.142156862745098</v>
      </c>
      <c r="O33" s="158">
        <f>'RSI_idade(20)'!P33/'RSI_idade(20)'!Q33</f>
        <v>0.0915032679738562</v>
      </c>
      <c r="P33" s="165"/>
      <c r="Q33" s="157">
        <f>'RSI_idade(20)'!S33/'RSI_idade(20)'!Y33</f>
        <v>0.362012987012987</v>
      </c>
      <c r="R33" s="143">
        <f>'RSI_idade(20)'!T33/'RSI_idade(20)'!Y33</f>
        <v>0.149350649350649</v>
      </c>
      <c r="S33" s="143">
        <f>'RSI_idade(20)'!U33/'RSI_idade(20)'!Y33</f>
        <v>0.12012987012987</v>
      </c>
      <c r="T33" s="143">
        <f>'RSI_idade(20)'!V33/'RSI_idade(20)'!Y33</f>
        <v>0.133116883116883</v>
      </c>
      <c r="U33" s="143">
        <f>'RSI_idade(20)'!W33/'RSI_idade(20)'!Y33</f>
        <v>0.141233766233766</v>
      </c>
      <c r="V33" s="158">
        <f>'RSI_idade(20)'!X33/'RSI_idade(20)'!Y33</f>
        <v>0.0941558441558442</v>
      </c>
      <c r="W33" s="172"/>
      <c r="X33" s="157">
        <f>'RSI_idade(20)'!AA33/'RSI_idade(20)'!$AG33</f>
        <v>0.365539452495974</v>
      </c>
      <c r="Y33" s="143">
        <f>'RSI_idade(20)'!AB33/'RSI_idade(20)'!$AG33</f>
        <v>0.143317230273752</v>
      </c>
      <c r="Z33" s="143">
        <f>'RSI_idade(20)'!AC33/'RSI_idade(20)'!$AG33</f>
        <v>0.120772946859903</v>
      </c>
      <c r="AA33" s="143">
        <f>'RSI_idade(20)'!AD33/'RSI_idade(20)'!$AG33</f>
        <v>0.13365539452496</v>
      </c>
      <c r="AB33" s="143">
        <f>'RSI_idade(20)'!AE33/'RSI_idade(20)'!$AG33</f>
        <v>0.140096618357488</v>
      </c>
      <c r="AC33" s="158">
        <f>'RSI_idade(20)'!AF33/'RSI_idade(20)'!$AG33</f>
        <v>0.0966183574879227</v>
      </c>
      <c r="AD33" s="175"/>
      <c r="AE33" s="157"/>
      <c r="AF33" s="143"/>
      <c r="AG33" s="143"/>
      <c r="AH33" s="143"/>
      <c r="AI33" s="143"/>
      <c r="AJ33" s="158"/>
      <c r="AK33" s="41">
        <v>295</v>
      </c>
      <c r="AL33" s="180"/>
    </row>
    <row r="34" spans="2:38">
      <c r="B34" s="148" t="s">
        <v>61</v>
      </c>
      <c r="C34" s="142">
        <f>'RSI_idade(20)'!C34/'RSI_idade(20)'!I34</f>
        <v>0.318936877076412</v>
      </c>
      <c r="D34" s="143">
        <f>'RSI_idade(20)'!D34/'RSI_idade(20)'!I34</f>
        <v>0.105204872646733</v>
      </c>
      <c r="E34" s="143">
        <f>'RSI_idade(20)'!E34/'RSI_idade(20)'!I34</f>
        <v>0.0930232558139535</v>
      </c>
      <c r="F34" s="143">
        <f>'RSI_idade(20)'!F34/'RSI_idade(20)'!I34</f>
        <v>0.163898117386489</v>
      </c>
      <c r="G34" s="143">
        <f>'RSI_idade(20)'!G34/'RSI_idade(20)'!I34</f>
        <v>0.196013289036545</v>
      </c>
      <c r="H34" s="144">
        <f>'RSI_idade(20)'!H34/'RSI_idade(20)'!I34</f>
        <v>0.122923588039867</v>
      </c>
      <c r="I34" s="164"/>
      <c r="J34" s="157">
        <f>'RSI_idade(20)'!K34/'RSI_idade(20)'!Q34</f>
        <v>0.324634655532359</v>
      </c>
      <c r="K34" s="143">
        <f>'RSI_idade(20)'!L34/'RSI_idade(20)'!Q34</f>
        <v>0.103340292275574</v>
      </c>
      <c r="L34" s="143">
        <f>'RSI_idade(20)'!M34/'RSI_idade(20)'!Q34</f>
        <v>0.103340292275574</v>
      </c>
      <c r="M34" s="143">
        <f>'RSI_idade(20)'!N34/'RSI_idade(20)'!Q34</f>
        <v>0.165970772442589</v>
      </c>
      <c r="N34" s="143">
        <f>'RSI_idade(20)'!O34/'RSI_idade(20)'!Q34</f>
        <v>0.186847599164927</v>
      </c>
      <c r="O34" s="158">
        <f>'RSI_idade(20)'!P34/'RSI_idade(20)'!Q34</f>
        <v>0.115866388308977</v>
      </c>
      <c r="P34" s="165"/>
      <c r="Q34" s="157">
        <f>'RSI_idade(20)'!S34/'RSI_idade(20)'!Y34</f>
        <v>0.329353233830846</v>
      </c>
      <c r="R34" s="143">
        <f>'RSI_idade(20)'!T34/'RSI_idade(20)'!Y34</f>
        <v>0.0985074626865672</v>
      </c>
      <c r="S34" s="143">
        <f>'RSI_idade(20)'!U34/'RSI_idade(20)'!Y34</f>
        <v>0.112437810945274</v>
      </c>
      <c r="T34" s="143">
        <f>'RSI_idade(20)'!V34/'RSI_idade(20)'!Y34</f>
        <v>0.162189054726368</v>
      </c>
      <c r="U34" s="143">
        <f>'RSI_idade(20)'!W34/'RSI_idade(20)'!Y34</f>
        <v>0.17910447761194</v>
      </c>
      <c r="V34" s="158">
        <f>'RSI_idade(20)'!X34/'RSI_idade(20)'!Y34</f>
        <v>0.118407960199005</v>
      </c>
      <c r="W34" s="172"/>
      <c r="X34" s="157">
        <f>'RSI_idade(20)'!AA34/'RSI_idade(20)'!$AG34</f>
        <v>0.327468230694037</v>
      </c>
      <c r="Y34" s="143">
        <f>'RSI_idade(20)'!AB34/'RSI_idade(20)'!$AG34</f>
        <v>0.104594330400782</v>
      </c>
      <c r="Z34" s="143">
        <f>'RSI_idade(20)'!AC34/'RSI_idade(20)'!$AG34</f>
        <v>0.109481915933529</v>
      </c>
      <c r="AA34" s="143">
        <f>'RSI_idade(20)'!AD34/'RSI_idade(20)'!$AG34</f>
        <v>0.162267839687195</v>
      </c>
      <c r="AB34" s="143">
        <f>'RSI_idade(20)'!AE34/'RSI_idade(20)'!$AG34</f>
        <v>0.180840664711632</v>
      </c>
      <c r="AC34" s="158">
        <f>'RSI_idade(20)'!AF34/'RSI_idade(20)'!$AG34</f>
        <v>0.115347018572825</v>
      </c>
      <c r="AD34" s="175"/>
      <c r="AE34" s="157"/>
      <c r="AF34" s="143"/>
      <c r="AG34" s="143"/>
      <c r="AH34" s="143"/>
      <c r="AI34" s="143"/>
      <c r="AJ34" s="158"/>
      <c r="AK34" s="41">
        <v>1256</v>
      </c>
      <c r="AL34" s="180"/>
    </row>
    <row r="35" ht="12.75" customHeight="1" spans="2:38">
      <c r="B35" s="148" t="s">
        <v>62</v>
      </c>
      <c r="C35" s="142">
        <f>'RSI_idade(20)'!C35/'RSI_idade(20)'!I35</f>
        <v>0.44448275862069</v>
      </c>
      <c r="D35" s="143">
        <f>'RSI_idade(20)'!D35/'RSI_idade(20)'!I35</f>
        <v>0.174827586206897</v>
      </c>
      <c r="E35" s="143">
        <f>'RSI_idade(20)'!E35/'RSI_idade(20)'!I35</f>
        <v>0.131379310344828</v>
      </c>
      <c r="F35" s="143">
        <f>'RSI_idade(20)'!F35/'RSI_idade(20)'!I35</f>
        <v>0.105862068965517</v>
      </c>
      <c r="G35" s="143">
        <f>'RSI_idade(20)'!G35/'RSI_idade(20)'!I35</f>
        <v>0.0927586206896552</v>
      </c>
      <c r="H35" s="144">
        <f>'RSI_idade(20)'!H35/'RSI_idade(20)'!I35</f>
        <v>0.0506896551724138</v>
      </c>
      <c r="I35" s="164"/>
      <c r="J35" s="157">
        <f>'RSI_idade(20)'!K35/'RSI_idade(20)'!Q35</f>
        <v>0.440827399118345</v>
      </c>
      <c r="K35" s="143">
        <f>'RSI_idade(20)'!L35/'RSI_idade(20)'!Q35</f>
        <v>0.176330959647338</v>
      </c>
      <c r="L35" s="143">
        <f>'RSI_idade(20)'!M35/'RSI_idade(20)'!Q35</f>
        <v>0.133265513733469</v>
      </c>
      <c r="M35" s="143">
        <f>'RSI_idade(20)'!N35/'RSI_idade(20)'!Q35</f>
        <v>0.106137673787725</v>
      </c>
      <c r="N35" s="143">
        <f>'RSI_idade(20)'!O35/'RSI_idade(20)'!Q35</f>
        <v>0.0922346558155307</v>
      </c>
      <c r="O35" s="158">
        <f>'RSI_idade(20)'!P35/'RSI_idade(20)'!Q35</f>
        <v>0.0512037978975924</v>
      </c>
      <c r="P35" s="165"/>
      <c r="Q35" s="157">
        <f>'RSI_idade(20)'!S35/'RSI_idade(20)'!Y35</f>
        <v>0.442946399210786</v>
      </c>
      <c r="R35" s="143">
        <f>'RSI_idade(20)'!T35/'RSI_idade(20)'!Y35</f>
        <v>0.177244327523841</v>
      </c>
      <c r="S35" s="143">
        <f>'RSI_idade(20)'!U35/'RSI_idade(20)'!Y35</f>
        <v>0.130549161460046</v>
      </c>
      <c r="T35" s="143">
        <f>'RSI_idade(20)'!V35/'RSI_idade(20)'!Y35</f>
        <v>0.108516935218678</v>
      </c>
      <c r="U35" s="143">
        <f>'RSI_idade(20)'!W35/'RSI_idade(20)'!Y35</f>
        <v>0.089115422558369</v>
      </c>
      <c r="V35" s="158">
        <f>'RSI_idade(20)'!X35/'RSI_idade(20)'!Y35</f>
        <v>0.0516277540282802</v>
      </c>
      <c r="W35" s="172"/>
      <c r="X35" s="157">
        <f>'RSI_idade(20)'!AA35/'RSI_idade(20)'!$AG35</f>
        <v>0.440561724363161</v>
      </c>
      <c r="Y35" s="143">
        <f>'RSI_idade(20)'!AB35/'RSI_idade(20)'!$AG35</f>
        <v>0.181254082299151</v>
      </c>
      <c r="Z35" s="143">
        <f>'RSI_idade(20)'!AC35/'RSI_idade(20)'!$AG35</f>
        <v>0.130633572828217</v>
      </c>
      <c r="AA35" s="143">
        <f>'RSI_idade(20)'!AD35/'RSI_idade(20)'!$AG35</f>
        <v>0.107446113651208</v>
      </c>
      <c r="AB35" s="143">
        <f>'RSI_idade(20)'!AE35/'RSI_idade(20)'!$AG35</f>
        <v>0.0888308295231875</v>
      </c>
      <c r="AC35" s="158">
        <f>'RSI_idade(20)'!AF35/'RSI_idade(20)'!$AG35</f>
        <v>0.0512736773350751</v>
      </c>
      <c r="AD35" s="175"/>
      <c r="AE35" s="157"/>
      <c r="AF35" s="143"/>
      <c r="AG35" s="143"/>
      <c r="AH35" s="143"/>
      <c r="AI35" s="143"/>
      <c r="AJ35" s="158"/>
      <c r="AK35" s="41">
        <v>2966</v>
      </c>
      <c r="AL35" s="180"/>
    </row>
    <row r="36" spans="2:38">
      <c r="B36" s="148" t="s">
        <v>63</v>
      </c>
      <c r="C36" s="142">
        <f>'RSI_idade(20)'!C36/'RSI_idade(20)'!I36</f>
        <v>0.116279069767442</v>
      </c>
      <c r="D36" s="143">
        <f>'RSI_idade(20)'!D36/'RSI_idade(20)'!I36</f>
        <v>0.101744186046512</v>
      </c>
      <c r="E36" s="143">
        <f>'RSI_idade(20)'!E36/'RSI_idade(20)'!I36</f>
        <v>0.0988372093023256</v>
      </c>
      <c r="F36" s="143">
        <f>'RSI_idade(20)'!F36/'RSI_idade(20)'!I36</f>
        <v>0.180232558139535</v>
      </c>
      <c r="G36" s="143">
        <f>'RSI_idade(20)'!G36/'RSI_idade(20)'!I36</f>
        <v>0.293604651162791</v>
      </c>
      <c r="H36" s="144">
        <f>'RSI_idade(20)'!H36/'RSI_idade(20)'!I36</f>
        <v>0.209302325581395</v>
      </c>
      <c r="I36" s="164"/>
      <c r="J36" s="157">
        <f>'RSI_idade(20)'!K36/'RSI_idade(20)'!Q36</f>
        <v>0.105413105413105</v>
      </c>
      <c r="K36" s="143">
        <f>'RSI_idade(20)'!L36/'RSI_idade(20)'!Q36</f>
        <v>0.108262108262108</v>
      </c>
      <c r="L36" s="143">
        <f>'RSI_idade(20)'!M36/'RSI_idade(20)'!Q36</f>
        <v>0.105413105413105</v>
      </c>
      <c r="M36" s="143">
        <f>'RSI_idade(20)'!N36/'RSI_idade(20)'!Q36</f>
        <v>0.182336182336182</v>
      </c>
      <c r="N36" s="143">
        <f>'RSI_idade(20)'!O36/'RSI_idade(20)'!Q36</f>
        <v>0.287749287749288</v>
      </c>
      <c r="O36" s="158">
        <f>'RSI_idade(20)'!P36/'RSI_idade(20)'!Q36</f>
        <v>0.210826210826211</v>
      </c>
      <c r="P36" s="165"/>
      <c r="Q36" s="157">
        <f>'RSI_idade(20)'!S36/'RSI_idade(20)'!Y36</f>
        <v>0.137662337662338</v>
      </c>
      <c r="R36" s="143">
        <f>'RSI_idade(20)'!T36/'RSI_idade(20)'!Y36</f>
        <v>0.106493506493506</v>
      </c>
      <c r="S36" s="143">
        <f>'RSI_idade(20)'!U36/'RSI_idade(20)'!Y36</f>
        <v>0.103896103896104</v>
      </c>
      <c r="T36" s="143">
        <f>'RSI_idade(20)'!V36/'RSI_idade(20)'!Y36</f>
        <v>0.181818181818182</v>
      </c>
      <c r="U36" s="143">
        <f>'RSI_idade(20)'!W36/'RSI_idade(20)'!Y36</f>
        <v>0.27012987012987</v>
      </c>
      <c r="V36" s="158">
        <f>'RSI_idade(20)'!X36/'RSI_idade(20)'!Y36</f>
        <v>0.2</v>
      </c>
      <c r="W36" s="173"/>
      <c r="X36" s="157">
        <f>'RSI_idade(20)'!AA36/'RSI_idade(20)'!$AG36</f>
        <v>0.139240506329114</v>
      </c>
      <c r="Y36" s="143">
        <f>'RSI_idade(20)'!AB36/'RSI_idade(20)'!$AG36</f>
        <v>0.106329113924051</v>
      </c>
      <c r="Z36" s="143">
        <f>'RSI_idade(20)'!AC36/'RSI_idade(20)'!$AG36</f>
        <v>0.0987341772151899</v>
      </c>
      <c r="AA36" s="143">
        <f>'RSI_idade(20)'!AD36/'RSI_idade(20)'!$AG36</f>
        <v>0.189873417721519</v>
      </c>
      <c r="AB36" s="143">
        <f>'RSI_idade(20)'!AE36/'RSI_idade(20)'!$AG36</f>
        <v>0.253164556962025</v>
      </c>
      <c r="AC36" s="158">
        <f>'RSI_idade(20)'!AF36/'RSI_idade(20)'!$AG36</f>
        <v>0.212658227848101</v>
      </c>
      <c r="AD36" s="175"/>
      <c r="AE36" s="157"/>
      <c r="AF36" s="143"/>
      <c r="AG36" s="143"/>
      <c r="AH36" s="143"/>
      <c r="AI36" s="143"/>
      <c r="AJ36" s="158"/>
      <c r="AK36" s="181">
        <v>795</v>
      </c>
      <c r="AL36" s="180"/>
    </row>
    <row r="37" spans="2:38">
      <c r="B37" s="148" t="s">
        <v>64</v>
      </c>
      <c r="C37" s="142">
        <f>'RSI_idade(20)'!C37/'RSI_idade(20)'!I37</f>
        <v>0.140845070422535</v>
      </c>
      <c r="D37" s="143">
        <f>'RSI_idade(20)'!D37/'RSI_idade(20)'!I37</f>
        <v>0.0633802816901408</v>
      </c>
      <c r="E37" s="143">
        <f>'RSI_idade(20)'!E37/'RSI_idade(20)'!I37</f>
        <v>0.105633802816901</v>
      </c>
      <c r="F37" s="143">
        <f>'RSI_idade(20)'!F37/'RSI_idade(20)'!I37</f>
        <v>0.133802816901408</v>
      </c>
      <c r="G37" s="143">
        <f>'RSI_idade(20)'!G37/'RSI_idade(20)'!I37</f>
        <v>0.309859154929577</v>
      </c>
      <c r="H37" s="144">
        <f>'RSI_idade(20)'!H37/'RSI_idade(20)'!I37</f>
        <v>0.246478873239437</v>
      </c>
      <c r="I37" s="164"/>
      <c r="J37" s="157">
        <f>'RSI_idade(20)'!K37/'RSI_idade(20)'!Q37</f>
        <v>0.146853146853147</v>
      </c>
      <c r="K37" s="143">
        <f>'RSI_idade(20)'!L37/'RSI_idade(20)'!Q37</f>
        <v>0.0629370629370629</v>
      </c>
      <c r="L37" s="143">
        <f>'RSI_idade(20)'!M37/'RSI_idade(20)'!Q37</f>
        <v>0.111888111888112</v>
      </c>
      <c r="M37" s="143">
        <f>'RSI_idade(20)'!N37/'RSI_idade(20)'!Q37</f>
        <v>0.13986013986014</v>
      </c>
      <c r="N37" s="143">
        <f>'RSI_idade(20)'!O37/'RSI_idade(20)'!Q37</f>
        <v>0.293706293706294</v>
      </c>
      <c r="O37" s="158">
        <f>'RSI_idade(20)'!P37/'RSI_idade(20)'!Q37</f>
        <v>0.244755244755245</v>
      </c>
      <c r="P37" s="165"/>
      <c r="Q37" s="157">
        <f>'RSI_idade(20)'!S37/'RSI_idade(20)'!Y37</f>
        <v>0.155405405405405</v>
      </c>
      <c r="R37" s="143">
        <f>'RSI_idade(20)'!T37/'RSI_idade(20)'!Y37</f>
        <v>0.0608108108108108</v>
      </c>
      <c r="S37" s="143">
        <f>'RSI_idade(20)'!U37/'RSI_idade(20)'!Y37</f>
        <v>0.114864864864865</v>
      </c>
      <c r="T37" s="143">
        <f>'RSI_idade(20)'!V37/'RSI_idade(20)'!Y37</f>
        <v>0.155405405405405</v>
      </c>
      <c r="U37" s="143">
        <f>'RSI_idade(20)'!W37/'RSI_idade(20)'!Y37</f>
        <v>0.283783783783784</v>
      </c>
      <c r="V37" s="158">
        <f>'RSI_idade(20)'!X37/'RSI_idade(20)'!Y37</f>
        <v>0.22972972972973</v>
      </c>
      <c r="W37" s="172"/>
      <c r="X37" s="157">
        <f>'RSI_idade(20)'!AA37/'RSI_idade(20)'!$AG37</f>
        <v>0.157575757575758</v>
      </c>
      <c r="Y37" s="143">
        <f>'RSI_idade(20)'!AB37/'RSI_idade(20)'!$AG37</f>
        <v>0.0787878787878788</v>
      </c>
      <c r="Z37" s="143">
        <f>'RSI_idade(20)'!AC37/'RSI_idade(20)'!$AG37</f>
        <v>0.096969696969697</v>
      </c>
      <c r="AA37" s="143">
        <f>'RSI_idade(20)'!AD37/'RSI_idade(20)'!$AG37</f>
        <v>0.181818181818182</v>
      </c>
      <c r="AB37" s="143">
        <f>'RSI_idade(20)'!AE37/'RSI_idade(20)'!$AG37</f>
        <v>0.272727272727273</v>
      </c>
      <c r="AC37" s="158">
        <f>'RSI_idade(20)'!AF37/'RSI_idade(20)'!$AG37</f>
        <v>0.212121212121212</v>
      </c>
      <c r="AD37" s="175"/>
      <c r="AE37" s="157"/>
      <c r="AF37" s="143"/>
      <c r="AG37" s="143"/>
      <c r="AH37" s="143"/>
      <c r="AI37" s="143"/>
      <c r="AJ37" s="158"/>
      <c r="AK37" s="41">
        <v>272</v>
      </c>
      <c r="AL37" s="180"/>
    </row>
    <row r="38" spans="2:38">
      <c r="B38" s="148" t="s">
        <v>65</v>
      </c>
      <c r="C38" s="142">
        <f>'RSI_idade(20)'!C38/'RSI_idade(20)'!I38</f>
        <v>0.242647058823529</v>
      </c>
      <c r="D38" s="143">
        <f>'RSI_idade(20)'!D38/'RSI_idade(20)'!I38</f>
        <v>0.0919117647058824</v>
      </c>
      <c r="E38" s="143">
        <f>'RSI_idade(20)'!E38/'RSI_idade(20)'!I38</f>
        <v>0.0955882352941176</v>
      </c>
      <c r="F38" s="143">
        <f>'RSI_idade(20)'!F38/'RSI_idade(20)'!I38</f>
        <v>0.132352941176471</v>
      </c>
      <c r="G38" s="143">
        <f>'RSI_idade(20)'!G38/'RSI_idade(20)'!I38</f>
        <v>0.25</v>
      </c>
      <c r="H38" s="144">
        <f>'RSI_idade(20)'!H38/'RSI_idade(20)'!I38</f>
        <v>0.1875</v>
      </c>
      <c r="I38" s="164"/>
      <c r="J38" s="157">
        <f>'RSI_idade(20)'!K38/'RSI_idade(20)'!Q38</f>
        <v>0.239852398523985</v>
      </c>
      <c r="K38" s="143">
        <f>'RSI_idade(20)'!L38/'RSI_idade(20)'!Q38</f>
        <v>0.0996309963099631</v>
      </c>
      <c r="L38" s="143">
        <f>'RSI_idade(20)'!M38/'RSI_idade(20)'!Q38</f>
        <v>0.0885608856088561</v>
      </c>
      <c r="M38" s="143">
        <f>'RSI_idade(20)'!N38/'RSI_idade(20)'!Q38</f>
        <v>0.14760147601476</v>
      </c>
      <c r="N38" s="143">
        <f>'RSI_idade(20)'!O38/'RSI_idade(20)'!Q38</f>
        <v>0.247232472324723</v>
      </c>
      <c r="O38" s="158">
        <f>'RSI_idade(20)'!P38/'RSI_idade(20)'!Q38</f>
        <v>0.177121771217712</v>
      </c>
      <c r="P38" s="165"/>
      <c r="Q38" s="157">
        <f>'RSI_idade(20)'!S38/'RSI_idade(20)'!Y38</f>
        <v>0.245733788395904</v>
      </c>
      <c r="R38" s="143">
        <f>'RSI_idade(20)'!T38/'RSI_idade(20)'!Y38</f>
        <v>0.0955631399317406</v>
      </c>
      <c r="S38" s="143">
        <f>'RSI_idade(20)'!U38/'RSI_idade(20)'!Y38</f>
        <v>0.0887372013651877</v>
      </c>
      <c r="T38" s="143">
        <f>'RSI_idade(20)'!V38/'RSI_idade(20)'!Y38</f>
        <v>0.139931740614334</v>
      </c>
      <c r="U38" s="143">
        <f>'RSI_idade(20)'!W38/'RSI_idade(20)'!Y38</f>
        <v>0.249146757679181</v>
      </c>
      <c r="V38" s="158">
        <f>'RSI_idade(20)'!X38/'RSI_idade(20)'!Y38</f>
        <v>0.180887372013652</v>
      </c>
      <c r="W38" s="172"/>
      <c r="X38" s="157">
        <f>'RSI_idade(20)'!AA38/'RSI_idade(20)'!$AG38</f>
        <v>0.25</v>
      </c>
      <c r="Y38" s="143">
        <f>'RSI_idade(20)'!AB38/'RSI_idade(20)'!$AG38</f>
        <v>0.10472972972973</v>
      </c>
      <c r="Z38" s="143">
        <f>'RSI_idade(20)'!AC38/'RSI_idade(20)'!$AG38</f>
        <v>0.0810810810810811</v>
      </c>
      <c r="AA38" s="143">
        <f>'RSI_idade(20)'!AD38/'RSI_idade(20)'!$AG38</f>
        <v>0.125</v>
      </c>
      <c r="AB38" s="143">
        <f>'RSI_idade(20)'!AE38/'RSI_idade(20)'!$AG38</f>
        <v>0.256756756756757</v>
      </c>
      <c r="AC38" s="158">
        <f>'RSI_idade(20)'!AF38/'RSI_idade(20)'!$AG38</f>
        <v>0.182432432432432</v>
      </c>
      <c r="AD38" s="175"/>
      <c r="AE38" s="157"/>
      <c r="AF38" s="143"/>
      <c r="AG38" s="143"/>
      <c r="AH38" s="143"/>
      <c r="AI38" s="143"/>
      <c r="AJ38" s="158"/>
      <c r="AK38" s="41">
        <v>319</v>
      </c>
      <c r="AL38" s="180"/>
    </row>
    <row r="39" spans="2:38">
      <c r="B39" s="148" t="s">
        <v>66</v>
      </c>
      <c r="C39" s="149">
        <f>'RSI_idade(20)'!C39/'RSI_idade(20)'!I39</f>
        <v>0.297814207650273</v>
      </c>
      <c r="D39" s="150">
        <f>'RSI_idade(20)'!D39/'RSI_idade(20)'!I39</f>
        <v>0.0846994535519126</v>
      </c>
      <c r="E39" s="150">
        <f>'RSI_idade(20)'!E39/'RSI_idade(20)'!I39</f>
        <v>0.114754098360656</v>
      </c>
      <c r="F39" s="150">
        <f>'RSI_idade(20)'!F39/'RSI_idade(20)'!I39</f>
        <v>0.144808743169399</v>
      </c>
      <c r="G39" s="150">
        <f>'RSI_idade(20)'!G39/'RSI_idade(20)'!I39</f>
        <v>0.185792349726776</v>
      </c>
      <c r="H39" s="151">
        <f>'RSI_idade(20)'!H39/'RSI_idade(20)'!I39</f>
        <v>0.172131147540984</v>
      </c>
      <c r="I39" s="164"/>
      <c r="J39" s="166">
        <f>'RSI_idade(20)'!K39/'RSI_idade(20)'!Q39</f>
        <v>0.31151832460733</v>
      </c>
      <c r="K39" s="167">
        <f>'RSI_idade(20)'!L39/'RSI_idade(20)'!Q39</f>
        <v>0.0863874345549738</v>
      </c>
      <c r="L39" s="167">
        <f>'RSI_idade(20)'!M39/'RSI_idade(20)'!Q39</f>
        <v>0.130890052356021</v>
      </c>
      <c r="M39" s="167">
        <f>'RSI_idade(20)'!N39/'RSI_idade(20)'!Q39</f>
        <v>0.143979057591623</v>
      </c>
      <c r="N39" s="167">
        <f>'RSI_idade(20)'!O39/'RSI_idade(20)'!Q39</f>
        <v>0.167539267015707</v>
      </c>
      <c r="O39" s="168">
        <f>'RSI_idade(20)'!P39/'RSI_idade(20)'!Q39</f>
        <v>0.159685863874346</v>
      </c>
      <c r="P39" s="165"/>
      <c r="Q39" s="166">
        <f>'RSI_idade(20)'!S39/'RSI_idade(20)'!Y39</f>
        <v>0.322418136020151</v>
      </c>
      <c r="R39" s="167">
        <f>'RSI_idade(20)'!T39/'RSI_idade(20)'!Y39</f>
        <v>0.0831234256926952</v>
      </c>
      <c r="S39" s="167">
        <f>'RSI_idade(20)'!U39/'RSI_idade(20)'!Y39</f>
        <v>0.130982367758186</v>
      </c>
      <c r="T39" s="167">
        <f>'RSI_idade(20)'!V39/'RSI_idade(20)'!Y39</f>
        <v>0.138539042821159</v>
      </c>
      <c r="U39" s="167">
        <f>'RSI_idade(20)'!W39/'RSI_idade(20)'!Y39</f>
        <v>0.168765743073048</v>
      </c>
      <c r="V39" s="168">
        <f>'RSI_idade(20)'!X39/'RSI_idade(20)'!Y39</f>
        <v>0.156171284634761</v>
      </c>
      <c r="W39" s="174"/>
      <c r="X39" s="166">
        <f>'RSI_idade(20)'!AA39/'RSI_idade(20)'!$AG39</f>
        <v>0.318501170960187</v>
      </c>
      <c r="Y39" s="167">
        <f>'RSI_idade(20)'!AB39/'RSI_idade(20)'!$AG39</f>
        <v>0.0960187353629977</v>
      </c>
      <c r="Z39" s="167">
        <f>'RSI_idade(20)'!AC39/'RSI_idade(20)'!$AG39</f>
        <v>0.126463700234192</v>
      </c>
      <c r="AA39" s="167">
        <f>'RSI_idade(20)'!AD39/'RSI_idade(20)'!$AG39</f>
        <v>0.140515222482436</v>
      </c>
      <c r="AB39" s="167">
        <f>'RSI_idade(20)'!AE39/'RSI_idade(20)'!$AG39</f>
        <v>0.163934426229508</v>
      </c>
      <c r="AC39" s="168">
        <f>'RSI_idade(20)'!AF39/'RSI_idade(20)'!$AG39</f>
        <v>0.154566744730679</v>
      </c>
      <c r="AD39" s="175"/>
      <c r="AE39" s="166"/>
      <c r="AF39" s="167"/>
      <c r="AG39" s="167"/>
      <c r="AH39" s="167"/>
      <c r="AI39" s="167"/>
      <c r="AJ39" s="168"/>
      <c r="AK39" s="182">
        <v>596</v>
      </c>
      <c r="AL39" s="180"/>
    </row>
    <row r="40" spans="2:36">
      <c r="B40" s="19"/>
      <c r="C40" s="98"/>
      <c r="D40" s="99"/>
      <c r="E40" s="99"/>
      <c r="F40" s="99"/>
      <c r="G40" s="99"/>
      <c r="H40" s="99"/>
      <c r="I40" s="98"/>
      <c r="J40" s="99"/>
      <c r="K40" s="99"/>
      <c r="L40" s="99"/>
      <c r="M40" s="99"/>
      <c r="N40" s="99"/>
      <c r="P40" s="169"/>
      <c r="Q40" s="169"/>
      <c r="R40" s="169"/>
      <c r="S40" s="169"/>
      <c r="AE40" s="176"/>
      <c r="AF40" s="176"/>
      <c r="AG40" s="176"/>
      <c r="AH40" s="176"/>
      <c r="AI40" s="176"/>
      <c r="AJ40" s="176"/>
    </row>
    <row r="41" spans="2:14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</row>
  </sheetData>
  <mergeCells count="9">
    <mergeCell ref="C9:AK9"/>
    <mergeCell ref="C10:H10"/>
    <mergeCell ref="J10:O10"/>
    <mergeCell ref="Q10:V10"/>
    <mergeCell ref="Y10:AC10"/>
    <mergeCell ref="AE10:AK10"/>
    <mergeCell ref="C40:H40"/>
    <mergeCell ref="I40:L40"/>
    <mergeCell ref="P40:Q40"/>
  </mergeCells>
  <conditionalFormatting sqref="W15;W36">
    <cfRule type="cellIs" dxfId="0" priority="1" operator="between">
      <formula>1</formula>
      <formula>2</formula>
    </cfRule>
  </conditionalFormatting>
  <conditionalFormatting sqref="AK15;AK36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8"/>
  <sheetViews>
    <sheetView showGridLines="0" showRowColHeaders="0" topLeftCell="A16" workbookViewId="0">
      <selection activeCell="B8" sqref="B8"/>
    </sheetView>
  </sheetViews>
  <sheetFormatPr defaultColWidth="12" defaultRowHeight="15"/>
  <cols>
    <col min="2" max="2" width="38" style="2" customWidth="1"/>
    <col min="3" max="8" width="10.7142857142857" style="2" customWidth="1"/>
    <col min="9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28</v>
      </c>
      <c r="B5" s="125" t="s">
        <v>451</v>
      </c>
      <c r="C5" s="125"/>
      <c r="D5" s="125"/>
      <c r="E5" s="125"/>
      <c r="F5" s="125"/>
      <c r="G5" s="125"/>
      <c r="H5" s="125"/>
      <c r="I5" s="125"/>
      <c r="J5" s="125"/>
    </row>
    <row r="6" ht="12" customHeight="1" spans="2:2">
      <c r="B6" s="5" t="s">
        <v>67</v>
      </c>
    </row>
    <row r="7" ht="12" customHeight="1"/>
    <row r="8" ht="44.25" customHeight="1" spans="2:9">
      <c r="B8" s="6"/>
      <c r="C8" s="7" t="s">
        <v>467</v>
      </c>
      <c r="D8" s="7"/>
      <c r="E8" s="7"/>
      <c r="F8" s="7"/>
      <c r="G8" s="7"/>
      <c r="H8" s="7"/>
      <c r="I8" s="7"/>
    </row>
    <row r="9" ht="24.95" customHeight="1" spans="2:9">
      <c r="B9" s="8"/>
      <c r="C9" s="9" t="s">
        <v>297</v>
      </c>
      <c r="D9" s="9"/>
      <c r="E9" s="9"/>
      <c r="F9" s="9"/>
      <c r="G9" s="9"/>
      <c r="H9" s="9"/>
      <c r="I9" s="9"/>
    </row>
    <row r="10" customHeight="1" spans="2:9">
      <c r="B10" s="10" t="s">
        <v>35</v>
      </c>
      <c r="C10" s="11" t="s">
        <v>70</v>
      </c>
      <c r="D10" s="11" t="s">
        <v>71</v>
      </c>
      <c r="E10" s="11" t="s">
        <v>72</v>
      </c>
      <c r="F10" s="11" t="s">
        <v>73</v>
      </c>
      <c r="G10" s="11" t="s">
        <v>74</v>
      </c>
      <c r="H10" s="11" t="s">
        <v>75</v>
      </c>
      <c r="I10" s="11" t="s">
        <v>38</v>
      </c>
    </row>
    <row r="11" spans="2:10">
      <c r="B11" s="12" t="s">
        <v>39</v>
      </c>
      <c r="C11" s="126">
        <f>'RSI_idade(20)'!AA12-'RSI_idade(20)'!C12</f>
        <v>2610</v>
      </c>
      <c r="D11" s="127">
        <f>'RSI_idade(20)'!AB12-'RSI_idade(20)'!D12</f>
        <v>1745</v>
      </c>
      <c r="E11" s="127">
        <f>'RSI_idade(20)'!AC12-'RSI_idade(20)'!E12</f>
        <v>1492</v>
      </c>
      <c r="F11" s="127">
        <f>'RSI_idade(20)'!AD12-'RSI_idade(20)'!F12</f>
        <v>1370</v>
      </c>
      <c r="G11" s="127">
        <f>'RSI_idade(20)'!AE12-'RSI_idade(20)'!G12</f>
        <v>613</v>
      </c>
      <c r="H11" s="127">
        <f>'RSI_idade(20)'!AF12-'RSI_idade(20)'!H12</f>
        <v>1543</v>
      </c>
      <c r="I11" s="134">
        <f>'RSI_idade(20)'!AG12-'RSI_idade(20)'!I12</f>
        <v>9373</v>
      </c>
      <c r="J11" s="135"/>
    </row>
    <row r="12" spans="2:9">
      <c r="B12" s="14" t="s">
        <v>40</v>
      </c>
      <c r="C12" s="128">
        <f>'RSI_idade(20)'!AA13-'RSI_idade(20)'!C13</f>
        <v>1832</v>
      </c>
      <c r="D12" s="129">
        <f>'RSI_idade(20)'!AB13-'RSI_idade(20)'!D13</f>
        <v>985</v>
      </c>
      <c r="E12" s="129">
        <f>'RSI_idade(20)'!AC13-'RSI_idade(20)'!E13</f>
        <v>818</v>
      </c>
      <c r="F12" s="129">
        <f>'RSI_idade(20)'!AD13-'RSI_idade(20)'!F13</f>
        <v>829</v>
      </c>
      <c r="G12" s="129">
        <f>'RSI_idade(20)'!AE13-'RSI_idade(20)'!G13</f>
        <v>503</v>
      </c>
      <c r="H12" s="129">
        <f>'RSI_idade(20)'!AF13-'RSI_idade(20)'!H13</f>
        <v>559</v>
      </c>
      <c r="I12" s="136">
        <f>'RSI_idade(20)'!AG13-'RSI_idade(20)'!I13</f>
        <v>5526</v>
      </c>
    </row>
    <row r="13" spans="2:9">
      <c r="B13" s="14" t="s">
        <v>41</v>
      </c>
      <c r="C13" s="128">
        <f>'RSI_idade(20)'!AA14-'RSI_idade(20)'!C14</f>
        <v>1448</v>
      </c>
      <c r="D13" s="129">
        <f>'RSI_idade(20)'!AB14-'RSI_idade(20)'!D14</f>
        <v>701</v>
      </c>
      <c r="E13" s="129">
        <f>'RSI_idade(20)'!AC14-'RSI_idade(20)'!E14</f>
        <v>635</v>
      </c>
      <c r="F13" s="129">
        <f>'RSI_idade(20)'!AD14-'RSI_idade(20)'!F14</f>
        <v>666</v>
      </c>
      <c r="G13" s="129">
        <f>'RSI_idade(20)'!AE14-'RSI_idade(20)'!G14</f>
        <v>463</v>
      </c>
      <c r="H13" s="129">
        <f>'RSI_idade(20)'!AF14-'RSI_idade(20)'!H14</f>
        <v>409</v>
      </c>
      <c r="I13" s="136">
        <f>'RSI_idade(20)'!AG14-'RSI_idade(20)'!I14</f>
        <v>4322</v>
      </c>
    </row>
    <row r="14" spans="2:9">
      <c r="B14" s="14" t="s">
        <v>42</v>
      </c>
      <c r="C14" s="130">
        <f>'RSI_idade(20)'!AA15-'RSI_idade(20)'!C15</f>
        <v>326</v>
      </c>
      <c r="D14" s="131">
        <f>'RSI_idade(20)'!AB15-'RSI_idade(20)'!D15</f>
        <v>202</v>
      </c>
      <c r="E14" s="131">
        <f>'RSI_idade(20)'!AC15-'RSI_idade(20)'!E15</f>
        <v>177</v>
      </c>
      <c r="F14" s="131">
        <f>'RSI_idade(20)'!AD15-'RSI_idade(20)'!F15</f>
        <v>186</v>
      </c>
      <c r="G14" s="131">
        <f>'RSI_idade(20)'!AE15-'RSI_idade(20)'!G15</f>
        <v>103</v>
      </c>
      <c r="H14" s="131">
        <f>'RSI_idade(20)'!AF15-'RSI_idade(20)'!H15</f>
        <v>167</v>
      </c>
      <c r="I14" s="137">
        <f>'RSI_idade(20)'!AG15-'RSI_idade(20)'!I15</f>
        <v>1161</v>
      </c>
    </row>
    <row r="15" spans="2:9">
      <c r="B15" s="17" t="s">
        <v>43</v>
      </c>
      <c r="C15" s="126">
        <f>'RSI_idade(20)'!AA16-'RSI_idade(20)'!C16</f>
        <v>-5</v>
      </c>
      <c r="D15" s="127">
        <f>'RSI_idade(20)'!AB16-'RSI_idade(20)'!D16</f>
        <v>4</v>
      </c>
      <c r="E15" s="127">
        <f>'RSI_idade(20)'!AC16-'RSI_idade(20)'!E16</f>
        <v>-5</v>
      </c>
      <c r="F15" s="127">
        <f>'RSI_idade(20)'!AD16-'RSI_idade(20)'!F16</f>
        <v>3</v>
      </c>
      <c r="G15" s="127">
        <f>'RSI_idade(20)'!AE16-'RSI_idade(20)'!G16</f>
        <v>-8</v>
      </c>
      <c r="H15" s="127">
        <f>'RSI_idade(20)'!AF16-'RSI_idade(20)'!H16</f>
        <v>11</v>
      </c>
      <c r="I15" s="134">
        <f>'RSI_idade(20)'!AG16-'RSI_idade(20)'!I16</f>
        <v>0</v>
      </c>
    </row>
    <row r="16" spans="2:9">
      <c r="B16" s="17" t="s">
        <v>44</v>
      </c>
      <c r="C16" s="128">
        <f>'RSI_idade(20)'!AA17-'RSI_idade(20)'!C17</f>
        <v>0</v>
      </c>
      <c r="D16" s="129">
        <f>'RSI_idade(20)'!AB17-'RSI_idade(20)'!D17</f>
        <v>1</v>
      </c>
      <c r="E16" s="129">
        <f>'RSI_idade(20)'!AC17-'RSI_idade(20)'!E17</f>
        <v>0</v>
      </c>
      <c r="F16" s="129">
        <f>'RSI_idade(20)'!AD17-'RSI_idade(20)'!F17</f>
        <v>11</v>
      </c>
      <c r="G16" s="129">
        <f>'RSI_idade(20)'!AE17-'RSI_idade(20)'!G17</f>
        <v>-2</v>
      </c>
      <c r="H16" s="129">
        <f>'RSI_idade(20)'!AF17-'RSI_idade(20)'!H17</f>
        <v>8</v>
      </c>
      <c r="I16" s="136">
        <f>'RSI_idade(20)'!AG17-'RSI_idade(20)'!I17</f>
        <v>18</v>
      </c>
    </row>
    <row r="17" spans="2:9">
      <c r="B17" s="17" t="s">
        <v>45</v>
      </c>
      <c r="C17" s="128">
        <f>'RSI_idade(20)'!AA18-'RSI_idade(20)'!C18</f>
        <v>7</v>
      </c>
      <c r="D17" s="129">
        <f>'RSI_idade(20)'!AB18-'RSI_idade(20)'!D18</f>
        <v>-2</v>
      </c>
      <c r="E17" s="129">
        <f>'RSI_idade(20)'!AC18-'RSI_idade(20)'!E18</f>
        <v>3</v>
      </c>
      <c r="F17" s="129">
        <f>'RSI_idade(20)'!AD18-'RSI_idade(20)'!F18</f>
        <v>5</v>
      </c>
      <c r="G17" s="129">
        <f>'RSI_idade(20)'!AE18-'RSI_idade(20)'!G18</f>
        <v>1</v>
      </c>
      <c r="H17" s="129">
        <f>'RSI_idade(20)'!AF18-'RSI_idade(20)'!H18</f>
        <v>8</v>
      </c>
      <c r="I17" s="136">
        <f>'RSI_idade(20)'!AG18-'RSI_idade(20)'!I18</f>
        <v>22</v>
      </c>
    </row>
    <row r="18" spans="2:9">
      <c r="B18" s="17" t="s">
        <v>46</v>
      </c>
      <c r="C18" s="128">
        <f>'RSI_idade(20)'!AA19-'RSI_idade(20)'!C19</f>
        <v>26</v>
      </c>
      <c r="D18" s="129">
        <f>'RSI_idade(20)'!AB19-'RSI_idade(20)'!D19</f>
        <v>9</v>
      </c>
      <c r="E18" s="129">
        <f>'RSI_idade(20)'!AC19-'RSI_idade(20)'!E19</f>
        <v>8</v>
      </c>
      <c r="F18" s="129">
        <f>'RSI_idade(20)'!AD19-'RSI_idade(20)'!F19</f>
        <v>-1</v>
      </c>
      <c r="G18" s="129">
        <f>'RSI_idade(20)'!AE19-'RSI_idade(20)'!G19</f>
        <v>11</v>
      </c>
      <c r="H18" s="129">
        <f>'RSI_idade(20)'!AF19-'RSI_idade(20)'!H19</f>
        <v>-2</v>
      </c>
      <c r="I18" s="136">
        <f>'RSI_idade(20)'!AG19-'RSI_idade(20)'!I19</f>
        <v>51</v>
      </c>
    </row>
    <row r="19" spans="2:9">
      <c r="B19" s="17" t="s">
        <v>47</v>
      </c>
      <c r="C19" s="128">
        <f>'RSI_idade(20)'!AA20-'RSI_idade(20)'!C20</f>
        <v>17</v>
      </c>
      <c r="D19" s="129">
        <f>'RSI_idade(20)'!AB20-'RSI_idade(20)'!D20</f>
        <v>9</v>
      </c>
      <c r="E19" s="129">
        <f>'RSI_idade(20)'!AC20-'RSI_idade(20)'!E20</f>
        <v>14</v>
      </c>
      <c r="F19" s="129">
        <f>'RSI_idade(20)'!AD20-'RSI_idade(20)'!F20</f>
        <v>14</v>
      </c>
      <c r="G19" s="129">
        <f>'RSI_idade(20)'!AE20-'RSI_idade(20)'!G20</f>
        <v>10</v>
      </c>
      <c r="H19" s="129">
        <f>'RSI_idade(20)'!AF20-'RSI_idade(20)'!H20</f>
        <v>16</v>
      </c>
      <c r="I19" s="136">
        <f>'RSI_idade(20)'!AG20-'RSI_idade(20)'!I20</f>
        <v>80</v>
      </c>
    </row>
    <row r="20" spans="2:9">
      <c r="B20" s="17" t="s">
        <v>48</v>
      </c>
      <c r="C20" s="128">
        <f>'RSI_idade(20)'!AA21-'RSI_idade(20)'!C21</f>
        <v>-1</v>
      </c>
      <c r="D20" s="129">
        <f>'RSI_idade(20)'!AB21-'RSI_idade(20)'!D21</f>
        <v>6</v>
      </c>
      <c r="E20" s="129">
        <f>'RSI_idade(20)'!AC21-'RSI_idade(20)'!E21</f>
        <v>2</v>
      </c>
      <c r="F20" s="129">
        <f>'RSI_idade(20)'!AD21-'RSI_idade(20)'!F21</f>
        <v>-4</v>
      </c>
      <c r="G20" s="129">
        <f>'RSI_idade(20)'!AE21-'RSI_idade(20)'!G21</f>
        <v>0</v>
      </c>
      <c r="H20" s="129">
        <f>'RSI_idade(20)'!AF21-'RSI_idade(20)'!H21</f>
        <v>9</v>
      </c>
      <c r="I20" s="136">
        <f>'RSI_idade(20)'!AG21-'RSI_idade(20)'!I21</f>
        <v>12</v>
      </c>
    </row>
    <row r="21" spans="2:9">
      <c r="B21" s="17" t="s">
        <v>49</v>
      </c>
      <c r="C21" s="128">
        <f>'RSI_idade(20)'!AA22-'RSI_idade(20)'!C22</f>
        <v>3</v>
      </c>
      <c r="D21" s="129">
        <f>'RSI_idade(20)'!AB22-'RSI_idade(20)'!D22</f>
        <v>9</v>
      </c>
      <c r="E21" s="129">
        <f>'RSI_idade(20)'!AC22-'RSI_idade(20)'!E22</f>
        <v>12</v>
      </c>
      <c r="F21" s="129">
        <f>'RSI_idade(20)'!AD22-'RSI_idade(20)'!F22</f>
        <v>6</v>
      </c>
      <c r="G21" s="129">
        <f>'RSI_idade(20)'!AE22-'RSI_idade(20)'!G22</f>
        <v>3</v>
      </c>
      <c r="H21" s="129">
        <f>'RSI_idade(20)'!AF22-'RSI_idade(20)'!H22</f>
        <v>14</v>
      </c>
      <c r="I21" s="136">
        <f>'RSI_idade(20)'!AG22-'RSI_idade(20)'!I22</f>
        <v>47</v>
      </c>
    </row>
    <row r="22" spans="2:9">
      <c r="B22" s="17" t="s">
        <v>50</v>
      </c>
      <c r="C22" s="128">
        <f>'RSI_idade(20)'!AA23-'RSI_idade(20)'!C23</f>
        <v>-2</v>
      </c>
      <c r="D22" s="129">
        <f>'RSI_idade(20)'!AB23-'RSI_idade(20)'!D23</f>
        <v>0</v>
      </c>
      <c r="E22" s="129">
        <f>'RSI_idade(20)'!AC23-'RSI_idade(20)'!E23</f>
        <v>2</v>
      </c>
      <c r="F22" s="129">
        <f>'RSI_idade(20)'!AD23-'RSI_idade(20)'!F23</f>
        <v>0</v>
      </c>
      <c r="G22" s="129">
        <f>'RSI_idade(20)'!AE23-'RSI_idade(20)'!G23</f>
        <v>3</v>
      </c>
      <c r="H22" s="129">
        <f>'RSI_idade(20)'!AF23-'RSI_idade(20)'!H23</f>
        <v>-3</v>
      </c>
      <c r="I22" s="136">
        <f>'RSI_idade(20)'!AG23-'RSI_idade(20)'!I23</f>
        <v>0</v>
      </c>
    </row>
    <row r="23" spans="2:9">
      <c r="B23" s="17" t="s">
        <v>51</v>
      </c>
      <c r="C23" s="128">
        <f>'RSI_idade(20)'!AA24-'RSI_idade(20)'!C24</f>
        <v>13</v>
      </c>
      <c r="D23" s="129">
        <f>'RSI_idade(20)'!AB24-'RSI_idade(20)'!D24</f>
        <v>6</v>
      </c>
      <c r="E23" s="129">
        <f>'RSI_idade(20)'!AC24-'RSI_idade(20)'!E24</f>
        <v>1</v>
      </c>
      <c r="F23" s="129">
        <f>'RSI_idade(20)'!AD24-'RSI_idade(20)'!F24</f>
        <v>14</v>
      </c>
      <c r="G23" s="129">
        <f>'RSI_idade(20)'!AE24-'RSI_idade(20)'!G24</f>
        <v>11</v>
      </c>
      <c r="H23" s="129">
        <f>'RSI_idade(20)'!AF24-'RSI_idade(20)'!H24</f>
        <v>6</v>
      </c>
      <c r="I23" s="136">
        <f>'RSI_idade(20)'!AG24-'RSI_idade(20)'!I24</f>
        <v>51</v>
      </c>
    </row>
    <row r="24" spans="2:9">
      <c r="B24" s="17" t="s">
        <v>52</v>
      </c>
      <c r="C24" s="128">
        <f>'RSI_idade(20)'!AA25-'RSI_idade(20)'!C25</f>
        <v>20</v>
      </c>
      <c r="D24" s="129">
        <f>'RSI_idade(20)'!AB25-'RSI_idade(20)'!D25</f>
        <v>3</v>
      </c>
      <c r="E24" s="129">
        <f>'RSI_idade(20)'!AC25-'RSI_idade(20)'!E25</f>
        <v>16</v>
      </c>
      <c r="F24" s="129">
        <f>'RSI_idade(20)'!AD25-'RSI_idade(20)'!F25</f>
        <v>1</v>
      </c>
      <c r="G24" s="129">
        <f>'RSI_idade(20)'!AE25-'RSI_idade(20)'!G25</f>
        <v>8</v>
      </c>
      <c r="H24" s="129">
        <f>'RSI_idade(20)'!AF25-'RSI_idade(20)'!H25</f>
        <v>1</v>
      </c>
      <c r="I24" s="136">
        <f>'RSI_idade(20)'!AG25-'RSI_idade(20)'!I25</f>
        <v>49</v>
      </c>
    </row>
    <row r="25" spans="2:9">
      <c r="B25" s="17" t="s">
        <v>53</v>
      </c>
      <c r="C25" s="128">
        <f>'RSI_idade(20)'!AA26-'RSI_idade(20)'!C26</f>
        <v>15</v>
      </c>
      <c r="D25" s="129">
        <f>'RSI_idade(20)'!AB26-'RSI_idade(20)'!D26</f>
        <v>6</v>
      </c>
      <c r="E25" s="129">
        <f>'RSI_idade(20)'!AC26-'RSI_idade(20)'!E26</f>
        <v>7</v>
      </c>
      <c r="F25" s="129">
        <f>'RSI_idade(20)'!AD26-'RSI_idade(20)'!F26</f>
        <v>7</v>
      </c>
      <c r="G25" s="129">
        <f>'RSI_idade(20)'!AE26-'RSI_idade(20)'!G26</f>
        <v>5</v>
      </c>
      <c r="H25" s="129">
        <f>'RSI_idade(20)'!AF26-'RSI_idade(20)'!H26</f>
        <v>9</v>
      </c>
      <c r="I25" s="136">
        <f>'RSI_idade(20)'!AG26-'RSI_idade(20)'!I26</f>
        <v>49</v>
      </c>
    </row>
    <row r="26" spans="2:9">
      <c r="B26" s="17" t="s">
        <v>54</v>
      </c>
      <c r="C26" s="128">
        <f>'RSI_idade(20)'!AA27-'RSI_idade(20)'!C27</f>
        <v>2</v>
      </c>
      <c r="D26" s="129">
        <f>'RSI_idade(20)'!AB27-'RSI_idade(20)'!D27</f>
        <v>7</v>
      </c>
      <c r="E26" s="129">
        <f>'RSI_idade(20)'!AC27-'RSI_idade(20)'!E27</f>
        <v>4</v>
      </c>
      <c r="F26" s="129">
        <f>'RSI_idade(20)'!AD27-'RSI_idade(20)'!F27</f>
        <v>3</v>
      </c>
      <c r="G26" s="129">
        <f>'RSI_idade(20)'!AE27-'RSI_idade(20)'!G27</f>
        <v>3</v>
      </c>
      <c r="H26" s="129">
        <f>'RSI_idade(20)'!AF27-'RSI_idade(20)'!H27</f>
        <v>9</v>
      </c>
      <c r="I26" s="136">
        <f>'RSI_idade(20)'!AG27-'RSI_idade(20)'!I27</f>
        <v>28</v>
      </c>
    </row>
    <row r="27" spans="2:9">
      <c r="B27" s="17" t="s">
        <v>55</v>
      </c>
      <c r="C27" s="128">
        <f>'RSI_idade(20)'!AA28-'RSI_idade(20)'!C28</f>
        <v>11</v>
      </c>
      <c r="D27" s="129">
        <f>'RSI_idade(20)'!AB28-'RSI_idade(20)'!D28</f>
        <v>-3</v>
      </c>
      <c r="E27" s="129">
        <f>'RSI_idade(20)'!AC28-'RSI_idade(20)'!E28</f>
        <v>0</v>
      </c>
      <c r="F27" s="129">
        <f>'RSI_idade(20)'!AD28-'RSI_idade(20)'!F28</f>
        <v>6</v>
      </c>
      <c r="G27" s="129">
        <f>'RSI_idade(20)'!AE28-'RSI_idade(20)'!G28</f>
        <v>6</v>
      </c>
      <c r="H27" s="129">
        <f>'RSI_idade(20)'!AF28-'RSI_idade(20)'!H28</f>
        <v>-2</v>
      </c>
      <c r="I27" s="136">
        <f>'RSI_idade(20)'!AG28-'RSI_idade(20)'!I28</f>
        <v>18</v>
      </c>
    </row>
    <row r="28" spans="2:9">
      <c r="B28" s="17" t="s">
        <v>56</v>
      </c>
      <c r="C28" s="128">
        <f>'RSI_idade(20)'!AA29-'RSI_idade(20)'!C29</f>
        <v>5</v>
      </c>
      <c r="D28" s="129">
        <f>'RSI_idade(20)'!AB29-'RSI_idade(20)'!D29</f>
        <v>15</v>
      </c>
      <c r="E28" s="129">
        <f>'RSI_idade(20)'!AC29-'RSI_idade(20)'!E29</f>
        <v>13</v>
      </c>
      <c r="F28" s="129">
        <f>'RSI_idade(20)'!AD29-'RSI_idade(20)'!F29</f>
        <v>4</v>
      </c>
      <c r="G28" s="129">
        <f>'RSI_idade(20)'!AE29-'RSI_idade(20)'!G29</f>
        <v>5</v>
      </c>
      <c r="H28" s="129">
        <f>'RSI_idade(20)'!AF29-'RSI_idade(20)'!H29</f>
        <v>5</v>
      </c>
      <c r="I28" s="136">
        <f>'RSI_idade(20)'!AG29-'RSI_idade(20)'!I29</f>
        <v>47</v>
      </c>
    </row>
    <row r="29" spans="2:9">
      <c r="B29" s="17" t="s">
        <v>57</v>
      </c>
      <c r="C29" s="128">
        <f>'RSI_idade(20)'!AA30-'RSI_idade(20)'!C30</f>
        <v>21</v>
      </c>
      <c r="D29" s="129">
        <f>'RSI_idade(20)'!AB30-'RSI_idade(20)'!D30</f>
        <v>29</v>
      </c>
      <c r="E29" s="129">
        <f>'RSI_idade(20)'!AC30-'RSI_idade(20)'!E30</f>
        <v>20</v>
      </c>
      <c r="F29" s="129">
        <f>'RSI_idade(20)'!AD30-'RSI_idade(20)'!F30</f>
        <v>10</v>
      </c>
      <c r="G29" s="129">
        <f>'RSI_idade(20)'!AE30-'RSI_idade(20)'!G30</f>
        <v>9</v>
      </c>
      <c r="H29" s="129">
        <f>'RSI_idade(20)'!AF30-'RSI_idade(20)'!H30</f>
        <v>18</v>
      </c>
      <c r="I29" s="136">
        <f>'RSI_idade(20)'!AG30-'RSI_idade(20)'!I30</f>
        <v>107</v>
      </c>
    </row>
    <row r="30" spans="2:9">
      <c r="B30" s="17" t="s">
        <v>58</v>
      </c>
      <c r="C30" s="128">
        <f>'RSI_idade(20)'!AA31-'RSI_idade(20)'!C31</f>
        <v>6</v>
      </c>
      <c r="D30" s="129">
        <f>'RSI_idade(20)'!AB31-'RSI_idade(20)'!D31</f>
        <v>-1</v>
      </c>
      <c r="E30" s="129">
        <f>'RSI_idade(20)'!AC31-'RSI_idade(20)'!E31</f>
        <v>8</v>
      </c>
      <c r="F30" s="129">
        <f>'RSI_idade(20)'!AD31-'RSI_idade(20)'!F31</f>
        <v>16</v>
      </c>
      <c r="G30" s="129">
        <f>'RSI_idade(20)'!AE31-'RSI_idade(20)'!G31</f>
        <v>1</v>
      </c>
      <c r="H30" s="129">
        <f>'RSI_idade(20)'!AF31-'RSI_idade(20)'!H31</f>
        <v>12</v>
      </c>
      <c r="I30" s="136">
        <f>'RSI_idade(20)'!AG31-'RSI_idade(20)'!I31</f>
        <v>42</v>
      </c>
    </row>
    <row r="31" spans="2:9">
      <c r="B31" s="17" t="s">
        <v>59</v>
      </c>
      <c r="C31" s="128">
        <f>'RSI_idade(20)'!AA32-'RSI_idade(20)'!C32</f>
        <v>16</v>
      </c>
      <c r="D31" s="129">
        <f>'RSI_idade(20)'!AB32-'RSI_idade(20)'!D32</f>
        <v>13</v>
      </c>
      <c r="E31" s="129">
        <f>'RSI_idade(20)'!AC32-'RSI_idade(20)'!E32</f>
        <v>8</v>
      </c>
      <c r="F31" s="129">
        <f>'RSI_idade(20)'!AD32-'RSI_idade(20)'!F32</f>
        <v>8</v>
      </c>
      <c r="G31" s="129">
        <f>'RSI_idade(20)'!AE32-'RSI_idade(20)'!G32</f>
        <v>14</v>
      </c>
      <c r="H31" s="129">
        <f>'RSI_idade(20)'!AF32-'RSI_idade(20)'!H32</f>
        <v>13</v>
      </c>
      <c r="I31" s="136">
        <f>'RSI_idade(20)'!AG32-'RSI_idade(20)'!I32</f>
        <v>72</v>
      </c>
    </row>
    <row r="32" spans="2:9">
      <c r="B32" s="17" t="s">
        <v>60</v>
      </c>
      <c r="C32" s="128">
        <f>'RSI_idade(20)'!AA33-'RSI_idade(20)'!C33</f>
        <v>9</v>
      </c>
      <c r="D32" s="129">
        <f>'RSI_idade(20)'!AB33-'RSI_idade(20)'!D33</f>
        <v>3</v>
      </c>
      <c r="E32" s="129">
        <f>'RSI_idade(20)'!AC33-'RSI_idade(20)'!E33</f>
        <v>1</v>
      </c>
      <c r="F32" s="129">
        <f>'RSI_idade(20)'!AD33-'RSI_idade(20)'!F33</f>
        <v>11</v>
      </c>
      <c r="G32" s="129">
        <f>'RSI_idade(20)'!AE33-'RSI_idade(20)'!G33</f>
        <v>2</v>
      </c>
      <c r="H32" s="129">
        <f>'RSI_idade(20)'!AF33-'RSI_idade(20)'!H33</f>
        <v>0</v>
      </c>
      <c r="I32" s="136">
        <f>'RSI_idade(20)'!AG33-'RSI_idade(20)'!I33</f>
        <v>26</v>
      </c>
    </row>
    <row r="33" spans="2:9">
      <c r="B33" s="17" t="s">
        <v>61</v>
      </c>
      <c r="C33" s="128">
        <f>'RSI_idade(20)'!AA34-'RSI_idade(20)'!C34</f>
        <v>47</v>
      </c>
      <c r="D33" s="129">
        <f>'RSI_idade(20)'!AB34-'RSI_idade(20)'!D34</f>
        <v>12</v>
      </c>
      <c r="E33" s="129">
        <f>'RSI_idade(20)'!AC34-'RSI_idade(20)'!E34</f>
        <v>28</v>
      </c>
      <c r="F33" s="129">
        <f>'RSI_idade(20)'!AD34-'RSI_idade(20)'!F34</f>
        <v>18</v>
      </c>
      <c r="G33" s="129">
        <f>'RSI_idade(20)'!AE34-'RSI_idade(20)'!G34</f>
        <v>8</v>
      </c>
      <c r="H33" s="129">
        <f>'RSI_idade(20)'!AF34-'RSI_idade(20)'!H34</f>
        <v>7</v>
      </c>
      <c r="I33" s="136">
        <f>'RSI_idade(20)'!AG34-'RSI_idade(20)'!I34</f>
        <v>120</v>
      </c>
    </row>
    <row r="34" ht="12.75" customHeight="1" spans="2:9">
      <c r="B34" s="17" t="s">
        <v>62</v>
      </c>
      <c r="C34" s="128">
        <f>'RSI_idade(20)'!AA35-'RSI_idade(20)'!C35</f>
        <v>60</v>
      </c>
      <c r="D34" s="129">
        <f>'RSI_idade(20)'!AB35-'RSI_idade(20)'!D35</f>
        <v>48</v>
      </c>
      <c r="E34" s="129">
        <f>'RSI_idade(20)'!AC35-'RSI_idade(20)'!E35</f>
        <v>19</v>
      </c>
      <c r="F34" s="129">
        <f>'RSI_idade(20)'!AD35-'RSI_idade(20)'!F35</f>
        <v>22</v>
      </c>
      <c r="G34" s="129">
        <f>'RSI_idade(20)'!AE35-'RSI_idade(20)'!G35</f>
        <v>3</v>
      </c>
      <c r="H34" s="129">
        <f>'RSI_idade(20)'!AF35-'RSI_idade(20)'!H35</f>
        <v>10</v>
      </c>
      <c r="I34" s="136">
        <f>'RSI_idade(20)'!AG35-'RSI_idade(20)'!I35</f>
        <v>162</v>
      </c>
    </row>
    <row r="35" spans="2:9">
      <c r="B35" s="17" t="s">
        <v>63</v>
      </c>
      <c r="C35" s="128">
        <f>'RSI_idade(20)'!AA36-'RSI_idade(20)'!C36</f>
        <v>15</v>
      </c>
      <c r="D35" s="129">
        <f>'RSI_idade(20)'!AB36-'RSI_idade(20)'!D36</f>
        <v>7</v>
      </c>
      <c r="E35" s="129">
        <f>'RSI_idade(20)'!AC36-'RSI_idade(20)'!E36</f>
        <v>5</v>
      </c>
      <c r="F35" s="129">
        <f>'RSI_idade(20)'!AD36-'RSI_idade(20)'!F36</f>
        <v>13</v>
      </c>
      <c r="G35" s="129">
        <f>'RSI_idade(20)'!AE36-'RSI_idade(20)'!G36</f>
        <v>-1</v>
      </c>
      <c r="H35" s="129">
        <f>'RSI_idade(20)'!AF36-'RSI_idade(20)'!H36</f>
        <v>12</v>
      </c>
      <c r="I35" s="136">
        <f>'RSI_idade(20)'!AG36-'RSI_idade(20)'!I36</f>
        <v>51</v>
      </c>
    </row>
    <row r="36" spans="2:9">
      <c r="B36" s="17" t="s">
        <v>64</v>
      </c>
      <c r="C36" s="128">
        <f>'RSI_idade(20)'!AA37-'RSI_idade(20)'!C37</f>
        <v>6</v>
      </c>
      <c r="D36" s="129">
        <f>'RSI_idade(20)'!AB37-'RSI_idade(20)'!D37</f>
        <v>4</v>
      </c>
      <c r="E36" s="129">
        <f>'RSI_idade(20)'!AC37-'RSI_idade(20)'!E37</f>
        <v>1</v>
      </c>
      <c r="F36" s="129">
        <f>'RSI_idade(20)'!AD37-'RSI_idade(20)'!F37</f>
        <v>11</v>
      </c>
      <c r="G36" s="129">
        <f>'RSI_idade(20)'!AE37-'RSI_idade(20)'!G37</f>
        <v>1</v>
      </c>
      <c r="H36" s="129">
        <f>'RSI_idade(20)'!AF37-'RSI_idade(20)'!H37</f>
        <v>0</v>
      </c>
      <c r="I36" s="136">
        <f>'RSI_idade(20)'!AG37-'RSI_idade(20)'!I37</f>
        <v>23</v>
      </c>
    </row>
    <row r="37" spans="2:9">
      <c r="B37" s="17" t="s">
        <v>65</v>
      </c>
      <c r="C37" s="128">
        <f>'RSI_idade(20)'!AA38-'RSI_idade(20)'!C38</f>
        <v>8</v>
      </c>
      <c r="D37" s="129">
        <f>'RSI_idade(20)'!AB38-'RSI_idade(20)'!D38</f>
        <v>6</v>
      </c>
      <c r="E37" s="129">
        <f>'RSI_idade(20)'!AC38-'RSI_idade(20)'!E38</f>
        <v>-2</v>
      </c>
      <c r="F37" s="129">
        <f>'RSI_idade(20)'!AD38-'RSI_idade(20)'!F38</f>
        <v>1</v>
      </c>
      <c r="G37" s="129">
        <f>'RSI_idade(20)'!AE38-'RSI_idade(20)'!G38</f>
        <v>8</v>
      </c>
      <c r="H37" s="129">
        <f>'RSI_idade(20)'!AF38-'RSI_idade(20)'!H38</f>
        <v>3</v>
      </c>
      <c r="I37" s="136">
        <f>'RSI_idade(20)'!AG38-'RSI_idade(20)'!I38</f>
        <v>24</v>
      </c>
    </row>
    <row r="38" spans="2:9">
      <c r="B38" s="17" t="s">
        <v>66</v>
      </c>
      <c r="C38" s="132">
        <f>'RSI_idade(20)'!AA39-'RSI_idade(20)'!C39</f>
        <v>27</v>
      </c>
      <c r="D38" s="133">
        <f>'RSI_idade(20)'!AB39-'RSI_idade(20)'!D39</f>
        <v>10</v>
      </c>
      <c r="E38" s="133">
        <f>'RSI_idade(20)'!AC39-'RSI_idade(20)'!E39</f>
        <v>12</v>
      </c>
      <c r="F38" s="133">
        <f>'RSI_idade(20)'!AD39-'RSI_idade(20)'!F39</f>
        <v>7</v>
      </c>
      <c r="G38" s="133">
        <f>'RSI_idade(20)'!AE39-'RSI_idade(20)'!G39</f>
        <v>2</v>
      </c>
      <c r="H38" s="133">
        <f>'RSI_idade(20)'!AF39-'RSI_idade(20)'!H39</f>
        <v>3</v>
      </c>
      <c r="I38" s="138">
        <f>'RSI_idade(20)'!AG39-'RSI_idade(20)'!I39</f>
        <v>61</v>
      </c>
    </row>
  </sheetData>
  <mergeCells count="3">
    <mergeCell ref="B5:J5"/>
    <mergeCell ref="C8:I8"/>
    <mergeCell ref="C9:I9"/>
  </mergeCells>
  <pageMargins left="0.7" right="0.7" top="0.75" bottom="0.75" header="0.3" footer="0.3"/>
  <pageSetup paperSize="1" orientation="portrait"/>
  <headerFooter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topLeftCell="A4" workbookViewId="0">
      <selection activeCell="B8" sqref="B8"/>
    </sheetView>
  </sheetViews>
  <sheetFormatPr defaultColWidth="12" defaultRowHeight="15"/>
  <cols>
    <col min="2" max="2" width="38" style="2" customWidth="1"/>
    <col min="3" max="8" width="10.7142857142857" style="2" customWidth="1"/>
    <col min="9" max="9" width="12.8571428571429" style="2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30</v>
      </c>
      <c r="B5" s="4" t="s">
        <v>452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customHeight="1"/>
    <row r="8" ht="48" customHeight="1" spans="2:9">
      <c r="B8" s="6"/>
      <c r="C8" s="7" t="s">
        <v>467</v>
      </c>
      <c r="D8" s="7"/>
      <c r="E8" s="7"/>
      <c r="F8" s="7"/>
      <c r="G8" s="7"/>
      <c r="H8" s="7"/>
      <c r="I8" s="7"/>
    </row>
    <row r="9" ht="24.95" customHeight="1" spans="2:9">
      <c r="B9" s="8"/>
      <c r="C9" s="9" t="s">
        <v>297</v>
      </c>
      <c r="D9" s="9"/>
      <c r="E9" s="9"/>
      <c r="F9" s="9"/>
      <c r="G9" s="9"/>
      <c r="H9" s="9"/>
      <c r="I9" s="9"/>
    </row>
    <row r="10" customHeight="1" spans="2:9">
      <c r="B10" s="10" t="s">
        <v>68</v>
      </c>
      <c r="C10" s="11" t="s">
        <v>70</v>
      </c>
      <c r="D10" s="11" t="s">
        <v>71</v>
      </c>
      <c r="E10" s="11" t="s">
        <v>72</v>
      </c>
      <c r="F10" s="11" t="s">
        <v>73</v>
      </c>
      <c r="G10" s="11" t="s">
        <v>74</v>
      </c>
      <c r="H10" s="11" t="s">
        <v>75</v>
      </c>
      <c r="I10" s="11" t="s">
        <v>38</v>
      </c>
    </row>
    <row r="11" spans="2:9">
      <c r="B11" s="12" t="s">
        <v>39</v>
      </c>
      <c r="C11" s="112">
        <f>('RSI_idade(20)'!AA12-'RSI_idade(20)'!C12)/'RSI_idade(20)'!C12</f>
        <v>0.0378661482437942</v>
      </c>
      <c r="D11" s="113">
        <f>('RSI_idade(20)'!AB12-'RSI_idade(20)'!D12)/'RSI_idade(20)'!D12</f>
        <v>0.0584080867586022</v>
      </c>
      <c r="E11" s="113">
        <f>('RSI_idade(20)'!AC12-'RSI_idade(20)'!E12)/'RSI_idade(20)'!E12</f>
        <v>0.0639986273752842</v>
      </c>
      <c r="F11" s="113">
        <f>('RSI_idade(20)'!AD12-'RSI_idade(20)'!F12)/'RSI_idade(20)'!F12</f>
        <v>0.046246286794491</v>
      </c>
      <c r="G11" s="113">
        <f>('RSI_idade(20)'!AE12-'RSI_idade(20)'!G12)/'RSI_idade(20)'!G12</f>
        <v>0.0162828379419343</v>
      </c>
      <c r="H11" s="113">
        <f>('RSI_idade(20)'!AF12-'RSI_idade(20)'!H12)/'RSI_idade(20)'!H12</f>
        <v>0.065805185943364</v>
      </c>
      <c r="I11" s="121">
        <f>('RSI_idade(20)'!AG12-'RSI_idade(20)'!I12)/'RSI_idade(20)'!I12</f>
        <v>0.0440388094063476</v>
      </c>
    </row>
    <row r="12" spans="2:9">
      <c r="B12" s="14" t="s">
        <v>40</v>
      </c>
      <c r="C12" s="114">
        <f>('RSI_idade(20)'!AA13-'RSI_idade(20)'!C13)/'RSI_idade(20)'!C13</f>
        <v>0.087924745632559</v>
      </c>
      <c r="D12" s="115">
        <f>('RSI_idade(20)'!AB13-'RSI_idade(20)'!D13)/'RSI_idade(20)'!D13</f>
        <v>0.132108369098712</v>
      </c>
      <c r="E12" s="115">
        <f>('RSI_idade(20)'!AC13-'RSI_idade(20)'!E13)/'RSI_idade(20)'!E13</f>
        <v>0.13140562248996</v>
      </c>
      <c r="F12" s="115">
        <f>('RSI_idade(20)'!AD13-'RSI_idade(20)'!F13)/'RSI_idade(20)'!F13</f>
        <v>0.109179507441064</v>
      </c>
      <c r="G12" s="115">
        <f>('RSI_idade(20)'!AE13-'RSI_idade(20)'!G13)/'RSI_idade(20)'!G13</f>
        <v>0.0586794213719085</v>
      </c>
      <c r="H12" s="115">
        <f>('RSI_idade(20)'!AF13-'RSI_idade(20)'!H13)/'RSI_idade(20)'!H13</f>
        <v>0.0921833773087071</v>
      </c>
      <c r="I12" s="122">
        <f>('RSI_idade(20)'!AG13-'RSI_idade(20)'!I13)/'RSI_idade(20)'!I13</f>
        <v>0.0973813132203151</v>
      </c>
    </row>
    <row r="13" spans="2:9">
      <c r="B13" s="14" t="s">
        <v>41</v>
      </c>
      <c r="C13" s="114">
        <f>('RSI_idade(20)'!AA14-'RSI_idade(20)'!C14)/'RSI_idade(20)'!C14</f>
        <v>0.101792618629174</v>
      </c>
      <c r="D13" s="115">
        <f>('RSI_idade(20)'!AB14-'RSI_idade(20)'!D14)/'RSI_idade(20)'!D14</f>
        <v>0.136142940376772</v>
      </c>
      <c r="E13" s="115">
        <f>('RSI_idade(20)'!AC14-'RSI_idade(20)'!E14)/'RSI_idade(20)'!E14</f>
        <v>0.148122229997667</v>
      </c>
      <c r="F13" s="115">
        <f>('RSI_idade(20)'!AD14-'RSI_idade(20)'!F14)/'RSI_idade(20)'!F14</f>
        <v>0.124835988753515</v>
      </c>
      <c r="G13" s="115">
        <f>('RSI_idade(20)'!AE14-'RSI_idade(20)'!G14)/'RSI_idade(20)'!G14</f>
        <v>0.0758519003931848</v>
      </c>
      <c r="H13" s="115">
        <f>('RSI_idade(20)'!AF14-'RSI_idade(20)'!H14)/'RSI_idade(20)'!H14</f>
        <v>0.0930391264786169</v>
      </c>
      <c r="I13" s="122">
        <f>('RSI_idade(20)'!AG14-'RSI_idade(20)'!I14)/'RSI_idade(20)'!I14</f>
        <v>0.109428802916751</v>
      </c>
    </row>
    <row r="14" spans="2:9">
      <c r="B14" s="14" t="s">
        <v>42</v>
      </c>
      <c r="C14" s="116">
        <f>('RSI_idade(20)'!AA15-'RSI_idade(20)'!C15)/'RSI_idade(20)'!C15</f>
        <v>0.0563331605322274</v>
      </c>
      <c r="D14" s="117">
        <f>('RSI_idade(20)'!AB15-'RSI_idade(20)'!D15)/'RSI_idade(20)'!D15</f>
        <v>0.0875596012136974</v>
      </c>
      <c r="E14" s="117">
        <f>('RSI_idade(20)'!AC15-'RSI_idade(20)'!E15)/'RSI_idade(20)'!E15</f>
        <v>0.0936507936507937</v>
      </c>
      <c r="F14" s="117">
        <f>('RSI_idade(20)'!AD15-'RSI_idade(20)'!F15)/'RSI_idade(20)'!F15</f>
        <v>0.0807993049522155</v>
      </c>
      <c r="G14" s="117">
        <f>('RSI_idade(20)'!AE15-'RSI_idade(20)'!G15)/'RSI_idade(20)'!G15</f>
        <v>0.0385334829779274</v>
      </c>
      <c r="H14" s="117">
        <f>('RSI_idade(20)'!AF15-'RSI_idade(20)'!H15)/'RSI_idade(20)'!H15</f>
        <v>0.0986414648552865</v>
      </c>
      <c r="I14" s="123">
        <f>('RSI_idade(20)'!AG15-'RSI_idade(20)'!I15)/'RSI_idade(20)'!I15</f>
        <v>0.0697213547922172</v>
      </c>
    </row>
    <row r="15" spans="2:9">
      <c r="B15" s="17" t="s">
        <v>43</v>
      </c>
      <c r="C15" s="112">
        <f>('RSI_idade(20)'!AA16-'RSI_idade(20)'!C16)/'RSI_idade(20)'!C16</f>
        <v>-0.0161812297734628</v>
      </c>
      <c r="D15" s="113">
        <f>('RSI_idade(20)'!AB16-'RSI_idade(20)'!D16)/'RSI_idade(20)'!D16</f>
        <v>0.04</v>
      </c>
      <c r="E15" s="113">
        <f>('RSI_idade(20)'!AC16-'RSI_idade(20)'!E16)/'RSI_idade(20)'!E16</f>
        <v>-0.0537634408602151</v>
      </c>
      <c r="F15" s="113">
        <f>('RSI_idade(20)'!AD16-'RSI_idade(20)'!F16)/'RSI_idade(20)'!F16</f>
        <v>0.0297029702970297</v>
      </c>
      <c r="G15" s="113">
        <f>('RSI_idade(20)'!AE16-'RSI_idade(20)'!G16)/'RSI_idade(20)'!G16</f>
        <v>-0.062992125984252</v>
      </c>
      <c r="H15" s="113">
        <f>('RSI_idade(20)'!AF16-'RSI_idade(20)'!H16)/'RSI_idade(20)'!H16</f>
        <v>0.211538461538462</v>
      </c>
      <c r="I15" s="121">
        <f>('RSI_idade(20)'!AG16-'RSI_idade(20)'!I16)/'RSI_idade(20)'!I16</f>
        <v>0</v>
      </c>
    </row>
    <row r="16" spans="2:9">
      <c r="B16" s="17" t="s">
        <v>44</v>
      </c>
      <c r="C16" s="114">
        <f>('RSI_idade(20)'!AA17-'RSI_idade(20)'!C17)/'RSI_idade(20)'!C17</f>
        <v>0</v>
      </c>
      <c r="D16" s="115">
        <f>('RSI_idade(20)'!AB17-'RSI_idade(20)'!D17)/'RSI_idade(20)'!D17</f>
        <v>0.0344827586206897</v>
      </c>
      <c r="E16" s="115">
        <f>('RSI_idade(20)'!AC17-'RSI_idade(20)'!E17)/'RSI_idade(20)'!E17</f>
        <v>0</v>
      </c>
      <c r="F16" s="115">
        <f>('RSI_idade(20)'!AD17-'RSI_idade(20)'!F17)/'RSI_idade(20)'!F17</f>
        <v>0.152777777777778</v>
      </c>
      <c r="G16" s="115">
        <f>('RSI_idade(20)'!AE17-'RSI_idade(20)'!G17)/'RSI_idade(20)'!G17</f>
        <v>-0.0285714285714286</v>
      </c>
      <c r="H16" s="115">
        <f>('RSI_idade(20)'!AF17-'RSI_idade(20)'!H17)/'RSI_idade(20)'!H17</f>
        <v>0.148148148148148</v>
      </c>
      <c r="I16" s="122">
        <f>('RSI_idade(20)'!AG17-'RSI_idade(20)'!I17)/'RSI_idade(20)'!I17</f>
        <v>0.0487804878048781</v>
      </c>
    </row>
    <row r="17" spans="2:9">
      <c r="B17" s="17" t="s">
        <v>45</v>
      </c>
      <c r="C17" s="114">
        <f>('RSI_idade(20)'!AA18-'RSI_idade(20)'!C18)/'RSI_idade(20)'!C18</f>
        <v>0.0366492146596859</v>
      </c>
      <c r="D17" s="115">
        <f>('RSI_idade(20)'!AB18-'RSI_idade(20)'!D18)/'RSI_idade(20)'!D18</f>
        <v>-0.0240963855421687</v>
      </c>
      <c r="E17" s="115">
        <f>('RSI_idade(20)'!AC18-'RSI_idade(20)'!E18)/'RSI_idade(20)'!E18</f>
        <v>0.0447761194029851</v>
      </c>
      <c r="F17" s="115">
        <f>('RSI_idade(20)'!AD18-'RSI_idade(20)'!F18)/'RSI_idade(20)'!F18</f>
        <v>0.0684931506849315</v>
      </c>
      <c r="G17" s="115">
        <f>('RSI_idade(20)'!AE18-'RSI_idade(20)'!G18)/'RSI_idade(20)'!G18</f>
        <v>0.010752688172043</v>
      </c>
      <c r="H17" s="115">
        <f>('RSI_idade(20)'!AF18-'RSI_idade(20)'!H18)/'RSI_idade(20)'!H18</f>
        <v>0.163265306122449</v>
      </c>
      <c r="I17" s="122">
        <f>('RSI_idade(20)'!AG18-'RSI_idade(20)'!I18)/'RSI_idade(20)'!I18</f>
        <v>0.039568345323741</v>
      </c>
    </row>
    <row r="18" spans="2:9">
      <c r="B18" s="17" t="s">
        <v>46</v>
      </c>
      <c r="C18" s="114">
        <f>('RSI_idade(20)'!AA19-'RSI_idade(20)'!C19)/'RSI_idade(20)'!C19</f>
        <v>0.198473282442748</v>
      </c>
      <c r="D18" s="115">
        <f>('RSI_idade(20)'!AB19-'RSI_idade(20)'!D19)/'RSI_idade(20)'!D19</f>
        <v>0.191489361702128</v>
      </c>
      <c r="E18" s="115">
        <f>('RSI_idade(20)'!AC19-'RSI_idade(20)'!E19)/'RSI_idade(20)'!E19</f>
        <v>0.216216216216216</v>
      </c>
      <c r="F18" s="115">
        <f>('RSI_idade(20)'!AD19-'RSI_idade(20)'!F19)/'RSI_idade(20)'!F19</f>
        <v>-0.0175438596491228</v>
      </c>
      <c r="G18" s="115">
        <f>('RSI_idade(20)'!AE19-'RSI_idade(20)'!G19)/'RSI_idade(20)'!G19</f>
        <v>0.169230769230769</v>
      </c>
      <c r="H18" s="115">
        <f>('RSI_idade(20)'!AF19-'RSI_idade(20)'!H19)/'RSI_idade(20)'!H19</f>
        <v>-0.0444444444444444</v>
      </c>
      <c r="I18" s="122">
        <f>('RSI_idade(20)'!AG19-'RSI_idade(20)'!I19)/'RSI_idade(20)'!I19</f>
        <v>0.133507853403141</v>
      </c>
    </row>
    <row r="19" spans="2:9">
      <c r="B19" s="17" t="s">
        <v>47</v>
      </c>
      <c r="C19" s="114">
        <f>('RSI_idade(20)'!AA20-'RSI_idade(20)'!C20)/'RSI_idade(20)'!C20</f>
        <v>0.226666666666667</v>
      </c>
      <c r="D19" s="115">
        <f>('RSI_idade(20)'!AB20-'RSI_idade(20)'!D20)/'RSI_idade(20)'!D20</f>
        <v>0.225</v>
      </c>
      <c r="E19" s="115">
        <f>('RSI_idade(20)'!AC20-'RSI_idade(20)'!E20)/'RSI_idade(20)'!E20</f>
        <v>0.333333333333333</v>
      </c>
      <c r="F19" s="115">
        <f>('RSI_idade(20)'!AD20-'RSI_idade(20)'!F20)/'RSI_idade(20)'!F20</f>
        <v>0.135922330097087</v>
      </c>
      <c r="G19" s="115">
        <f>('RSI_idade(20)'!AE20-'RSI_idade(20)'!G20)/'RSI_idade(20)'!G20</f>
        <v>0.0628930817610063</v>
      </c>
      <c r="H19" s="115">
        <f>('RSI_idade(20)'!AF20-'RSI_idade(20)'!H20)/'RSI_idade(20)'!H20</f>
        <v>0.111888111888112</v>
      </c>
      <c r="I19" s="122">
        <f>('RSI_idade(20)'!AG20-'RSI_idade(20)'!I20)/'RSI_idade(20)'!I20</f>
        <v>0.142348754448399</v>
      </c>
    </row>
    <row r="20" spans="2:9">
      <c r="B20" s="17" t="s">
        <v>48</v>
      </c>
      <c r="C20" s="114">
        <f>('RSI_idade(20)'!AA21-'RSI_idade(20)'!C21)/'RSI_idade(20)'!C21</f>
        <v>-0.0113636363636364</v>
      </c>
      <c r="D20" s="115">
        <f>('RSI_idade(20)'!AB21-'RSI_idade(20)'!D21)/'RSI_idade(20)'!D21</f>
        <v>0.146341463414634</v>
      </c>
      <c r="E20" s="115">
        <f>('RSI_idade(20)'!AC21-'RSI_idade(20)'!E21)/'RSI_idade(20)'!E21</f>
        <v>0.0833333333333333</v>
      </c>
      <c r="F20" s="115">
        <f>('RSI_idade(20)'!AD21-'RSI_idade(20)'!F21)/'RSI_idade(20)'!F21</f>
        <v>-0.0930232558139535</v>
      </c>
      <c r="G20" s="115">
        <f>('RSI_idade(20)'!AE21-'RSI_idade(20)'!G21)/'RSI_idade(20)'!G21</f>
        <v>0</v>
      </c>
      <c r="H20" s="115">
        <f>('RSI_idade(20)'!AF21-'RSI_idade(20)'!H21)/'RSI_idade(20)'!H21</f>
        <v>0.214285714285714</v>
      </c>
      <c r="I20" s="122">
        <f>('RSI_idade(20)'!AG21-'RSI_idade(20)'!I21)/'RSI_idade(20)'!I21</f>
        <v>0.0431654676258993</v>
      </c>
    </row>
    <row r="21" spans="2:9">
      <c r="B21" s="17" t="s">
        <v>49</v>
      </c>
      <c r="C21" s="114">
        <f>('RSI_idade(20)'!AA22-'RSI_idade(20)'!C22)/'RSI_idade(20)'!C22</f>
        <v>0.0117647058823529</v>
      </c>
      <c r="D21" s="115">
        <f>('RSI_idade(20)'!AB22-'RSI_idade(20)'!D22)/'RSI_idade(20)'!D22</f>
        <v>0.0833333333333333</v>
      </c>
      <c r="E21" s="115">
        <f>('RSI_idade(20)'!AC22-'RSI_idade(20)'!E22)/'RSI_idade(20)'!E22</f>
        <v>0.13953488372093</v>
      </c>
      <c r="F21" s="115">
        <f>('RSI_idade(20)'!AD22-'RSI_idade(20)'!F22)/'RSI_idade(20)'!F22</f>
        <v>0.0588235294117647</v>
      </c>
      <c r="G21" s="115">
        <f>('RSI_idade(20)'!AE22-'RSI_idade(20)'!G22)/'RSI_idade(20)'!G22</f>
        <v>0.0241935483870968</v>
      </c>
      <c r="H21" s="115">
        <f>('RSI_idade(20)'!AF22-'RSI_idade(20)'!H22)/'RSI_idade(20)'!H22</f>
        <v>0.170731707317073</v>
      </c>
      <c r="I21" s="122">
        <f>('RSI_idade(20)'!AG22-'RSI_idade(20)'!I22)/'RSI_idade(20)'!I22</f>
        <v>0.0620871862615588</v>
      </c>
    </row>
    <row r="22" spans="2:9">
      <c r="B22" s="17" t="s">
        <v>50</v>
      </c>
      <c r="C22" s="114">
        <f>('RSI_idade(20)'!AA23-'RSI_idade(20)'!C23)/'RSI_idade(20)'!C23</f>
        <v>-0.111111111111111</v>
      </c>
      <c r="D22" s="115">
        <f>('RSI_idade(20)'!AB23-'RSI_idade(20)'!D23)/'RSI_idade(20)'!D23</f>
        <v>0</v>
      </c>
      <c r="E22" s="115">
        <f>('RSI_idade(20)'!AC23-'RSI_idade(20)'!E23)/'RSI_idade(20)'!E23</f>
        <v>0.222222222222222</v>
      </c>
      <c r="F22" s="115">
        <f>('RSI_idade(20)'!AD23-'RSI_idade(20)'!F23)/'RSI_idade(20)'!F23</f>
        <v>0</v>
      </c>
      <c r="G22" s="115">
        <f>('RSI_idade(20)'!AE23-'RSI_idade(20)'!G23)/'RSI_idade(20)'!G23</f>
        <v>0.176470588235294</v>
      </c>
      <c r="H22" s="115">
        <f>('RSI_idade(20)'!AF23-'RSI_idade(20)'!H23)/'RSI_idade(20)'!H23</f>
        <v>-0.1875</v>
      </c>
      <c r="I22" s="122">
        <f>('RSI_idade(20)'!AG23-'RSI_idade(20)'!I23)/'RSI_idade(20)'!I23</f>
        <v>0</v>
      </c>
    </row>
    <row r="23" spans="2:9">
      <c r="B23" s="17" t="s">
        <v>51</v>
      </c>
      <c r="C23" s="114">
        <f>('RSI_idade(20)'!AA24-'RSI_idade(20)'!C24)/'RSI_idade(20)'!C24</f>
        <v>0.0437710437710438</v>
      </c>
      <c r="D23" s="115">
        <f>('RSI_idade(20)'!AB24-'RSI_idade(20)'!D24)/'RSI_idade(20)'!D24</f>
        <v>0.0454545454545455</v>
      </c>
      <c r="E23" s="115">
        <f>('RSI_idade(20)'!AC24-'RSI_idade(20)'!E24)/'RSI_idade(20)'!E24</f>
        <v>0.0111111111111111</v>
      </c>
      <c r="F23" s="115">
        <f>('RSI_idade(20)'!AD24-'RSI_idade(20)'!F24)/'RSI_idade(20)'!F24</f>
        <v>0.115702479338843</v>
      </c>
      <c r="G23" s="115">
        <f>('RSI_idade(20)'!AE24-'RSI_idade(20)'!G24)/'RSI_idade(20)'!G24</f>
        <v>0.079136690647482</v>
      </c>
      <c r="H23" s="115">
        <f>('RSI_idade(20)'!AF24-'RSI_idade(20)'!H24)/'RSI_idade(20)'!H24</f>
        <v>0.0833333333333333</v>
      </c>
      <c r="I23" s="122">
        <f>('RSI_idade(20)'!AG24-'RSI_idade(20)'!I24)/'RSI_idade(20)'!I24</f>
        <v>0.0599294947121034</v>
      </c>
    </row>
    <row r="24" spans="2:9">
      <c r="B24" s="17" t="s">
        <v>52</v>
      </c>
      <c r="C24" s="114">
        <f>('RSI_idade(20)'!AA25-'RSI_idade(20)'!C25)/'RSI_idade(20)'!C25</f>
        <v>0.210526315789474</v>
      </c>
      <c r="D24" s="115">
        <f>('RSI_idade(20)'!AB25-'RSI_idade(20)'!D25)/'RSI_idade(20)'!D25</f>
        <v>0.0909090909090909</v>
      </c>
      <c r="E24" s="115">
        <f>('RSI_idade(20)'!AC25-'RSI_idade(20)'!E25)/'RSI_idade(20)'!E25</f>
        <v>0.666666666666667</v>
      </c>
      <c r="F24" s="115">
        <f>('RSI_idade(20)'!AD25-'RSI_idade(20)'!F25)/'RSI_idade(20)'!F25</f>
        <v>0.0208333333333333</v>
      </c>
      <c r="G24" s="115">
        <f>('RSI_idade(20)'!AE25-'RSI_idade(20)'!G25)/'RSI_idade(20)'!G25</f>
        <v>0.115942028985507</v>
      </c>
      <c r="H24" s="115">
        <f>('RSI_idade(20)'!AF25-'RSI_idade(20)'!H25)/'RSI_idade(20)'!H25</f>
        <v>0.0204081632653061</v>
      </c>
      <c r="I24" s="122">
        <f>('RSI_idade(20)'!AG25-'RSI_idade(20)'!I25)/'RSI_idade(20)'!I25</f>
        <v>0.154088050314465</v>
      </c>
    </row>
    <row r="25" spans="2:9">
      <c r="B25" s="17" t="s">
        <v>53</v>
      </c>
      <c r="C25" s="114">
        <f>('RSI_idade(20)'!AA26-'RSI_idade(20)'!C26)/'RSI_idade(20)'!C26</f>
        <v>0.159574468085106</v>
      </c>
      <c r="D25" s="115">
        <f>('RSI_idade(20)'!AB26-'RSI_idade(20)'!D26)/'RSI_idade(20)'!D26</f>
        <v>0.133333333333333</v>
      </c>
      <c r="E25" s="115">
        <f>('RSI_idade(20)'!AC26-'RSI_idade(20)'!E26)/'RSI_idade(20)'!E26</f>
        <v>0.233333333333333</v>
      </c>
      <c r="F25" s="115">
        <f>('RSI_idade(20)'!AD26-'RSI_idade(20)'!F26)/'RSI_idade(20)'!F26</f>
        <v>0.170731707317073</v>
      </c>
      <c r="G25" s="115">
        <f>('RSI_idade(20)'!AE26-'RSI_idade(20)'!G26)/'RSI_idade(20)'!G26</f>
        <v>0.0617283950617284</v>
      </c>
      <c r="H25" s="115">
        <f>('RSI_idade(20)'!AF26-'RSI_idade(20)'!H26)/'RSI_idade(20)'!H26</f>
        <v>0.191489361702128</v>
      </c>
      <c r="I25" s="122">
        <f>('RSI_idade(20)'!AG26-'RSI_idade(20)'!I26)/'RSI_idade(20)'!I26</f>
        <v>0.144970414201183</v>
      </c>
    </row>
    <row r="26" spans="2:9">
      <c r="B26" s="17" t="s">
        <v>54</v>
      </c>
      <c r="C26" s="114">
        <f>('RSI_idade(20)'!AA27-'RSI_idade(20)'!C27)/'RSI_idade(20)'!C27</f>
        <v>0.00796812749003984</v>
      </c>
      <c r="D26" s="115">
        <f>('RSI_idade(20)'!AB27-'RSI_idade(20)'!D27)/'RSI_idade(20)'!D27</f>
        <v>0.0736842105263158</v>
      </c>
      <c r="E26" s="115">
        <f>('RSI_idade(20)'!AC27-'RSI_idade(20)'!E27)/'RSI_idade(20)'!E27</f>
        <v>0.0571428571428571</v>
      </c>
      <c r="F26" s="115">
        <f>('RSI_idade(20)'!AD27-'RSI_idade(20)'!F27)/'RSI_idade(20)'!F27</f>
        <v>0.0357142857142857</v>
      </c>
      <c r="G26" s="115">
        <f>('RSI_idade(20)'!AE27-'RSI_idade(20)'!G27)/'RSI_idade(20)'!G27</f>
        <v>0.0303030303030303</v>
      </c>
      <c r="H26" s="115">
        <f>('RSI_idade(20)'!AF27-'RSI_idade(20)'!H27)/'RSI_idade(20)'!H27</f>
        <v>0.18</v>
      </c>
      <c r="I26" s="122">
        <f>('RSI_idade(20)'!AG27-'RSI_idade(20)'!I27)/'RSI_idade(20)'!I27</f>
        <v>0.0431432973805855</v>
      </c>
    </row>
    <row r="27" spans="2:9">
      <c r="B27" s="17" t="s">
        <v>55</v>
      </c>
      <c r="C27" s="114">
        <f>('RSI_idade(20)'!AA28-'RSI_idade(20)'!C28)/'RSI_idade(20)'!C28</f>
        <v>0.255813953488372</v>
      </c>
      <c r="D27" s="115">
        <f>('RSI_idade(20)'!AB28-'RSI_idade(20)'!D28)/'RSI_idade(20)'!D28</f>
        <v>-0.125</v>
      </c>
      <c r="E27" s="115">
        <f>('RSI_idade(20)'!AC28-'RSI_idade(20)'!E28)/'RSI_idade(20)'!E28</f>
        <v>0</v>
      </c>
      <c r="F27" s="115">
        <f>('RSI_idade(20)'!AD28-'RSI_idade(20)'!F28)/'RSI_idade(20)'!F28</f>
        <v>0.171428571428571</v>
      </c>
      <c r="G27" s="115">
        <f>('RSI_idade(20)'!AE28-'RSI_idade(20)'!G28)/'RSI_idade(20)'!G28</f>
        <v>0.136363636363636</v>
      </c>
      <c r="H27" s="115">
        <f>('RSI_idade(20)'!AF28-'RSI_idade(20)'!H28)/'RSI_idade(20)'!H28</f>
        <v>-0.0571428571428571</v>
      </c>
      <c r="I27" s="122">
        <f>('RSI_idade(20)'!AG28-'RSI_idade(20)'!I28)/'RSI_idade(20)'!I28</f>
        <v>0.0865384615384615</v>
      </c>
    </row>
    <row r="28" spans="2:9">
      <c r="B28" s="17" t="s">
        <v>56</v>
      </c>
      <c r="C28" s="114">
        <f>('RSI_idade(20)'!AA29-'RSI_idade(20)'!C29)/'RSI_idade(20)'!C29</f>
        <v>0.0131578947368421</v>
      </c>
      <c r="D28" s="115">
        <f>('RSI_idade(20)'!AB29-'RSI_idade(20)'!D29)/'RSI_idade(20)'!D29</f>
        <v>0.106382978723404</v>
      </c>
      <c r="E28" s="115">
        <f>('RSI_idade(20)'!AC29-'RSI_idade(20)'!E29)/'RSI_idade(20)'!E29</f>
        <v>0.125</v>
      </c>
      <c r="F28" s="115">
        <f>('RSI_idade(20)'!AD29-'RSI_idade(20)'!F29)/'RSI_idade(20)'!F29</f>
        <v>0.0344827586206897</v>
      </c>
      <c r="G28" s="115">
        <f>('RSI_idade(20)'!AE29-'RSI_idade(20)'!G29)/'RSI_idade(20)'!G29</f>
        <v>0.0423728813559322</v>
      </c>
      <c r="H28" s="115">
        <f>('RSI_idade(20)'!AF29-'RSI_idade(20)'!H29)/'RSI_idade(20)'!H29</f>
        <v>0.0657894736842105</v>
      </c>
      <c r="I28" s="122">
        <f>('RSI_idade(20)'!AG29-'RSI_idade(20)'!I29)/'RSI_idade(20)'!I29</f>
        <v>0.0502673796791444</v>
      </c>
    </row>
    <row r="29" spans="2:9">
      <c r="B29" s="17" t="s">
        <v>57</v>
      </c>
      <c r="C29" s="114">
        <f>('RSI_idade(20)'!AA30-'RSI_idade(20)'!C30)/'RSI_idade(20)'!C30</f>
        <v>0.0220588235294118</v>
      </c>
      <c r="D29" s="115">
        <f>('RSI_idade(20)'!AB30-'RSI_idade(20)'!D30)/'RSI_idade(20)'!D30</f>
        <v>0.0823863636363636</v>
      </c>
      <c r="E29" s="115">
        <f>('RSI_idade(20)'!AC30-'RSI_idade(20)'!E30)/'RSI_idade(20)'!E30</f>
        <v>0.072463768115942</v>
      </c>
      <c r="F29" s="115">
        <f>('RSI_idade(20)'!AD30-'RSI_idade(20)'!F30)/'RSI_idade(20)'!F30</f>
        <v>0.034965034965035</v>
      </c>
      <c r="G29" s="115">
        <f>('RSI_idade(20)'!AE30-'RSI_idade(20)'!G30)/'RSI_idade(20)'!G30</f>
        <v>0.0289389067524116</v>
      </c>
      <c r="H29" s="115">
        <f>('RSI_idade(20)'!AF30-'RSI_idade(20)'!H30)/'RSI_idade(20)'!H30</f>
        <v>0.101123595505618</v>
      </c>
      <c r="I29" s="122">
        <f>('RSI_idade(20)'!AG30-'RSI_idade(20)'!I30)/'RSI_idade(20)'!I30</f>
        <v>0.0454352441613588</v>
      </c>
    </row>
    <row r="30" spans="2:9">
      <c r="B30" s="17" t="s">
        <v>58</v>
      </c>
      <c r="C30" s="114">
        <f>('RSI_idade(20)'!AA31-'RSI_idade(20)'!C31)/'RSI_idade(20)'!C31</f>
        <v>0.162162162162162</v>
      </c>
      <c r="D30" s="115">
        <f>('RSI_idade(20)'!AB31-'RSI_idade(20)'!D31)/'RSI_idade(20)'!D31</f>
        <v>-0.0217391304347826</v>
      </c>
      <c r="E30" s="115">
        <f>('RSI_idade(20)'!AC31-'RSI_idade(20)'!E31)/'RSI_idade(20)'!E31</f>
        <v>0.115942028985507</v>
      </c>
      <c r="F30" s="115">
        <f>('RSI_idade(20)'!AD31-'RSI_idade(20)'!F31)/'RSI_idade(20)'!F31</f>
        <v>0.106666666666667</v>
      </c>
      <c r="G30" s="115">
        <f>('RSI_idade(20)'!AE31-'RSI_idade(20)'!G31)/'RSI_idade(20)'!G31</f>
        <v>0.00704225352112676</v>
      </c>
      <c r="H30" s="115">
        <f>('RSI_idade(20)'!AF31-'RSI_idade(20)'!H31)/'RSI_idade(20)'!H31</f>
        <v>0.169014084507042</v>
      </c>
      <c r="I30" s="122">
        <f>('RSI_idade(20)'!AG31-'RSI_idade(20)'!I31)/'RSI_idade(20)'!I31</f>
        <v>0.0815533980582524</v>
      </c>
    </row>
    <row r="31" spans="2:9">
      <c r="B31" s="17" t="s">
        <v>59</v>
      </c>
      <c r="C31" s="114">
        <f>('RSI_idade(20)'!AA32-'RSI_idade(20)'!C32)/'RSI_idade(20)'!C32</f>
        <v>0.0355555555555556</v>
      </c>
      <c r="D31" s="115">
        <f>('RSI_idade(20)'!AB32-'RSI_idade(20)'!D32)/'RSI_idade(20)'!D32</f>
        <v>0.0653266331658292</v>
      </c>
      <c r="E31" s="115">
        <f>('RSI_idade(20)'!AC32-'RSI_idade(20)'!E32)/'RSI_idade(20)'!E32</f>
        <v>0.0597014925373134</v>
      </c>
      <c r="F31" s="115">
        <f>('RSI_idade(20)'!AD32-'RSI_idade(20)'!F32)/'RSI_idade(20)'!F32</f>
        <v>0.054421768707483</v>
      </c>
      <c r="G31" s="115">
        <f>('RSI_idade(20)'!AE32-'RSI_idade(20)'!G32)/'RSI_idade(20)'!G32</f>
        <v>0.0858895705521472</v>
      </c>
      <c r="H31" s="115">
        <f>('RSI_idade(20)'!AF32-'RSI_idade(20)'!H32)/'RSI_idade(20)'!H32</f>
        <v>0.139784946236559</v>
      </c>
      <c r="I31" s="122">
        <f>('RSI_idade(20)'!AG32-'RSI_idade(20)'!I32)/'RSI_idade(20)'!I32</f>
        <v>0.06070826306914</v>
      </c>
    </row>
    <row r="32" spans="2:9">
      <c r="B32" s="17" t="s">
        <v>60</v>
      </c>
      <c r="C32" s="114">
        <f>('RSI_idade(20)'!AA33-'RSI_idade(20)'!C33)/'RSI_idade(20)'!C33</f>
        <v>0.0412844036697248</v>
      </c>
      <c r="D32" s="115">
        <f>('RSI_idade(20)'!AB33-'RSI_idade(20)'!D33)/'RSI_idade(20)'!D33</f>
        <v>0.0348837209302326</v>
      </c>
      <c r="E32" s="115">
        <f>('RSI_idade(20)'!AC33-'RSI_idade(20)'!E33)/'RSI_idade(20)'!E33</f>
        <v>0.0135135135135135</v>
      </c>
      <c r="F32" s="115">
        <f>('RSI_idade(20)'!AD33-'RSI_idade(20)'!F33)/'RSI_idade(20)'!F33</f>
        <v>0.152777777777778</v>
      </c>
      <c r="G32" s="115">
        <f>('RSI_idade(20)'!AE33-'RSI_idade(20)'!G33)/'RSI_idade(20)'!G33</f>
        <v>0.0235294117647059</v>
      </c>
      <c r="H32" s="115">
        <f>('RSI_idade(20)'!AF33-'RSI_idade(20)'!H33)/'RSI_idade(20)'!H33</f>
        <v>0</v>
      </c>
      <c r="I32" s="122">
        <f>('RSI_idade(20)'!AG33-'RSI_idade(20)'!I33)/'RSI_idade(20)'!I33</f>
        <v>0.0436974789915966</v>
      </c>
    </row>
    <row r="33" spans="2:9">
      <c r="B33" s="17" t="s">
        <v>61</v>
      </c>
      <c r="C33" s="114">
        <f>('RSI_idade(20)'!AA34-'RSI_idade(20)'!C34)/'RSI_idade(20)'!C34</f>
        <v>0.163194444444444</v>
      </c>
      <c r="D33" s="115">
        <f>('RSI_idade(20)'!AB34-'RSI_idade(20)'!D34)/'RSI_idade(20)'!D34</f>
        <v>0.126315789473684</v>
      </c>
      <c r="E33" s="115">
        <f>('RSI_idade(20)'!AC34-'RSI_idade(20)'!E34)/'RSI_idade(20)'!E34</f>
        <v>0.333333333333333</v>
      </c>
      <c r="F33" s="115">
        <f>('RSI_idade(20)'!AD34-'RSI_idade(20)'!F34)/'RSI_idade(20)'!F34</f>
        <v>0.121621621621622</v>
      </c>
      <c r="G33" s="115">
        <f>('RSI_idade(20)'!AE34-'RSI_idade(20)'!G34)/'RSI_idade(20)'!G34</f>
        <v>0.0451977401129944</v>
      </c>
      <c r="H33" s="115">
        <f>('RSI_idade(20)'!AF34-'RSI_idade(20)'!H34)/'RSI_idade(20)'!H34</f>
        <v>0.0630630630630631</v>
      </c>
      <c r="I33" s="122">
        <f>('RSI_idade(20)'!AG34-'RSI_idade(20)'!I34)/'RSI_idade(20)'!I34</f>
        <v>0.132890365448505</v>
      </c>
    </row>
    <row r="34" ht="12.75" customHeight="1" spans="2:9">
      <c r="B34" s="17" t="s">
        <v>62</v>
      </c>
      <c r="C34" s="114">
        <f>('RSI_idade(20)'!AA35-'RSI_idade(20)'!C35)/'RSI_idade(20)'!C35</f>
        <v>0.0465477114041893</v>
      </c>
      <c r="D34" s="115">
        <f>('RSI_idade(20)'!AB35-'RSI_idade(20)'!D35)/'RSI_idade(20)'!D35</f>
        <v>0.0946745562130177</v>
      </c>
      <c r="E34" s="115">
        <f>('RSI_idade(20)'!AC35-'RSI_idade(20)'!E35)/'RSI_idade(20)'!E35</f>
        <v>0.0498687664041995</v>
      </c>
      <c r="F34" s="115">
        <f>('RSI_idade(20)'!AD35-'RSI_idade(20)'!F35)/'RSI_idade(20)'!F35</f>
        <v>0.0716612377850163</v>
      </c>
      <c r="G34" s="115">
        <f>('RSI_idade(20)'!AE35-'RSI_idade(20)'!G35)/'RSI_idade(20)'!G35</f>
        <v>0.0111524163568773</v>
      </c>
      <c r="H34" s="115">
        <f>('RSI_idade(20)'!AF35-'RSI_idade(20)'!H35)/'RSI_idade(20)'!H35</f>
        <v>0.0680272108843537</v>
      </c>
      <c r="I34" s="122">
        <f>('RSI_idade(20)'!AG35-'RSI_idade(20)'!I35)/'RSI_idade(20)'!I35</f>
        <v>0.0558620689655172</v>
      </c>
    </row>
    <row r="35" spans="2:9">
      <c r="B35" s="17" t="s">
        <v>63</v>
      </c>
      <c r="C35" s="114">
        <f>('RSI_idade(20)'!AA36-'RSI_idade(20)'!C36)/'RSI_idade(20)'!C36</f>
        <v>0.375</v>
      </c>
      <c r="D35" s="115">
        <f>('RSI_idade(20)'!AB36-'RSI_idade(20)'!D36)/'RSI_idade(20)'!D36</f>
        <v>0.2</v>
      </c>
      <c r="E35" s="115">
        <f>('RSI_idade(20)'!AC36-'RSI_idade(20)'!E36)/'RSI_idade(20)'!E36</f>
        <v>0.147058823529412</v>
      </c>
      <c r="F35" s="115">
        <f>('RSI_idade(20)'!AD36-'RSI_idade(20)'!F36)/'RSI_idade(20)'!F36</f>
        <v>0.209677419354839</v>
      </c>
      <c r="G35" s="115">
        <f>('RSI_idade(20)'!AE36-'RSI_idade(20)'!G36)/'RSI_idade(20)'!G36</f>
        <v>-0.0099009900990099</v>
      </c>
      <c r="H35" s="115">
        <f>('RSI_idade(20)'!AF36-'RSI_idade(20)'!H36)/'RSI_idade(20)'!H36</f>
        <v>0.166666666666667</v>
      </c>
      <c r="I35" s="122">
        <f>('RSI_idade(20)'!AG36-'RSI_idade(20)'!I36)/'RSI_idade(20)'!I36</f>
        <v>0.148255813953488</v>
      </c>
    </row>
    <row r="36" spans="2:9">
      <c r="B36" s="17" t="s">
        <v>64</v>
      </c>
      <c r="C36" s="114">
        <f>('RSI_idade(20)'!AA37-'RSI_idade(20)'!C37)/'RSI_idade(20)'!C37</f>
        <v>0.3</v>
      </c>
      <c r="D36" s="115">
        <f>('RSI_idade(20)'!AB37-'RSI_idade(20)'!D37)/'RSI_idade(20)'!D37</f>
        <v>0.444444444444444</v>
      </c>
      <c r="E36" s="115">
        <f>('RSI_idade(20)'!AC37-'RSI_idade(20)'!E37)/'RSI_idade(20)'!E37</f>
        <v>0.0666666666666667</v>
      </c>
      <c r="F36" s="115">
        <f>('RSI_idade(20)'!AD37-'RSI_idade(20)'!F37)/'RSI_idade(20)'!F37</f>
        <v>0.578947368421053</v>
      </c>
      <c r="G36" s="115">
        <f>('RSI_idade(20)'!AE37-'RSI_idade(20)'!G37)/'RSI_idade(20)'!G37</f>
        <v>0.0227272727272727</v>
      </c>
      <c r="H36" s="115">
        <f>('RSI_idade(20)'!AF37-'RSI_idade(20)'!H37)/'RSI_idade(20)'!H37</f>
        <v>0</v>
      </c>
      <c r="I36" s="122">
        <f>('RSI_idade(20)'!AG37-'RSI_idade(20)'!I37)/'RSI_idade(20)'!I37</f>
        <v>0.161971830985915</v>
      </c>
    </row>
    <row r="37" spans="2:9">
      <c r="B37" s="17" t="s">
        <v>65</v>
      </c>
      <c r="C37" s="114">
        <f>('RSI_idade(20)'!AA38-'RSI_idade(20)'!C38)/'RSI_idade(20)'!C38</f>
        <v>0.121212121212121</v>
      </c>
      <c r="D37" s="115">
        <f>('RSI_idade(20)'!AB38-'RSI_idade(20)'!D38)/'RSI_idade(20)'!D38</f>
        <v>0.24</v>
      </c>
      <c r="E37" s="115">
        <f>('RSI_idade(20)'!AC38-'RSI_idade(20)'!E38)/'RSI_idade(20)'!E38</f>
        <v>-0.0769230769230769</v>
      </c>
      <c r="F37" s="115">
        <f>('RSI_idade(20)'!AD38-'RSI_idade(20)'!F38)/'RSI_idade(20)'!F38</f>
        <v>0.0277777777777778</v>
      </c>
      <c r="G37" s="115">
        <f>('RSI_idade(20)'!AE38-'RSI_idade(20)'!G38)/'RSI_idade(20)'!G38</f>
        <v>0.117647058823529</v>
      </c>
      <c r="H37" s="115">
        <f>('RSI_idade(20)'!AF38-'RSI_idade(20)'!H38)/'RSI_idade(20)'!H38</f>
        <v>0.0588235294117647</v>
      </c>
      <c r="I37" s="122">
        <f>('RSI_idade(20)'!AG38-'RSI_idade(20)'!I38)/'RSI_idade(20)'!I38</f>
        <v>0.0882352941176471</v>
      </c>
    </row>
    <row r="38" spans="2:9">
      <c r="B38" s="17" t="s">
        <v>66</v>
      </c>
      <c r="C38" s="118">
        <f>('RSI_idade(20)'!AA39-'RSI_idade(20)'!C39)/'RSI_idade(20)'!C39</f>
        <v>0.247706422018349</v>
      </c>
      <c r="D38" s="119">
        <f>('RSI_idade(20)'!AB39-'RSI_idade(20)'!D39)/'RSI_idade(20)'!D39</f>
        <v>0.32258064516129</v>
      </c>
      <c r="E38" s="119">
        <f>('RSI_idade(20)'!AC39-'RSI_idade(20)'!E39)/'RSI_idade(20)'!E39</f>
        <v>0.285714285714286</v>
      </c>
      <c r="F38" s="119">
        <f>('RSI_idade(20)'!AD39-'RSI_idade(20)'!F39)/'RSI_idade(20)'!F39</f>
        <v>0.132075471698113</v>
      </c>
      <c r="G38" s="119">
        <f>('RSI_idade(20)'!AE39-'RSI_idade(20)'!G39)/'RSI_idade(20)'!G39</f>
        <v>0.0294117647058824</v>
      </c>
      <c r="H38" s="119">
        <f>('RSI_idade(20)'!AF39-'RSI_idade(20)'!H39)/'RSI_idade(20)'!H39</f>
        <v>0.0476190476190476</v>
      </c>
      <c r="I38" s="124">
        <f>('RSI_idade(20)'!AG39-'RSI_idade(20)'!I39)/'RSI_idade(20)'!I39</f>
        <v>0.166666666666667</v>
      </c>
    </row>
    <row r="39" spans="2:8">
      <c r="B39" s="19"/>
      <c r="C39" s="20"/>
      <c r="D39" s="120"/>
      <c r="E39" s="120"/>
      <c r="F39" s="120"/>
      <c r="G39" s="120"/>
      <c r="H39" s="120"/>
    </row>
    <row r="40" spans="2:8">
      <c r="B40" s="19"/>
      <c r="C40" s="21"/>
      <c r="D40" s="21"/>
      <c r="E40" s="21"/>
      <c r="F40" s="21"/>
      <c r="G40" s="21"/>
      <c r="H40" s="21"/>
    </row>
  </sheetData>
  <mergeCells count="3">
    <mergeCell ref="C8:I8"/>
    <mergeCell ref="C9:I9"/>
    <mergeCell ref="C39:H39"/>
  </mergeCells>
  <pageMargins left="0.7" right="0.7" top="0.75" bottom="0.75" header="0.3" footer="0.3"/>
  <pageSetup paperSize="1" orientation="portrait"/>
  <headerFooter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30</v>
      </c>
      <c r="B5" s="24" t="s">
        <v>95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95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21895</v>
      </c>
    </row>
    <row r="13" s="1" customFormat="1" ht="14.25" customHeight="1" spans="2:3">
      <c r="B13" s="14" t="s">
        <v>40</v>
      </c>
      <c r="C13" s="35">
        <v>3894</v>
      </c>
    </row>
    <row r="14" s="1" customFormat="1" ht="14.25" customHeight="1" spans="2:3">
      <c r="B14" s="14" t="s">
        <v>41</v>
      </c>
      <c r="C14" s="35">
        <v>2634</v>
      </c>
    </row>
    <row r="15" s="1" customFormat="1" ht="14.25" customHeight="1" spans="2:3">
      <c r="B15" s="14" t="s">
        <v>42</v>
      </c>
      <c r="C15" s="36">
        <v>643</v>
      </c>
    </row>
    <row r="16" s="1" customFormat="1" ht="14.25" customHeight="1" spans="2:3">
      <c r="B16" s="17" t="s">
        <v>43</v>
      </c>
      <c r="C16" s="35">
        <v>34</v>
      </c>
    </row>
    <row r="17" s="1" customFormat="1" ht="14.25" customHeight="1" spans="2:4">
      <c r="B17" s="17" t="s">
        <v>44</v>
      </c>
      <c r="C17" s="35">
        <v>21</v>
      </c>
      <c r="D17" s="44"/>
    </row>
    <row r="18" s="1" customFormat="1" ht="14.25" customHeight="1" spans="2:3">
      <c r="B18" s="17" t="s">
        <v>45</v>
      </c>
      <c r="C18" s="35">
        <v>22</v>
      </c>
    </row>
    <row r="19" s="1" customFormat="1" ht="14.25" customHeight="1" spans="2:3">
      <c r="B19" s="17" t="s">
        <v>46</v>
      </c>
      <c r="C19" s="35">
        <v>12</v>
      </c>
    </row>
    <row r="20" s="1" customFormat="1" ht="14.25" customHeight="1" spans="2:3">
      <c r="B20" s="17" t="s">
        <v>47</v>
      </c>
      <c r="C20" s="35">
        <v>35</v>
      </c>
    </row>
    <row r="21" s="1" customFormat="1" ht="14.25" customHeight="1" spans="2:3">
      <c r="B21" s="17" t="s">
        <v>48</v>
      </c>
      <c r="C21" s="35">
        <v>12</v>
      </c>
    </row>
    <row r="22" s="1" customFormat="1" ht="14.25" customHeight="1" spans="2:3">
      <c r="B22" s="17" t="s">
        <v>49</v>
      </c>
      <c r="C22" s="35">
        <v>22</v>
      </c>
    </row>
    <row r="23" s="1" customFormat="1" ht="14.25" customHeight="1" spans="2:3">
      <c r="B23" s="17" t="s">
        <v>50</v>
      </c>
      <c r="C23" s="35">
        <v>7</v>
      </c>
    </row>
    <row r="24" s="1" customFormat="1" ht="14.25" customHeight="1" spans="2:3">
      <c r="B24" s="17" t="s">
        <v>51</v>
      </c>
      <c r="C24" s="35">
        <v>34</v>
      </c>
    </row>
    <row r="25" s="1" customFormat="1" ht="14.25" customHeight="1" spans="2:3">
      <c r="B25" s="17" t="s">
        <v>52</v>
      </c>
      <c r="C25" s="35">
        <v>14</v>
      </c>
    </row>
    <row r="26" s="1" customFormat="1" ht="14.25" customHeight="1" spans="2:3">
      <c r="B26" s="17" t="s">
        <v>53</v>
      </c>
      <c r="C26" s="35">
        <v>15</v>
      </c>
    </row>
    <row r="27" s="1" customFormat="1" ht="14.25" customHeight="1" spans="2:3">
      <c r="B27" s="17" t="s">
        <v>54</v>
      </c>
      <c r="C27" s="35">
        <v>36</v>
      </c>
    </row>
    <row r="28" s="1" customFormat="1" ht="14.25" customHeight="1" spans="2:3">
      <c r="B28" s="17" t="s">
        <v>55</v>
      </c>
      <c r="C28" s="35">
        <v>8</v>
      </c>
    </row>
    <row r="29" s="1" customFormat="1" ht="14.25" customHeight="1" spans="2:3">
      <c r="B29" s="17" t="s">
        <v>56</v>
      </c>
      <c r="C29" s="35">
        <v>46</v>
      </c>
    </row>
    <row r="30" s="1" customFormat="1" ht="14.25" customHeight="1" spans="2:3">
      <c r="B30" s="17" t="s">
        <v>57</v>
      </c>
      <c r="C30" s="35">
        <v>91</v>
      </c>
    </row>
    <row r="31" s="1" customFormat="1" ht="14.25" customHeight="1" spans="2:3">
      <c r="B31" s="17" t="s">
        <v>58</v>
      </c>
      <c r="C31" s="35">
        <v>13</v>
      </c>
    </row>
    <row r="32" s="1" customFormat="1" ht="14.25" customHeight="1" spans="2:3">
      <c r="B32" s="17" t="s">
        <v>59</v>
      </c>
      <c r="C32" s="35">
        <v>37</v>
      </c>
    </row>
    <row r="33" s="1" customFormat="1" ht="14.25" customHeight="1" spans="2:3">
      <c r="B33" s="17" t="s">
        <v>60</v>
      </c>
      <c r="C33" s="35">
        <v>12</v>
      </c>
    </row>
    <row r="34" s="1" customFormat="1" ht="14.25" customHeight="1" spans="2:3">
      <c r="B34" s="17" t="s">
        <v>61</v>
      </c>
      <c r="C34" s="35">
        <v>29</v>
      </c>
    </row>
    <row r="35" s="1" customFormat="1" ht="14.25" customHeight="1" spans="2:3">
      <c r="B35" s="17" t="s">
        <v>62</v>
      </c>
      <c r="C35" s="35">
        <v>82</v>
      </c>
    </row>
    <row r="36" s="1" customFormat="1" ht="14.25" customHeight="1" spans="2:3">
      <c r="B36" s="17" t="s">
        <v>63</v>
      </c>
      <c r="C36" s="35">
        <v>27</v>
      </c>
    </row>
    <row r="37" s="1" customFormat="1" ht="14.25" customHeight="1" spans="2:3">
      <c r="B37" s="17" t="s">
        <v>64</v>
      </c>
      <c r="C37" s="35">
        <v>7</v>
      </c>
    </row>
    <row r="38" s="1" customFormat="1" ht="14.25" customHeight="1" spans="2:3">
      <c r="B38" s="17" t="s">
        <v>65</v>
      </c>
      <c r="C38" s="35">
        <v>12</v>
      </c>
    </row>
    <row r="39" s="1" customFormat="1" ht="14.25" customHeight="1" spans="2:3">
      <c r="B39" s="17" t="s">
        <v>66</v>
      </c>
      <c r="C39" s="42">
        <v>14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topLeftCell="A12" workbookViewId="0">
      <selection activeCell="B8" sqref="B8"/>
    </sheetView>
  </sheetViews>
  <sheetFormatPr defaultColWidth="12" defaultRowHeight="15"/>
  <cols>
    <col min="2" max="2" width="38" style="2" customWidth="1"/>
    <col min="3" max="3" width="12" style="2" customWidth="1"/>
    <col min="4" max="4" width="1.14285714285714" style="2" customWidth="1"/>
    <col min="5" max="5" width="12.2857142857143" style="2" customWidth="1"/>
    <col min="6" max="6" width="1.14285714285714" style="2" customWidth="1"/>
    <col min="7" max="7" width="13.1428571428571" style="2" customWidth="1"/>
    <col min="8" max="8" width="1.14285714285714" style="2" customWidth="1"/>
    <col min="9" max="9" width="13.1428571428571" style="2" customWidth="1"/>
    <col min="10" max="10" width="1.28571428571429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32</v>
      </c>
      <c r="B5" s="4" t="s">
        <v>468</v>
      </c>
      <c r="E5" s="88"/>
      <c r="F5" s="88"/>
    </row>
    <row r="6" s="1" customFormat="1" ht="12" customHeight="1" spans="1:6">
      <c r="A6" s="3"/>
      <c r="B6" s="25" t="s">
        <v>34</v>
      </c>
      <c r="E6" s="88"/>
      <c r="F6" s="88"/>
    </row>
    <row r="7" s="1" customFormat="1" ht="12" customHeight="1" spans="1:6">
      <c r="A7" s="3"/>
      <c r="B7" s="25"/>
      <c r="E7" s="88"/>
      <c r="F7" s="88"/>
    </row>
    <row r="8" customHeight="1" spans="9:10">
      <c r="I8" s="6"/>
      <c r="J8" s="6"/>
    </row>
    <row r="9" ht="24.95" customHeight="1" spans="2:11">
      <c r="B9" s="6"/>
      <c r="C9" s="7" t="s">
        <v>468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286</v>
      </c>
      <c r="D10" s="28"/>
      <c r="E10" s="9" t="s">
        <v>287</v>
      </c>
      <c r="F10" s="28"/>
      <c r="G10" s="9" t="s">
        <v>288</v>
      </c>
      <c r="H10" s="28"/>
      <c r="I10" s="9" t="s">
        <v>289</v>
      </c>
      <c r="J10" s="100"/>
      <c r="K10" s="45" t="s">
        <v>290</v>
      </c>
    </row>
    <row r="11" spans="2:11">
      <c r="B11" s="89" t="s">
        <v>77</v>
      </c>
      <c r="C11" s="11"/>
      <c r="D11" s="30"/>
      <c r="E11" s="11"/>
      <c r="F11" s="30"/>
      <c r="G11" s="11"/>
      <c r="H11" s="30"/>
      <c r="I11" s="11"/>
      <c r="J11" s="101"/>
      <c r="K11" s="11"/>
    </row>
    <row r="12" spans="2:11">
      <c r="B12" s="12" t="s">
        <v>39</v>
      </c>
      <c r="C12" s="90">
        <v>116.809988635865</v>
      </c>
      <c r="D12" s="91"/>
      <c r="E12" s="90">
        <v>117.639889488956</v>
      </c>
      <c r="F12" s="91"/>
      <c r="G12" s="90">
        <v>119.178469598945</v>
      </c>
      <c r="H12" s="92"/>
      <c r="I12" s="90">
        <v>118.963821995177</v>
      </c>
      <c r="J12" s="109"/>
      <c r="K12" s="90">
        <v>117.824076928906</v>
      </c>
    </row>
    <row r="13" spans="2:11">
      <c r="B13" s="14" t="s">
        <v>40</v>
      </c>
      <c r="C13" s="93">
        <v>118.079813099286</v>
      </c>
      <c r="D13" s="91"/>
      <c r="E13" s="93">
        <v>118.940778585169</v>
      </c>
      <c r="F13" s="91"/>
      <c r="G13" s="93">
        <v>120.660407459582</v>
      </c>
      <c r="H13" s="91"/>
      <c r="I13" s="93">
        <v>120.360427302836</v>
      </c>
      <c r="J13" s="109"/>
      <c r="K13" s="93">
        <v>119.147856774114</v>
      </c>
    </row>
    <row r="14" spans="2:11">
      <c r="B14" s="14" t="s">
        <v>41</v>
      </c>
      <c r="C14" s="93">
        <v>118.476697478915</v>
      </c>
      <c r="D14" s="91"/>
      <c r="E14" s="93">
        <v>119.423784529114</v>
      </c>
      <c r="F14" s="91"/>
      <c r="G14" s="93">
        <v>121.010103402243</v>
      </c>
      <c r="H14" s="91"/>
      <c r="I14" s="93">
        <v>120.866629012678</v>
      </c>
      <c r="J14" s="109"/>
      <c r="K14" s="93">
        <v>119.550230797571</v>
      </c>
    </row>
    <row r="15" spans="2:11">
      <c r="B15" s="14" t="s">
        <v>42</v>
      </c>
      <c r="C15" s="94">
        <v>120.403350726948</v>
      </c>
      <c r="D15" s="95"/>
      <c r="E15" s="94">
        <v>120.852104678179</v>
      </c>
      <c r="F15" s="95"/>
      <c r="G15" s="94">
        <v>122.388371419392</v>
      </c>
      <c r="H15" s="96"/>
      <c r="I15" s="94">
        <v>122.149514884508</v>
      </c>
      <c r="J15" s="110"/>
      <c r="K15" s="94">
        <v>121.132826875341</v>
      </c>
    </row>
    <row r="16" spans="2:11">
      <c r="B16" s="17" t="s">
        <v>43</v>
      </c>
      <c r="C16" s="93">
        <v>115.675998246029</v>
      </c>
      <c r="D16" s="91"/>
      <c r="E16" s="93">
        <v>115.85747147542</v>
      </c>
      <c r="F16" s="91"/>
      <c r="G16" s="93">
        <v>114.002483252896</v>
      </c>
      <c r="H16" s="92"/>
      <c r="I16" s="93">
        <v>114.452637988918</v>
      </c>
      <c r="J16" s="109"/>
      <c r="K16" s="93">
        <v>114.718444429621</v>
      </c>
    </row>
    <row r="17" spans="2:11">
      <c r="B17" s="17" t="s">
        <v>44</v>
      </c>
      <c r="C17" s="93">
        <v>137.045697441292</v>
      </c>
      <c r="D17" s="91"/>
      <c r="E17" s="93">
        <v>143.205866197801</v>
      </c>
      <c r="F17" s="91"/>
      <c r="G17" s="93">
        <v>141.323671651622</v>
      </c>
      <c r="H17" s="92"/>
      <c r="I17" s="93">
        <v>139.939687993796</v>
      </c>
      <c r="J17" s="109"/>
      <c r="K17" s="93">
        <v>138.870905439641</v>
      </c>
    </row>
    <row r="18" spans="2:11">
      <c r="B18" s="17" t="s">
        <v>45</v>
      </c>
      <c r="C18" s="93">
        <v>116.257098763215</v>
      </c>
      <c r="D18" s="91"/>
      <c r="E18" s="93">
        <v>117.662476558037</v>
      </c>
      <c r="F18" s="91"/>
      <c r="G18" s="93">
        <v>121.024742956442</v>
      </c>
      <c r="H18" s="92"/>
      <c r="I18" s="93">
        <v>120.278426108366</v>
      </c>
      <c r="J18" s="109"/>
      <c r="K18" s="93">
        <v>118.192794526614</v>
      </c>
    </row>
    <row r="19" spans="2:11">
      <c r="B19" s="17" t="s">
        <v>46</v>
      </c>
      <c r="C19" s="93">
        <v>130.33108692483</v>
      </c>
      <c r="D19" s="91"/>
      <c r="E19" s="93">
        <v>130.936998811405</v>
      </c>
      <c r="F19" s="91"/>
      <c r="G19" s="93">
        <v>130.489046738588</v>
      </c>
      <c r="H19" s="92"/>
      <c r="I19" s="93">
        <v>130.876518564421</v>
      </c>
      <c r="J19" s="109"/>
      <c r="K19" s="93">
        <v>131.306626870421</v>
      </c>
    </row>
    <row r="20" spans="2:11">
      <c r="B20" s="17" t="s">
        <v>47</v>
      </c>
      <c r="C20" s="93">
        <v>157.190191453579</v>
      </c>
      <c r="D20" s="91"/>
      <c r="E20" s="93">
        <v>155.161128253253</v>
      </c>
      <c r="F20" s="91"/>
      <c r="G20" s="93">
        <v>156.019412945694</v>
      </c>
      <c r="H20" s="92"/>
      <c r="I20" s="93">
        <v>156.393011445068</v>
      </c>
      <c r="J20" s="109"/>
      <c r="K20" s="93">
        <v>157.007483868331</v>
      </c>
    </row>
    <row r="21" spans="2:11">
      <c r="B21" s="17" t="s">
        <v>48</v>
      </c>
      <c r="C21" s="93">
        <v>119.597736377322</v>
      </c>
      <c r="D21" s="91"/>
      <c r="E21" s="93">
        <v>120.276684271523</v>
      </c>
      <c r="F21" s="91"/>
      <c r="G21" s="93">
        <v>125.704007276306</v>
      </c>
      <c r="H21" s="92"/>
      <c r="I21" s="93">
        <v>127.315110300533</v>
      </c>
      <c r="J21" s="109"/>
      <c r="K21" s="93">
        <v>122.134607382718</v>
      </c>
    </row>
    <row r="22" spans="2:11">
      <c r="B22" s="17" t="s">
        <v>49</v>
      </c>
      <c r="C22" s="93">
        <v>120.56133755842</v>
      </c>
      <c r="D22" s="91"/>
      <c r="E22" s="93">
        <v>123.127377337558</v>
      </c>
      <c r="F22" s="91"/>
      <c r="G22" s="93">
        <v>125.858115234119</v>
      </c>
      <c r="H22" s="92"/>
      <c r="I22" s="93">
        <v>124.388845612868</v>
      </c>
      <c r="J22" s="109"/>
      <c r="K22" s="93">
        <v>123.169862157573</v>
      </c>
    </row>
    <row r="23" spans="2:11">
      <c r="B23" s="17" t="s">
        <v>50</v>
      </c>
      <c r="C23" s="93">
        <v>139.57659196048</v>
      </c>
      <c r="D23" s="91"/>
      <c r="E23" s="93">
        <v>137.71976319427</v>
      </c>
      <c r="F23" s="91"/>
      <c r="G23" s="93">
        <v>132.333575414973</v>
      </c>
      <c r="H23" s="92"/>
      <c r="I23" s="93">
        <v>130.025215617715</v>
      </c>
      <c r="J23" s="109"/>
      <c r="K23" s="93">
        <v>135.282292948477</v>
      </c>
    </row>
    <row r="24" spans="2:11">
      <c r="B24" s="17" t="s">
        <v>51</v>
      </c>
      <c r="C24" s="93">
        <v>115.33383440146</v>
      </c>
      <c r="D24" s="91"/>
      <c r="E24" s="93">
        <v>116.98437392829</v>
      </c>
      <c r="F24" s="91"/>
      <c r="G24" s="93">
        <v>118.975729087604</v>
      </c>
      <c r="H24" s="92"/>
      <c r="I24" s="93">
        <v>119.452565162586</v>
      </c>
      <c r="J24" s="109"/>
      <c r="K24" s="93">
        <v>118.292998469952</v>
      </c>
    </row>
    <row r="25" spans="2:11">
      <c r="B25" s="17" t="s">
        <v>52</v>
      </c>
      <c r="C25" s="93">
        <v>132.667163226887</v>
      </c>
      <c r="D25" s="91"/>
      <c r="E25" s="93">
        <v>128.274300687212</v>
      </c>
      <c r="F25" s="91"/>
      <c r="G25" s="93">
        <v>126.459174002365</v>
      </c>
      <c r="H25" s="92"/>
      <c r="I25" s="93">
        <v>124.241567206043</v>
      </c>
      <c r="J25" s="109"/>
      <c r="K25" s="93">
        <v>126.348285320078</v>
      </c>
    </row>
    <row r="26" spans="2:11">
      <c r="B26" s="17" t="s">
        <v>53</v>
      </c>
      <c r="C26" s="93">
        <v>131.777508800105</v>
      </c>
      <c r="D26" s="91"/>
      <c r="E26" s="93">
        <v>130.156940236713</v>
      </c>
      <c r="F26" s="91"/>
      <c r="G26" s="93">
        <v>133.432929693838</v>
      </c>
      <c r="H26" s="92"/>
      <c r="I26" s="93">
        <v>132.005314525708</v>
      </c>
      <c r="J26" s="109"/>
      <c r="K26" s="93">
        <v>132.426780864317</v>
      </c>
    </row>
    <row r="27" spans="2:11">
      <c r="B27" s="17" t="s">
        <v>54</v>
      </c>
      <c r="C27" s="93">
        <v>106.579306988284</v>
      </c>
      <c r="D27" s="91"/>
      <c r="E27" s="93">
        <v>108.542537040282</v>
      </c>
      <c r="F27" s="91"/>
      <c r="G27" s="93">
        <v>112.47429052288</v>
      </c>
      <c r="H27" s="92"/>
      <c r="I27" s="93">
        <v>113.506569265859</v>
      </c>
      <c r="J27" s="109"/>
      <c r="K27" s="93">
        <v>109.851656087157</v>
      </c>
    </row>
    <row r="28" spans="2:11">
      <c r="B28" s="17" t="s">
        <v>55</v>
      </c>
      <c r="C28" s="93">
        <v>134.451643495935</v>
      </c>
      <c r="D28" s="91"/>
      <c r="E28" s="93">
        <v>137.599113672962</v>
      </c>
      <c r="F28" s="91"/>
      <c r="G28" s="93">
        <v>135.304562796818</v>
      </c>
      <c r="H28" s="92"/>
      <c r="I28" s="93">
        <v>138.93246326581</v>
      </c>
      <c r="J28" s="109"/>
      <c r="K28" s="93">
        <v>136.801036561197</v>
      </c>
    </row>
    <row r="29" spans="2:11">
      <c r="B29" s="17" t="s">
        <v>56</v>
      </c>
      <c r="C29" s="93">
        <v>106.26361386941</v>
      </c>
      <c r="D29" s="91"/>
      <c r="E29" s="93">
        <v>106.710137544346</v>
      </c>
      <c r="F29" s="91"/>
      <c r="G29" s="93">
        <v>109.571884813505</v>
      </c>
      <c r="H29" s="92"/>
      <c r="I29" s="93">
        <v>109.246449414153</v>
      </c>
      <c r="J29" s="109"/>
      <c r="K29" s="93">
        <v>107.454113496508</v>
      </c>
    </row>
    <row r="30" spans="2:11">
      <c r="B30" s="17" t="s">
        <v>57</v>
      </c>
      <c r="C30" s="93">
        <v>108.601891991445</v>
      </c>
      <c r="D30" s="91"/>
      <c r="E30" s="93">
        <v>108.487249913727</v>
      </c>
      <c r="F30" s="91"/>
      <c r="G30" s="93">
        <v>111.038705722322</v>
      </c>
      <c r="H30" s="92"/>
      <c r="I30" s="93">
        <v>110.683192834037</v>
      </c>
      <c r="J30" s="109"/>
      <c r="K30" s="93">
        <v>109.995951379121</v>
      </c>
    </row>
    <row r="31" spans="2:11">
      <c r="B31" s="17" t="s">
        <v>58</v>
      </c>
      <c r="C31" s="93">
        <v>167.391338526148</v>
      </c>
      <c r="D31" s="91"/>
      <c r="E31" s="93">
        <v>167.237652435009</v>
      </c>
      <c r="F31" s="91"/>
      <c r="G31" s="93">
        <v>167.038417441139</v>
      </c>
      <c r="H31" s="92"/>
      <c r="I31" s="93">
        <v>167.790005141342</v>
      </c>
      <c r="J31" s="109"/>
      <c r="K31" s="93">
        <v>165.829305946199</v>
      </c>
    </row>
    <row r="32" spans="2:11">
      <c r="B32" s="17" t="s">
        <v>59</v>
      </c>
      <c r="C32" s="93">
        <v>115.172144255167</v>
      </c>
      <c r="D32" s="91"/>
      <c r="E32" s="93">
        <v>115.574111710626</v>
      </c>
      <c r="F32" s="91"/>
      <c r="G32" s="93">
        <v>118.023234983409</v>
      </c>
      <c r="H32" s="92"/>
      <c r="I32" s="93">
        <v>118.32285660188</v>
      </c>
      <c r="J32" s="109"/>
      <c r="K32" s="93">
        <v>116.569744055197</v>
      </c>
    </row>
    <row r="33" spans="2:11">
      <c r="B33" s="17" t="s">
        <v>60</v>
      </c>
      <c r="C33" s="93">
        <v>115.700756518894</v>
      </c>
      <c r="D33" s="91"/>
      <c r="E33" s="93">
        <v>117.581840551406</v>
      </c>
      <c r="F33" s="91"/>
      <c r="G33" s="93">
        <v>119.887533330727</v>
      </c>
      <c r="H33" s="92"/>
      <c r="I33" s="93">
        <v>117.913930819244</v>
      </c>
      <c r="J33" s="109"/>
      <c r="K33" s="93">
        <v>117.08708401936</v>
      </c>
    </row>
    <row r="34" spans="2:11">
      <c r="B34" s="17" t="s">
        <v>61</v>
      </c>
      <c r="C34" s="93">
        <v>129.795903793247</v>
      </c>
      <c r="D34" s="91"/>
      <c r="E34" s="93">
        <v>128.416937742741</v>
      </c>
      <c r="F34" s="91"/>
      <c r="G34" s="93">
        <v>129.48997357694</v>
      </c>
      <c r="H34" s="92"/>
      <c r="I34" s="93">
        <v>129.757652227821</v>
      </c>
      <c r="J34" s="109"/>
      <c r="K34" s="93">
        <v>128.599155076441</v>
      </c>
    </row>
    <row r="35" ht="12.75" customHeight="1" spans="2:11">
      <c r="B35" s="17" t="s">
        <v>62</v>
      </c>
      <c r="C35" s="93">
        <v>109.275746838494</v>
      </c>
      <c r="D35" s="91"/>
      <c r="E35" s="93">
        <v>109.875569201597</v>
      </c>
      <c r="F35" s="91"/>
      <c r="G35" s="93">
        <v>111.153236476593</v>
      </c>
      <c r="H35" s="92"/>
      <c r="I35" s="93">
        <v>110.488325768644</v>
      </c>
      <c r="J35" s="109"/>
      <c r="K35" s="93">
        <v>109.890301370458</v>
      </c>
    </row>
    <row r="36" spans="2:11">
      <c r="B36" s="17" t="s">
        <v>63</v>
      </c>
      <c r="C36" s="93">
        <v>157.212939644378</v>
      </c>
      <c r="D36" s="91"/>
      <c r="E36" s="93">
        <v>158.18447937906</v>
      </c>
      <c r="F36" s="91"/>
      <c r="G36" s="93">
        <v>155.358457659408</v>
      </c>
      <c r="H36" s="92"/>
      <c r="I36" s="93">
        <v>154.200586503863</v>
      </c>
      <c r="J36" s="109"/>
      <c r="K36" s="93">
        <v>155.102975665908</v>
      </c>
    </row>
    <row r="37" spans="2:11">
      <c r="B37" s="17" t="s">
        <v>64</v>
      </c>
      <c r="C37" s="93">
        <v>158.180183408296</v>
      </c>
      <c r="D37" s="91"/>
      <c r="E37" s="93">
        <v>156.655532341672</v>
      </c>
      <c r="F37" s="91"/>
      <c r="G37" s="93">
        <v>152.496883133182</v>
      </c>
      <c r="H37" s="92"/>
      <c r="I37" s="93">
        <v>151.047019941028</v>
      </c>
      <c r="J37" s="109"/>
      <c r="K37" s="93">
        <v>154.293721960199</v>
      </c>
    </row>
    <row r="38" spans="2:11">
      <c r="B38" s="17" t="s">
        <v>65</v>
      </c>
      <c r="C38" s="93">
        <v>130.333901718706</v>
      </c>
      <c r="D38" s="91"/>
      <c r="E38" s="93">
        <v>130.314830305404</v>
      </c>
      <c r="F38" s="91"/>
      <c r="G38" s="93">
        <v>128.902688947655</v>
      </c>
      <c r="H38" s="92"/>
      <c r="I38" s="93">
        <v>125.263403458217</v>
      </c>
      <c r="J38" s="109"/>
      <c r="K38" s="93">
        <v>127.888650874836</v>
      </c>
    </row>
    <row r="39" spans="2:11">
      <c r="B39" s="17" t="s">
        <v>66</v>
      </c>
      <c r="C39" s="97">
        <v>132.470888087612</v>
      </c>
      <c r="D39" s="91"/>
      <c r="E39" s="97">
        <v>130.430712087469</v>
      </c>
      <c r="F39" s="91"/>
      <c r="G39" s="97">
        <v>129.807797927461</v>
      </c>
      <c r="H39" s="92"/>
      <c r="I39" s="97">
        <v>131.254287273958</v>
      </c>
      <c r="J39" s="111"/>
      <c r="K39" s="97">
        <v>130.594993258896</v>
      </c>
    </row>
    <row r="40" spans="2:10">
      <c r="B40" s="19"/>
      <c r="C40" s="98"/>
      <c r="D40" s="99"/>
      <c r="E40" s="99"/>
      <c r="F40" s="99"/>
      <c r="G40" s="99"/>
      <c r="H40" s="98"/>
      <c r="I40" s="104"/>
      <c r="J40" s="99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</sheetData>
  <mergeCells count="3">
    <mergeCell ref="C9:K9"/>
    <mergeCell ref="C40:G40"/>
    <mergeCell ref="H40:J40"/>
  </mergeCells>
  <conditionalFormatting sqref="C14">
    <cfRule type="cellIs" dxfId="0" priority="3" operator="between">
      <formula>1</formula>
      <formula>2</formula>
    </cfRule>
  </conditionalFormatting>
  <conditionalFormatting sqref="E14">
    <cfRule type="cellIs" dxfId="0" priority="1" operator="between">
      <formula>1</formula>
      <formula>2</formula>
    </cfRule>
  </conditionalFormatting>
  <conditionalFormatting sqref="G14">
    <cfRule type="cellIs" dxfId="0" priority="9" operator="between">
      <formula>1</formula>
      <formula>2</formula>
    </cfRule>
  </conditionalFormatting>
  <conditionalFormatting sqref="I14">
    <cfRule type="cellIs" dxfId="0" priority="7" operator="between">
      <formula>1</formula>
      <formula>2</formula>
    </cfRule>
  </conditionalFormatting>
  <conditionalFormatting sqref="K14">
    <cfRule type="cellIs" dxfId="0" priority="5" operator="between">
      <formula>1</formula>
      <formula>2</formula>
    </cfRule>
  </conditionalFormatting>
  <conditionalFormatting sqref="C12:C13;C15:C39">
    <cfRule type="cellIs" dxfId="0" priority="4" operator="between">
      <formula>1</formula>
      <formula>2</formula>
    </cfRule>
  </conditionalFormatting>
  <conditionalFormatting sqref="D12:D39;F12:F39;H12:H39">
    <cfRule type="cellIs" dxfId="0" priority="12" operator="between">
      <formula>1</formula>
      <formula>2</formula>
    </cfRule>
  </conditionalFormatting>
  <conditionalFormatting sqref="E12:E13;E15:E39">
    <cfRule type="cellIs" dxfId="0" priority="2" operator="between">
      <formula>1</formula>
      <formula>2</formula>
    </cfRule>
  </conditionalFormatting>
  <conditionalFormatting sqref="F12:F16;H12:H16">
    <cfRule type="cellIs" dxfId="0" priority="11" operator="between">
      <formula>1</formula>
      <formula>2</formula>
    </cfRule>
  </conditionalFormatting>
  <conditionalFormatting sqref="G12:G13;G15:G39">
    <cfRule type="cellIs" dxfId="0" priority="10" operator="between">
      <formula>1</formula>
      <formula>2</formula>
    </cfRule>
  </conditionalFormatting>
  <conditionalFormatting sqref="I12:I13;I15:I39">
    <cfRule type="cellIs" dxfId="0" priority="8" operator="between">
      <formula>1</formula>
      <formula>2</formula>
    </cfRule>
  </conditionalFormatting>
  <conditionalFormatting sqref="K12:K13;K15:K39">
    <cfRule type="cellIs" dxfId="0" priority="6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8" sqref="B8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262</v>
      </c>
      <c r="B5" s="4" t="s">
        <v>469</v>
      </c>
    </row>
    <row r="6" s="1" customFormat="1" ht="12" customHeight="1" spans="1:2">
      <c r="A6" s="3"/>
      <c r="B6" s="5" t="s">
        <v>67</v>
      </c>
    </row>
    <row r="7" customHeight="1"/>
    <row r="8" ht="43.5" customHeight="1" spans="2:3">
      <c r="B8" s="6"/>
      <c r="C8" s="7" t="s">
        <v>470</v>
      </c>
    </row>
    <row r="9" ht="24.95" customHeight="1" spans="2:3">
      <c r="B9" s="8"/>
      <c r="C9" s="9" t="s">
        <v>297</v>
      </c>
    </row>
    <row r="10" customHeight="1" spans="2:3">
      <c r="B10" s="10" t="s">
        <v>301</v>
      </c>
      <c r="C10" s="11"/>
    </row>
    <row r="11" spans="2:3">
      <c r="B11" s="12" t="s">
        <v>39</v>
      </c>
      <c r="C11" s="105">
        <f>'RSI_VMM € (20)'!I12-'RSI_VMM € (20)'!C12</f>
        <v>2.15383335931166</v>
      </c>
    </row>
    <row r="12" spans="2:3">
      <c r="B12" s="14" t="s">
        <v>40</v>
      </c>
      <c r="C12" s="106">
        <f>'RSI_VMM € (20)'!I13-'RSI_VMM € (20)'!C13</f>
        <v>2.28061420355033</v>
      </c>
    </row>
    <row r="13" spans="2:3">
      <c r="B13" s="14" t="s">
        <v>41</v>
      </c>
      <c r="C13" s="106">
        <f>'RSI_VMM € (20)'!I14-'RSI_VMM € (20)'!C14</f>
        <v>2.38993153376266</v>
      </c>
    </row>
    <row r="14" spans="2:3">
      <c r="B14" s="14" t="s">
        <v>42</v>
      </c>
      <c r="C14" s="107">
        <f>'RSI_VMM € (20)'!I15-'RSI_VMM € (20)'!C15</f>
        <v>1.74616415755965</v>
      </c>
    </row>
    <row r="15" spans="2:3">
      <c r="B15" s="17" t="s">
        <v>43</v>
      </c>
      <c r="C15" s="105">
        <f>'RSI_VMM € (20)'!I16-'RSI_VMM € (20)'!C16</f>
        <v>-1.22336025711132</v>
      </c>
    </row>
    <row r="16" spans="2:3">
      <c r="B16" s="17" t="s">
        <v>44</v>
      </c>
      <c r="C16" s="106">
        <f>'RSI_VMM € (20)'!I17-'RSI_VMM € (20)'!C17</f>
        <v>2.89399055250402</v>
      </c>
    </row>
    <row r="17" spans="2:3">
      <c r="B17" s="17" t="s">
        <v>45</v>
      </c>
      <c r="C17" s="106">
        <f>'RSI_VMM € (20)'!I18-'RSI_VMM € (20)'!C18</f>
        <v>4.02132734515099</v>
      </c>
    </row>
    <row r="18" spans="2:3">
      <c r="B18" s="17" t="s">
        <v>46</v>
      </c>
      <c r="C18" s="106">
        <f>'RSI_VMM € (20)'!I19-'RSI_VMM € (20)'!C19</f>
        <v>0.545431639590646</v>
      </c>
    </row>
    <row r="19" spans="2:3">
      <c r="B19" s="17" t="s">
        <v>47</v>
      </c>
      <c r="C19" s="106">
        <f>'RSI_VMM € (20)'!I20-'RSI_VMM € (20)'!C20</f>
        <v>-0.797180008511305</v>
      </c>
    </row>
    <row r="20" spans="2:3">
      <c r="B20" s="17" t="s">
        <v>48</v>
      </c>
      <c r="C20" s="106">
        <f>'RSI_VMM € (20)'!I21-'RSI_VMM € (20)'!C21</f>
        <v>7.71737392321069</v>
      </c>
    </row>
    <row r="21" spans="2:3">
      <c r="B21" s="17" t="s">
        <v>49</v>
      </c>
      <c r="C21" s="106">
        <f>'RSI_VMM € (20)'!I22-'RSI_VMM € (20)'!C22</f>
        <v>3.82750805444799</v>
      </c>
    </row>
    <row r="22" spans="2:3">
      <c r="B22" s="17" t="s">
        <v>50</v>
      </c>
      <c r="C22" s="106">
        <f>'RSI_VMM € (20)'!I23-'RSI_VMM € (20)'!C23</f>
        <v>-9.55137634276468</v>
      </c>
    </row>
    <row r="23" spans="2:3">
      <c r="B23" s="17" t="s">
        <v>51</v>
      </c>
      <c r="C23" s="106">
        <f>'RSI_VMM € (20)'!I24-'RSI_VMM € (20)'!C24</f>
        <v>4.11873076112566</v>
      </c>
    </row>
    <row r="24" spans="2:3">
      <c r="B24" s="17" t="s">
        <v>52</v>
      </c>
      <c r="C24" s="106">
        <f>'RSI_VMM € (20)'!I25-'RSI_VMM € (20)'!C25</f>
        <v>-8.42559602084367</v>
      </c>
    </row>
    <row r="25" spans="2:3">
      <c r="B25" s="17" t="s">
        <v>53</v>
      </c>
      <c r="C25" s="106">
        <f>'RSI_VMM € (20)'!I26-'RSI_VMM € (20)'!C26</f>
        <v>0.227805725603332</v>
      </c>
    </row>
    <row r="26" spans="2:3">
      <c r="B26" s="17" t="s">
        <v>54</v>
      </c>
      <c r="C26" s="106">
        <f>'RSI_VMM € (20)'!I27-'RSI_VMM € (20)'!C27</f>
        <v>6.927262277575</v>
      </c>
    </row>
    <row r="27" spans="2:3">
      <c r="B27" s="17" t="s">
        <v>55</v>
      </c>
      <c r="C27" s="106">
        <f>'RSI_VMM € (20)'!I28-'RSI_VMM € (20)'!C28</f>
        <v>4.48081976987535</v>
      </c>
    </row>
    <row r="28" spans="2:3">
      <c r="B28" s="17" t="s">
        <v>56</v>
      </c>
      <c r="C28" s="106">
        <f>'RSI_VMM € (20)'!I29-'RSI_VMM € (20)'!C29</f>
        <v>2.98283554474334</v>
      </c>
    </row>
    <row r="29" spans="2:3">
      <c r="B29" s="17" t="s">
        <v>57</v>
      </c>
      <c r="C29" s="106">
        <f>'RSI_VMM € (20)'!I30-'RSI_VMM € (20)'!C30</f>
        <v>2.08130084259167</v>
      </c>
    </row>
    <row r="30" spans="2:3">
      <c r="B30" s="17" t="s">
        <v>58</v>
      </c>
      <c r="C30" s="106">
        <f>'RSI_VMM € (20)'!I31-'RSI_VMM € (20)'!C31</f>
        <v>0.398666615194344</v>
      </c>
    </row>
    <row r="31" spans="2:3">
      <c r="B31" s="17" t="s">
        <v>59</v>
      </c>
      <c r="C31" s="106">
        <f>'RSI_VMM € (20)'!I32-'RSI_VMM € (20)'!C32</f>
        <v>3.15071234671268</v>
      </c>
    </row>
    <row r="32" spans="2:3">
      <c r="B32" s="17" t="s">
        <v>60</v>
      </c>
      <c r="C32" s="106">
        <f>'RSI_VMM € (20)'!I33-'RSI_VMM € (20)'!C33</f>
        <v>2.21317430035033</v>
      </c>
    </row>
    <row r="33" spans="2:3">
      <c r="B33" s="17" t="s">
        <v>61</v>
      </c>
      <c r="C33" s="106">
        <f>'RSI_VMM € (20)'!I34-'RSI_VMM € (20)'!C34</f>
        <v>-0.0382515654256395</v>
      </c>
    </row>
    <row r="34" ht="12.75" customHeight="1" spans="2:3">
      <c r="B34" s="17" t="s">
        <v>62</v>
      </c>
      <c r="C34" s="106">
        <f>'RSI_VMM € (20)'!I35-'RSI_VMM € (20)'!C35</f>
        <v>1.21257893015034</v>
      </c>
    </row>
    <row r="35" spans="2:3">
      <c r="B35" s="17" t="s">
        <v>63</v>
      </c>
      <c r="C35" s="106">
        <f>'RSI_VMM € (20)'!I36-'RSI_VMM € (20)'!C36</f>
        <v>-3.0123531405153</v>
      </c>
    </row>
    <row r="36" spans="2:3">
      <c r="B36" s="17" t="s">
        <v>64</v>
      </c>
      <c r="C36" s="106">
        <f>'RSI_VMM € (20)'!I37-'RSI_VMM € (20)'!C37</f>
        <v>-7.13316346726833</v>
      </c>
    </row>
    <row r="37" spans="2:3">
      <c r="B37" s="17" t="s">
        <v>65</v>
      </c>
      <c r="C37" s="106">
        <f>'RSI_VMM € (20)'!I38-'RSI_VMM € (20)'!C38</f>
        <v>-5.07049826048865</v>
      </c>
    </row>
    <row r="38" spans="2:3">
      <c r="B38" s="17" t="s">
        <v>66</v>
      </c>
      <c r="C38" s="108">
        <f>'RSI_VMM € (20)'!I39-'RSI_VMM € (20)'!C39</f>
        <v>-1.21660081365366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topLeftCell="A12" workbookViewId="0">
      <selection activeCell="B8" sqref="B8"/>
    </sheetView>
  </sheetViews>
  <sheetFormatPr defaultColWidth="12" defaultRowHeight="15"/>
  <cols>
    <col min="2" max="2" width="38" style="2" customWidth="1"/>
    <col min="3" max="3" width="14.8571428571429" style="2" customWidth="1"/>
    <col min="4" max="4" width="1.14285714285714" style="2" customWidth="1"/>
    <col min="5" max="5" width="13.4285714285714" style="2" customWidth="1"/>
    <col min="6" max="6" width="1.14285714285714" style="2" customWidth="1"/>
    <col min="7" max="7" width="14.2857142857143" style="2" customWidth="1"/>
    <col min="8" max="8" width="1.14285714285714" style="2" customWidth="1"/>
    <col min="9" max="9" width="13" style="2" customWidth="1"/>
    <col min="10" max="10" width="1.28571428571429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264</v>
      </c>
      <c r="B5" s="4" t="s">
        <v>471</v>
      </c>
      <c r="E5" s="88"/>
      <c r="F5" s="88"/>
    </row>
    <row r="6" s="1" customFormat="1" ht="12" customHeight="1" spans="1:6">
      <c r="A6" s="3"/>
      <c r="B6" s="25" t="s">
        <v>393</v>
      </c>
      <c r="E6" s="88"/>
      <c r="F6" s="88"/>
    </row>
    <row r="7" s="1" customFormat="1" ht="12" customHeight="1" spans="1:6">
      <c r="A7" s="3"/>
      <c r="B7" s="25"/>
      <c r="E7" s="88"/>
      <c r="F7" s="88"/>
    </row>
    <row r="8" customHeight="1" spans="9:10">
      <c r="I8" s="6"/>
      <c r="J8" s="6"/>
    </row>
    <row r="9" ht="24.95" customHeight="1" spans="2:11">
      <c r="B9" s="6"/>
      <c r="C9" s="7" t="s">
        <v>471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286</v>
      </c>
      <c r="D10" s="28"/>
      <c r="E10" s="9" t="s">
        <v>287</v>
      </c>
      <c r="F10" s="28"/>
      <c r="G10" s="9" t="s">
        <v>288</v>
      </c>
      <c r="H10" s="28"/>
      <c r="I10" s="9" t="s">
        <v>289</v>
      </c>
      <c r="J10" s="100"/>
      <c r="K10" s="45" t="s">
        <v>290</v>
      </c>
    </row>
    <row r="11" spans="2:11">
      <c r="B11" s="89" t="s">
        <v>77</v>
      </c>
      <c r="C11" s="11"/>
      <c r="D11" s="30"/>
      <c r="E11" s="11"/>
      <c r="F11" s="30"/>
      <c r="G11" s="11"/>
      <c r="H11" s="30"/>
      <c r="I11" s="11"/>
      <c r="J11" s="101"/>
      <c r="K11" s="11"/>
    </row>
    <row r="12" spans="2:11">
      <c r="B12" s="12" t="s">
        <v>39</v>
      </c>
      <c r="C12" s="90">
        <v>258.269635062637</v>
      </c>
      <c r="D12" s="91"/>
      <c r="E12" s="90">
        <v>258.49527599406</v>
      </c>
      <c r="F12" s="91"/>
      <c r="G12" s="90">
        <v>259.017140667669</v>
      </c>
      <c r="H12" s="92"/>
      <c r="I12" s="90">
        <v>261.403913244116</v>
      </c>
      <c r="J12" s="101"/>
      <c r="K12" s="90"/>
    </row>
    <row r="13" spans="2:11">
      <c r="B13" s="14" t="s">
        <v>40</v>
      </c>
      <c r="C13" s="93">
        <v>267.55149625771</v>
      </c>
      <c r="D13" s="91"/>
      <c r="E13" s="93">
        <v>268.037415417379</v>
      </c>
      <c r="F13" s="91"/>
      <c r="G13" s="93">
        <v>268.801220268728</v>
      </c>
      <c r="H13" s="91"/>
      <c r="I13" s="93">
        <v>272.521816182321</v>
      </c>
      <c r="J13" s="101"/>
      <c r="K13" s="93"/>
    </row>
    <row r="14" spans="2:11">
      <c r="B14" s="14" t="s">
        <v>41</v>
      </c>
      <c r="C14" s="93">
        <v>263.043661413553</v>
      </c>
      <c r="D14" s="91"/>
      <c r="E14" s="93">
        <v>264.405556044264</v>
      </c>
      <c r="F14" s="91"/>
      <c r="G14" s="93">
        <v>267.067400677512</v>
      </c>
      <c r="H14" s="91"/>
      <c r="I14" s="93">
        <v>267.239277130005</v>
      </c>
      <c r="J14" s="101"/>
      <c r="K14" s="93"/>
    </row>
    <row r="15" spans="2:11">
      <c r="B15" s="14" t="s">
        <v>42</v>
      </c>
      <c r="C15" s="94">
        <v>267.44158337392</v>
      </c>
      <c r="D15" s="95"/>
      <c r="E15" s="94">
        <v>267.547666678349</v>
      </c>
      <c r="F15" s="95"/>
      <c r="G15" s="94">
        <v>269.284216897897</v>
      </c>
      <c r="H15" s="96"/>
      <c r="I15" s="94">
        <v>268.822810719307</v>
      </c>
      <c r="J15" s="102"/>
      <c r="K15" s="94"/>
    </row>
    <row r="16" spans="2:11">
      <c r="B16" s="17" t="s">
        <v>43</v>
      </c>
      <c r="C16" s="93">
        <v>314.4525940702</v>
      </c>
      <c r="D16" s="91"/>
      <c r="E16" s="93">
        <v>314.812727031818</v>
      </c>
      <c r="F16" s="91"/>
      <c r="G16" s="93">
        <v>311.065238095238</v>
      </c>
      <c r="H16" s="92"/>
      <c r="I16" s="93">
        <v>308.454513242092</v>
      </c>
      <c r="J16" s="101"/>
      <c r="K16" s="93"/>
    </row>
    <row r="17" spans="2:11">
      <c r="B17" s="17" t="s">
        <v>44</v>
      </c>
      <c r="C17" s="93">
        <v>222.917379551925</v>
      </c>
      <c r="D17" s="91"/>
      <c r="E17" s="93">
        <v>226.79472836781</v>
      </c>
      <c r="F17" s="91"/>
      <c r="G17" s="93">
        <v>223.436105834276</v>
      </c>
      <c r="H17" s="92"/>
      <c r="I17" s="93">
        <v>222.629057420102</v>
      </c>
      <c r="J17" s="101"/>
      <c r="K17" s="93"/>
    </row>
    <row r="18" spans="2:11">
      <c r="B18" s="17" t="s">
        <v>45</v>
      </c>
      <c r="C18" s="93">
        <v>275.011426913512</v>
      </c>
      <c r="D18" s="91"/>
      <c r="E18" s="93">
        <v>275.435157110099</v>
      </c>
      <c r="F18" s="91"/>
      <c r="G18" s="93">
        <v>275.847723306525</v>
      </c>
      <c r="H18" s="92"/>
      <c r="I18" s="93">
        <v>278.16638540403</v>
      </c>
      <c r="J18" s="101"/>
      <c r="K18" s="93"/>
    </row>
    <row r="19" spans="2:11">
      <c r="B19" s="17" t="s">
        <v>46</v>
      </c>
      <c r="C19" s="93">
        <v>270.177956363862</v>
      </c>
      <c r="D19" s="91"/>
      <c r="E19" s="93">
        <v>271.699276754646</v>
      </c>
      <c r="F19" s="91"/>
      <c r="G19" s="93">
        <v>273.6266443311</v>
      </c>
      <c r="H19" s="92"/>
      <c r="I19" s="93">
        <v>274.009854399809</v>
      </c>
      <c r="J19" s="101"/>
      <c r="K19" s="93"/>
    </row>
    <row r="20" spans="2:11">
      <c r="B20" s="17" t="s">
        <v>47</v>
      </c>
      <c r="C20" s="93">
        <v>199.128640951876</v>
      </c>
      <c r="D20" s="91"/>
      <c r="E20" s="93">
        <v>200.024086185303</v>
      </c>
      <c r="F20" s="91"/>
      <c r="G20" s="93">
        <v>201.008333491063</v>
      </c>
      <c r="H20" s="92"/>
      <c r="I20" s="93">
        <v>203.575667715507</v>
      </c>
      <c r="J20" s="101"/>
      <c r="K20" s="93"/>
    </row>
    <row r="21" spans="2:11">
      <c r="B21" s="17" t="s">
        <v>48</v>
      </c>
      <c r="C21" s="93">
        <v>261.443051270933</v>
      </c>
      <c r="D21" s="91"/>
      <c r="E21" s="93">
        <v>261.78399658309</v>
      </c>
      <c r="F21" s="91"/>
      <c r="G21" s="93">
        <v>268.430774914385</v>
      </c>
      <c r="H21" s="92"/>
      <c r="I21" s="93">
        <v>261.812621561736</v>
      </c>
      <c r="J21" s="101"/>
      <c r="K21" s="93"/>
    </row>
    <row r="22" spans="2:11">
      <c r="B22" s="17" t="s">
        <v>49</v>
      </c>
      <c r="C22" s="93">
        <v>277.200898406146</v>
      </c>
      <c r="D22" s="91"/>
      <c r="E22" s="93">
        <v>280.562790139434</v>
      </c>
      <c r="F22" s="91"/>
      <c r="G22" s="93">
        <v>284.263549058785</v>
      </c>
      <c r="H22" s="92"/>
      <c r="I22" s="93">
        <v>273.488420777485</v>
      </c>
      <c r="J22" s="101"/>
      <c r="K22" s="93"/>
    </row>
    <row r="23" spans="2:11">
      <c r="B23" s="17" t="s">
        <v>50</v>
      </c>
      <c r="C23" s="93">
        <v>210.458750751563</v>
      </c>
      <c r="D23" s="91"/>
      <c r="E23" s="93">
        <v>205.530572423992</v>
      </c>
      <c r="F23" s="91"/>
      <c r="G23" s="93">
        <v>196.801311577311</v>
      </c>
      <c r="H23" s="92"/>
      <c r="I23" s="93">
        <v>192.901430654274</v>
      </c>
      <c r="J23" s="101"/>
      <c r="K23" s="93"/>
    </row>
    <row r="24" spans="2:11">
      <c r="B24" s="17" t="s">
        <v>51</v>
      </c>
      <c r="C24" s="93">
        <v>288.049658359114</v>
      </c>
      <c r="D24" s="91"/>
      <c r="E24" s="93">
        <v>290.099840904007</v>
      </c>
      <c r="F24" s="91"/>
      <c r="G24" s="93">
        <v>290.594646630237</v>
      </c>
      <c r="H24" s="92"/>
      <c r="I24" s="93">
        <v>286.110920993193</v>
      </c>
      <c r="J24" s="101"/>
      <c r="K24" s="93"/>
    </row>
    <row r="25" spans="2:11">
      <c r="B25" s="17" t="s">
        <v>52</v>
      </c>
      <c r="C25" s="93">
        <v>231.312203773523</v>
      </c>
      <c r="D25" s="91"/>
      <c r="E25" s="93">
        <v>232.748919335787</v>
      </c>
      <c r="F25" s="91"/>
      <c r="G25" s="93">
        <v>233.244902646793</v>
      </c>
      <c r="H25" s="92"/>
      <c r="I25" s="93">
        <v>235.220207619413</v>
      </c>
      <c r="J25" s="101"/>
      <c r="K25" s="93"/>
    </row>
    <row r="26" spans="2:11">
      <c r="B26" s="17" t="s">
        <v>53</v>
      </c>
      <c r="C26" s="93">
        <v>223.444613121506</v>
      </c>
      <c r="D26" s="91"/>
      <c r="E26" s="93">
        <v>222.538293507742</v>
      </c>
      <c r="F26" s="91"/>
      <c r="G26" s="93">
        <v>226.948771663633</v>
      </c>
      <c r="H26" s="92"/>
      <c r="I26" s="93">
        <v>223.282065058163</v>
      </c>
      <c r="J26" s="101"/>
      <c r="K26" s="93"/>
    </row>
    <row r="27" spans="2:11">
      <c r="B27" s="17" t="s">
        <v>54</v>
      </c>
      <c r="C27" s="93">
        <v>284.950300161558</v>
      </c>
      <c r="D27" s="91"/>
      <c r="E27" s="93">
        <v>288.820332729653</v>
      </c>
      <c r="F27" s="91"/>
      <c r="G27" s="93">
        <v>298.174848536046</v>
      </c>
      <c r="H27" s="92"/>
      <c r="I27" s="93">
        <v>302.141637984273</v>
      </c>
      <c r="J27" s="101"/>
      <c r="K27" s="93"/>
    </row>
    <row r="28" spans="2:11">
      <c r="B28" s="17" t="s">
        <v>55</v>
      </c>
      <c r="C28" s="93">
        <v>213.032686571826</v>
      </c>
      <c r="D28" s="91"/>
      <c r="E28" s="93">
        <v>216.819684129714</v>
      </c>
      <c r="F28" s="91"/>
      <c r="G28" s="93">
        <v>217.314412820201</v>
      </c>
      <c r="H28" s="92"/>
      <c r="I28" s="93">
        <v>221.750524668482</v>
      </c>
      <c r="J28" s="101"/>
      <c r="K28" s="93"/>
    </row>
    <row r="29" spans="2:11">
      <c r="B29" s="17" t="s">
        <v>56</v>
      </c>
      <c r="C29" s="93">
        <v>286.956137072313</v>
      </c>
      <c r="D29" s="91"/>
      <c r="E29" s="93">
        <v>284.504069582211</v>
      </c>
      <c r="F29" s="91"/>
      <c r="G29" s="93">
        <v>288.655501128534</v>
      </c>
      <c r="H29" s="92"/>
      <c r="I29" s="93">
        <v>290.725121336439</v>
      </c>
      <c r="J29" s="101"/>
      <c r="K29" s="93"/>
    </row>
    <row r="30" spans="2:11">
      <c r="B30" s="17" t="s">
        <v>57</v>
      </c>
      <c r="C30" s="93">
        <v>297.155422933329</v>
      </c>
      <c r="D30" s="91"/>
      <c r="E30" s="93">
        <v>294.883846761596</v>
      </c>
      <c r="F30" s="91"/>
      <c r="G30" s="93">
        <v>299.501461459971</v>
      </c>
      <c r="H30" s="92"/>
      <c r="I30" s="93">
        <v>297.149183718682</v>
      </c>
      <c r="J30" s="101"/>
      <c r="K30" s="93"/>
    </row>
    <row r="31" spans="2:11">
      <c r="B31" s="17" t="s">
        <v>58</v>
      </c>
      <c r="C31" s="93">
        <v>193.049875855375</v>
      </c>
      <c r="D31" s="91"/>
      <c r="E31" s="93">
        <v>193.003340103055</v>
      </c>
      <c r="F31" s="91"/>
      <c r="G31" s="93">
        <v>193.045234229355</v>
      </c>
      <c r="H31" s="92"/>
      <c r="I31" s="93">
        <v>193.233367311605</v>
      </c>
      <c r="J31" s="101"/>
      <c r="K31" s="93"/>
    </row>
    <row r="32" spans="2:11">
      <c r="B32" s="17" t="s">
        <v>59</v>
      </c>
      <c r="C32" s="93">
        <v>300.468843484447</v>
      </c>
      <c r="D32" s="91"/>
      <c r="E32" s="93">
        <v>299.92926919065</v>
      </c>
      <c r="F32" s="91"/>
      <c r="G32" s="93">
        <v>301.089456743914</v>
      </c>
      <c r="H32" s="92"/>
      <c r="I32" s="93">
        <v>300.804314478247</v>
      </c>
      <c r="J32" s="101"/>
      <c r="K32" s="93"/>
    </row>
    <row r="33" spans="2:11">
      <c r="B33" s="17" t="s">
        <v>60</v>
      </c>
      <c r="C33" s="93">
        <v>279.020504276866</v>
      </c>
      <c r="D33" s="91"/>
      <c r="E33" s="93">
        <v>281.013462380495</v>
      </c>
      <c r="F33" s="91"/>
      <c r="G33" s="93">
        <v>283.181248680115</v>
      </c>
      <c r="H33" s="92"/>
      <c r="I33" s="93">
        <v>286.540167263886</v>
      </c>
      <c r="J33" s="101"/>
      <c r="K33" s="93"/>
    </row>
    <row r="34" spans="2:11">
      <c r="B34" s="17" t="s">
        <v>61</v>
      </c>
      <c r="C34" s="93">
        <v>243.298890183365</v>
      </c>
      <c r="D34" s="91"/>
      <c r="E34" s="93">
        <v>240.642731160178</v>
      </c>
      <c r="F34" s="91"/>
      <c r="G34" s="93">
        <v>242.18888328869</v>
      </c>
      <c r="H34" s="92"/>
      <c r="I34" s="93">
        <v>244.510130431663</v>
      </c>
      <c r="J34" s="101"/>
      <c r="K34" s="93"/>
    </row>
    <row r="35" ht="12.75" customHeight="1" spans="2:11">
      <c r="B35" s="17" t="s">
        <v>62</v>
      </c>
      <c r="C35" s="93">
        <v>338.628099389373</v>
      </c>
      <c r="D35" s="91"/>
      <c r="E35" s="93">
        <v>339.039956377081</v>
      </c>
      <c r="F35" s="91"/>
      <c r="G35" s="93">
        <v>344.058892172414</v>
      </c>
      <c r="H35" s="92"/>
      <c r="I35" s="93">
        <v>345.475664483233</v>
      </c>
      <c r="J35" s="101"/>
      <c r="K35" s="93"/>
    </row>
    <row r="36" spans="2:11">
      <c r="B36" s="17" t="s">
        <v>63</v>
      </c>
      <c r="C36" s="93">
        <v>210.582695633462</v>
      </c>
      <c r="D36" s="91"/>
      <c r="E36" s="93">
        <v>210.255577890885</v>
      </c>
      <c r="F36" s="91"/>
      <c r="G36" s="93">
        <v>210.787441020283</v>
      </c>
      <c r="H36" s="92"/>
      <c r="I36" s="93">
        <v>211.607107970974</v>
      </c>
      <c r="J36" s="101"/>
      <c r="K36" s="93"/>
    </row>
    <row r="37" spans="2:11">
      <c r="B37" s="17" t="s">
        <v>64</v>
      </c>
      <c r="C37" s="93">
        <v>208.934734699551</v>
      </c>
      <c r="D37" s="91"/>
      <c r="E37" s="93">
        <v>206.460875769169</v>
      </c>
      <c r="F37" s="91"/>
      <c r="G37" s="93">
        <v>202.144093661756</v>
      </c>
      <c r="H37" s="92"/>
      <c r="I37" s="93">
        <v>197.949852094718</v>
      </c>
      <c r="J37" s="101"/>
      <c r="K37" s="93"/>
    </row>
    <row r="38" spans="2:11">
      <c r="B38" s="17" t="s">
        <v>65</v>
      </c>
      <c r="C38" s="93">
        <v>224.970148223695</v>
      </c>
      <c r="D38" s="91"/>
      <c r="E38" s="93">
        <v>226.344669048174</v>
      </c>
      <c r="F38" s="91"/>
      <c r="G38" s="93">
        <v>225.366445421412</v>
      </c>
      <c r="H38" s="92"/>
      <c r="I38" s="93">
        <v>220.719285434421</v>
      </c>
      <c r="J38" s="101"/>
      <c r="K38" s="93"/>
    </row>
    <row r="39" spans="2:11">
      <c r="B39" s="17" t="s">
        <v>66</v>
      </c>
      <c r="C39" s="97">
        <v>234.537765154317</v>
      </c>
      <c r="D39" s="91"/>
      <c r="E39" s="97">
        <v>231.315287948548</v>
      </c>
      <c r="F39" s="91"/>
      <c r="G39" s="97">
        <v>233.265764688149</v>
      </c>
      <c r="H39" s="92"/>
      <c r="I39" s="97">
        <v>240.149448657993</v>
      </c>
      <c r="J39" s="103"/>
      <c r="K39" s="97"/>
    </row>
    <row r="40" spans="2:10">
      <c r="B40" s="19"/>
      <c r="C40" s="98"/>
      <c r="D40" s="99"/>
      <c r="E40" s="99"/>
      <c r="F40" s="99"/>
      <c r="G40" s="99"/>
      <c r="H40" s="98"/>
      <c r="I40" s="104"/>
      <c r="J40" s="99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</sheetData>
  <mergeCells count="3">
    <mergeCell ref="C9:K9"/>
    <mergeCell ref="C40:G40"/>
    <mergeCell ref="H40:J40"/>
  </mergeCells>
  <conditionalFormatting sqref="C14">
    <cfRule type="cellIs" dxfId="0" priority="3" operator="between">
      <formula>1</formula>
      <formula>2</formula>
    </cfRule>
  </conditionalFormatting>
  <conditionalFormatting sqref="E14">
    <cfRule type="cellIs" dxfId="0" priority="1" operator="between">
      <formula>1</formula>
      <formula>2</formula>
    </cfRule>
  </conditionalFormatting>
  <conditionalFormatting sqref="G14">
    <cfRule type="cellIs" dxfId="0" priority="9" operator="between">
      <formula>1</formula>
      <formula>2</formula>
    </cfRule>
  </conditionalFormatting>
  <conditionalFormatting sqref="I14">
    <cfRule type="cellIs" dxfId="0" priority="7" operator="between">
      <formula>1</formula>
      <formula>2</formula>
    </cfRule>
  </conditionalFormatting>
  <conditionalFormatting sqref="K14">
    <cfRule type="cellIs" dxfId="0" priority="5" operator="between">
      <formula>1</formula>
      <formula>2</formula>
    </cfRule>
  </conditionalFormatting>
  <conditionalFormatting sqref="C12:C13;C15:C39">
    <cfRule type="cellIs" dxfId="0" priority="4" operator="between">
      <formula>1</formula>
      <formula>2</formula>
    </cfRule>
  </conditionalFormatting>
  <conditionalFormatting sqref="D12:D39;F12:F39;H12:H39">
    <cfRule type="cellIs" dxfId="0" priority="12" operator="between">
      <formula>1</formula>
      <formula>2</formula>
    </cfRule>
  </conditionalFormatting>
  <conditionalFormatting sqref="E12:E13;E15:E39">
    <cfRule type="cellIs" dxfId="0" priority="2" operator="between">
      <formula>1</formula>
      <formula>2</formula>
    </cfRule>
  </conditionalFormatting>
  <conditionalFormatting sqref="F12:F16;H12:H16">
    <cfRule type="cellIs" dxfId="0" priority="11" operator="between">
      <formula>1</formula>
      <formula>2</formula>
    </cfRule>
  </conditionalFormatting>
  <conditionalFormatting sqref="G12:G13;G15:G39">
    <cfRule type="cellIs" dxfId="0" priority="10" operator="between">
      <formula>1</formula>
      <formula>2</formula>
    </cfRule>
  </conditionalFormatting>
  <conditionalFormatting sqref="I12:I13;I15:I39">
    <cfRule type="cellIs" dxfId="0" priority="8" operator="between">
      <formula>1</formula>
      <formula>2</formula>
    </cfRule>
  </conditionalFormatting>
  <conditionalFormatting sqref="K12:K13;K15:K39">
    <cfRule type="cellIs" dxfId="0" priority="6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topLeftCell="A8" workbookViewId="0">
      <selection activeCell="B8" sqref="B8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266</v>
      </c>
      <c r="B5" s="4" t="s">
        <v>472</v>
      </c>
    </row>
    <row r="6" s="1" customFormat="1" ht="12" customHeight="1" spans="1:2">
      <c r="A6" s="3"/>
      <c r="B6" s="5" t="s">
        <v>67</v>
      </c>
    </row>
    <row r="7" customHeight="1"/>
    <row r="8" ht="50.25" customHeight="1" spans="2:3">
      <c r="B8" s="6"/>
      <c r="C8" s="7" t="s">
        <v>473</v>
      </c>
    </row>
    <row r="9" ht="24.95" customHeight="1" spans="2:3">
      <c r="B9" s="8"/>
      <c r="C9" s="9" t="s">
        <v>297</v>
      </c>
    </row>
    <row r="10" customHeight="1" spans="2:3">
      <c r="B10" s="10" t="s">
        <v>301</v>
      </c>
      <c r="C10" s="11"/>
    </row>
    <row r="11" spans="2:3">
      <c r="B11" s="12" t="s">
        <v>39</v>
      </c>
      <c r="C11" s="53">
        <f>'RSI_VMP_AF€ (20)'!I12-'RSI_VMP_AF€ (20)'!C12</f>
        <v>3.13427818147937</v>
      </c>
    </row>
    <row r="12" spans="2:3">
      <c r="B12" s="14" t="s">
        <v>40</v>
      </c>
      <c r="C12" s="54">
        <f>'RSI_VMP_AF€ (20)'!I13-'RSI_VMP_AF€ (20)'!C13</f>
        <v>4.97031992461103</v>
      </c>
    </row>
    <row r="13" spans="2:3">
      <c r="B13" s="14" t="s">
        <v>41</v>
      </c>
      <c r="C13" s="54">
        <f>'RSI_VMP_AF€ (20)'!I14-'RSI_VMP_AF€ (20)'!C14</f>
        <v>4.19561571645193</v>
      </c>
    </row>
    <row r="14" spans="2:3">
      <c r="B14" s="14" t="s">
        <v>42</v>
      </c>
      <c r="C14" s="55">
        <f>'RSI_VMP_AF€ (20)'!I15-'RSI_VMP_AF€ (20)'!C15</f>
        <v>1.38122734538666</v>
      </c>
    </row>
    <row r="15" spans="2:3">
      <c r="B15" s="17" t="s">
        <v>43</v>
      </c>
      <c r="C15" s="53">
        <f>'RSI_VMP_AF€ (20)'!I16-'RSI_VMP_AF€ (20)'!C16</f>
        <v>-5.99808082810767</v>
      </c>
    </row>
    <row r="16" spans="2:3">
      <c r="B16" s="17" t="s">
        <v>44</v>
      </c>
      <c r="C16" s="54">
        <f>'RSI_VMP_AF€ (20)'!I17-'RSI_VMP_AF€ (20)'!C17</f>
        <v>-0.288322131823293</v>
      </c>
    </row>
    <row r="17" spans="2:3">
      <c r="B17" s="17" t="s">
        <v>45</v>
      </c>
      <c r="C17" s="54">
        <f>'RSI_VMP_AF€ (20)'!I18-'RSI_VMP_AF€ (20)'!C18</f>
        <v>3.15495849051797</v>
      </c>
    </row>
    <row r="18" spans="2:3">
      <c r="B18" s="17" t="s">
        <v>46</v>
      </c>
      <c r="C18" s="54">
        <f>'RSI_VMP_AF€ (20)'!I19-'RSI_VMP_AF€ (20)'!C19</f>
        <v>3.83189803594666</v>
      </c>
    </row>
    <row r="19" spans="2:3">
      <c r="B19" s="17" t="s">
        <v>47</v>
      </c>
      <c r="C19" s="54">
        <f>'RSI_VMP_AF€ (20)'!I20-'RSI_VMP_AF€ (20)'!C20</f>
        <v>4.4470267636313</v>
      </c>
    </row>
    <row r="20" spans="2:3">
      <c r="B20" s="17" t="s">
        <v>48</v>
      </c>
      <c r="C20" s="54">
        <f>'RSI_VMP_AF€ (20)'!I21-'RSI_VMP_AF€ (20)'!C21</f>
        <v>0.369570290803324</v>
      </c>
    </row>
    <row r="21" spans="2:3">
      <c r="B21" s="17" t="s">
        <v>49</v>
      </c>
      <c r="C21" s="54">
        <f>'RSI_VMP_AF€ (20)'!I22-'RSI_VMP_AF€ (20)'!C22</f>
        <v>-3.71247762866102</v>
      </c>
    </row>
    <row r="22" spans="2:3">
      <c r="B22" s="17" t="s">
        <v>50</v>
      </c>
      <c r="C22" s="54">
        <f>'RSI_VMP_AF€ (20)'!I23-'RSI_VMP_AF€ (20)'!C23</f>
        <v>-17.5573200972893</v>
      </c>
    </row>
    <row r="23" spans="2:3">
      <c r="B23" s="17" t="s">
        <v>51</v>
      </c>
      <c r="C23" s="54">
        <f>'RSI_VMP_AF€ (20)'!I24-'RSI_VMP_AF€ (20)'!C24</f>
        <v>-1.93873736592064</v>
      </c>
    </row>
    <row r="24" spans="2:3">
      <c r="B24" s="17" t="s">
        <v>52</v>
      </c>
      <c r="C24" s="54">
        <f>'RSI_VMP_AF€ (20)'!I25-'RSI_VMP_AF€ (20)'!C25</f>
        <v>3.90800384589033</v>
      </c>
    </row>
    <row r="25" spans="2:3">
      <c r="B25" s="17" t="s">
        <v>53</v>
      </c>
      <c r="C25" s="54">
        <f>'RSI_VMP_AF€ (20)'!I26-'RSI_VMP_AF€ (20)'!C26</f>
        <v>-0.162548063342996</v>
      </c>
    </row>
    <row r="26" spans="2:3">
      <c r="B26" s="17" t="s">
        <v>54</v>
      </c>
      <c r="C26" s="54">
        <f>'RSI_VMP_AF€ (20)'!I27-'RSI_VMP_AF€ (20)'!C27</f>
        <v>17.191337822715</v>
      </c>
    </row>
    <row r="27" spans="2:3">
      <c r="B27" s="17" t="s">
        <v>55</v>
      </c>
      <c r="C27" s="54">
        <f>'RSI_VMP_AF€ (20)'!I28-'RSI_VMP_AF€ (20)'!C28</f>
        <v>8.71783809665638</v>
      </c>
    </row>
    <row r="28" spans="2:3">
      <c r="B28" s="17" t="s">
        <v>56</v>
      </c>
      <c r="C28" s="54">
        <f>'RSI_VMP_AF€ (20)'!I29-'RSI_VMP_AF€ (20)'!C29</f>
        <v>3.76898426412566</v>
      </c>
    </row>
    <row r="29" spans="2:3">
      <c r="B29" s="17" t="s">
        <v>57</v>
      </c>
      <c r="C29" s="54">
        <f>'RSI_VMP_AF€ (20)'!I30-'RSI_VMP_AF€ (20)'!C30</f>
        <v>-0.00623921464733712</v>
      </c>
    </row>
    <row r="30" spans="2:3">
      <c r="B30" s="17" t="s">
        <v>58</v>
      </c>
      <c r="C30" s="54">
        <f>'RSI_VMP_AF€ (20)'!I31-'RSI_VMP_AF€ (20)'!C31</f>
        <v>0.183491456230314</v>
      </c>
    </row>
    <row r="31" spans="2:3">
      <c r="B31" s="17" t="s">
        <v>59</v>
      </c>
      <c r="C31" s="54">
        <f>'RSI_VMP_AF€ (20)'!I32-'RSI_VMP_AF€ (20)'!C32</f>
        <v>0.335470993799674</v>
      </c>
    </row>
    <row r="32" spans="2:3">
      <c r="B32" s="17" t="s">
        <v>60</v>
      </c>
      <c r="C32" s="54">
        <f>'RSI_VMP_AF€ (20)'!I33-'RSI_VMP_AF€ (20)'!C33</f>
        <v>7.51966298701967</v>
      </c>
    </row>
    <row r="33" spans="2:3">
      <c r="B33" s="17" t="s">
        <v>61</v>
      </c>
      <c r="C33" s="54">
        <f>'RSI_VMP_AF€ (20)'!I34-'RSI_VMP_AF€ (20)'!C34</f>
        <v>1.21124024829837</v>
      </c>
    </row>
    <row r="34" ht="12.75" customHeight="1" spans="2:3">
      <c r="B34" s="17" t="s">
        <v>62</v>
      </c>
      <c r="C34" s="54">
        <f>'RSI_VMP_AF€ (20)'!I35-'RSI_VMP_AF€ (20)'!C35</f>
        <v>6.84756509386</v>
      </c>
    </row>
    <row r="35" spans="2:3">
      <c r="B35" s="17" t="s">
        <v>63</v>
      </c>
      <c r="C35" s="54">
        <f>'RSI_VMP_AF€ (20)'!I36-'RSI_VMP_AF€ (20)'!C36</f>
        <v>1.0244123375123</v>
      </c>
    </row>
    <row r="36" spans="2:3">
      <c r="B36" s="17" t="s">
        <v>64</v>
      </c>
      <c r="C36" s="54">
        <f>'RSI_VMP_AF€ (20)'!I37-'RSI_VMP_AF€ (20)'!C37</f>
        <v>-10.9848826048333</v>
      </c>
    </row>
    <row r="37" spans="2:3">
      <c r="B37" s="17" t="s">
        <v>65</v>
      </c>
      <c r="C37" s="54">
        <f>'RSI_VMP_AF€ (20)'!I38-'RSI_VMP_AF€ (20)'!C38</f>
        <v>-4.25086278927435</v>
      </c>
    </row>
    <row r="38" spans="2:3">
      <c r="B38" s="17" t="s">
        <v>66</v>
      </c>
      <c r="C38" s="56">
        <f>'RSI_VMP_AF€ (20)'!I39-'RSI_VMP_AF€ (20)'!C39</f>
        <v>5.61168350367637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293"/>
  <sheetViews>
    <sheetView showGridLines="0" showRowColHeaders="0" workbookViewId="0">
      <selection activeCell="A9" sqref="A9"/>
    </sheetView>
  </sheetViews>
  <sheetFormatPr defaultColWidth="12" defaultRowHeight="12.75"/>
  <cols>
    <col min="1" max="1" width="12" style="2"/>
    <col min="2" max="2" width="38" style="2" customWidth="1"/>
    <col min="3" max="3" width="13.4285714285714" style="2" customWidth="1"/>
    <col min="4" max="4" width="1.28571428571429" style="61" customWidth="1"/>
    <col min="5" max="5" width="13.4285714285714" style="2" customWidth="1"/>
    <col min="6" max="6" width="1.28571428571429" style="2" customWidth="1"/>
    <col min="7" max="7" width="13.4285714285714" style="2" customWidth="1"/>
    <col min="8" max="8" width="1.28571428571429" style="2" customWidth="1"/>
    <col min="9" max="9" width="13.4285714285714" style="2" customWidth="1"/>
    <col min="10" max="10" width="1.42857142857143" style="2" customWidth="1"/>
    <col min="11" max="16384" width="12" style="2"/>
  </cols>
  <sheetData>
    <row r="1" s="1" customFormat="1" ht="16.5" customHeight="1" spans="4:4">
      <c r="D1" s="62"/>
    </row>
    <row r="2" s="1" customFormat="1" ht="16.5" customHeight="1" spans="4:4">
      <c r="D2" s="62"/>
    </row>
    <row r="3" s="1" customFormat="1" ht="16.5" customHeight="1" spans="4:4">
      <c r="D3" s="62"/>
    </row>
    <row r="4" s="1" customFormat="1" ht="16.5" customHeight="1" spans="4:4">
      <c r="D4" s="62"/>
    </row>
    <row r="5" s="1" customFormat="1" ht="16.5" customHeight="1" spans="1:2">
      <c r="A5" s="23" t="s">
        <v>268</v>
      </c>
      <c r="B5" s="24" t="s">
        <v>474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11">
      <c r="B9" s="6"/>
      <c r="C9" s="63" t="s">
        <v>474</v>
      </c>
      <c r="D9" s="63"/>
      <c r="E9" s="63"/>
      <c r="F9" s="63"/>
      <c r="G9" s="63"/>
      <c r="H9" s="63"/>
      <c r="I9" s="63"/>
      <c r="J9" s="63"/>
      <c r="K9" s="63"/>
    </row>
    <row r="10" s="1" customFormat="1" ht="24.75" customHeight="1" spans="2:15">
      <c r="B10" s="6"/>
      <c r="C10" s="64" t="s">
        <v>286</v>
      </c>
      <c r="D10" s="27"/>
      <c r="E10" s="65" t="s">
        <v>287</v>
      </c>
      <c r="F10" s="66"/>
      <c r="G10" s="65" t="s">
        <v>288</v>
      </c>
      <c r="H10" s="67"/>
      <c r="I10" s="64" t="s">
        <v>289</v>
      </c>
      <c r="K10" s="87" t="s">
        <v>290</v>
      </c>
      <c r="O10" s="291"/>
    </row>
    <row r="11" s="1" customFormat="1" ht="14.25" customHeight="1" spans="2:15">
      <c r="B11" s="68" t="s">
        <v>35</v>
      </c>
      <c r="C11" s="69"/>
      <c r="D11" s="67"/>
      <c r="E11" s="69"/>
      <c r="F11" s="70"/>
      <c r="G11" s="69"/>
      <c r="H11" s="67"/>
      <c r="I11" s="69"/>
      <c r="K11" s="69"/>
      <c r="O11" s="291"/>
    </row>
    <row r="12" s="1" customFormat="1" ht="14.25" customHeight="1" spans="2:15">
      <c r="B12" s="71" t="s">
        <v>39</v>
      </c>
      <c r="C12" s="72">
        <v>100276</v>
      </c>
      <c r="D12" s="73"/>
      <c r="E12" s="72">
        <v>100885</v>
      </c>
      <c r="F12" s="74"/>
      <c r="G12" s="72">
        <v>104190</v>
      </c>
      <c r="H12" s="75"/>
      <c r="I12" s="72">
        <v>104792</v>
      </c>
      <c r="J12" s="50"/>
      <c r="K12" s="72">
        <v>123662</v>
      </c>
      <c r="O12" s="291"/>
    </row>
    <row r="13" s="1" customFormat="1" ht="14.25" customHeight="1" spans="2:15">
      <c r="B13" s="76" t="s">
        <v>40</v>
      </c>
      <c r="C13" s="77">
        <v>25703</v>
      </c>
      <c r="D13" s="73"/>
      <c r="E13" s="77">
        <v>26302</v>
      </c>
      <c r="F13" s="74"/>
      <c r="G13" s="77">
        <v>27650</v>
      </c>
      <c r="H13" s="75"/>
      <c r="I13" s="77">
        <v>28214</v>
      </c>
      <c r="J13" s="50"/>
      <c r="K13" s="77">
        <v>31986</v>
      </c>
      <c r="O13" s="291"/>
    </row>
    <row r="14" s="1" customFormat="1" ht="14.25" customHeight="1" spans="2:11">
      <c r="B14" s="76" t="s">
        <v>41</v>
      </c>
      <c r="C14" s="77">
        <v>18121</v>
      </c>
      <c r="D14" s="73"/>
      <c r="E14" s="77">
        <v>18558</v>
      </c>
      <c r="F14" s="74"/>
      <c r="G14" s="77">
        <v>19672</v>
      </c>
      <c r="H14" s="75"/>
      <c r="I14" s="77">
        <v>20192</v>
      </c>
      <c r="J14" s="50"/>
      <c r="K14" s="77">
        <v>22702</v>
      </c>
    </row>
    <row r="15" s="1" customFormat="1" ht="14.25" customHeight="1" spans="2:11">
      <c r="B15" s="76" t="s">
        <v>42</v>
      </c>
      <c r="C15" s="78">
        <v>7578</v>
      </c>
      <c r="D15" s="79"/>
      <c r="E15" s="78">
        <v>7700</v>
      </c>
      <c r="F15" s="80"/>
      <c r="G15" s="78">
        <v>8042</v>
      </c>
      <c r="H15" s="81"/>
      <c r="I15" s="78">
        <v>8190</v>
      </c>
      <c r="J15" s="51"/>
      <c r="K15" s="78">
        <v>8952</v>
      </c>
    </row>
    <row r="16" s="1" customFormat="1" ht="14.25" customHeight="1" spans="2:11">
      <c r="B16" s="82" t="s">
        <v>43</v>
      </c>
      <c r="C16" s="77">
        <v>282</v>
      </c>
      <c r="D16" s="83"/>
      <c r="E16" s="77">
        <v>279</v>
      </c>
      <c r="F16" s="74"/>
      <c r="G16" s="77">
        <v>288</v>
      </c>
      <c r="H16" s="75"/>
      <c r="I16" s="77">
        <v>292</v>
      </c>
      <c r="J16" s="50"/>
      <c r="K16" s="77">
        <v>319</v>
      </c>
    </row>
    <row r="17" s="1" customFormat="1" ht="14.25" customHeight="1" spans="2:12">
      <c r="B17" s="82" t="s">
        <v>44</v>
      </c>
      <c r="C17" s="77">
        <v>227</v>
      </c>
      <c r="D17" s="83"/>
      <c r="E17" s="77">
        <v>214</v>
      </c>
      <c r="F17" s="74"/>
      <c r="G17" s="77">
        <v>231</v>
      </c>
      <c r="H17" s="75"/>
      <c r="I17" s="77">
        <v>246</v>
      </c>
      <c r="J17" s="50"/>
      <c r="K17" s="77">
        <v>277</v>
      </c>
      <c r="L17" s="44"/>
    </row>
    <row r="18" s="1" customFormat="1" ht="14.25" customHeight="1" spans="2:11">
      <c r="B18" s="82" t="s">
        <v>45</v>
      </c>
      <c r="C18" s="77">
        <v>238</v>
      </c>
      <c r="D18" s="83"/>
      <c r="E18" s="77">
        <v>240</v>
      </c>
      <c r="F18" s="74"/>
      <c r="G18" s="77">
        <v>250</v>
      </c>
      <c r="H18" s="75"/>
      <c r="I18" s="77">
        <v>251</v>
      </c>
      <c r="J18" s="50"/>
      <c r="K18" s="77">
        <v>279</v>
      </c>
    </row>
    <row r="19" s="1" customFormat="1" ht="14.25" customHeight="1" spans="2:11">
      <c r="B19" s="82" t="s">
        <v>46</v>
      </c>
      <c r="C19" s="77">
        <v>188</v>
      </c>
      <c r="D19" s="83"/>
      <c r="E19" s="77">
        <v>199</v>
      </c>
      <c r="F19" s="74"/>
      <c r="G19" s="77">
        <v>204</v>
      </c>
      <c r="H19" s="75"/>
      <c r="I19" s="77">
        <v>208</v>
      </c>
      <c r="J19" s="50"/>
      <c r="K19" s="77">
        <v>224</v>
      </c>
    </row>
    <row r="20" s="1" customFormat="1" ht="14.25" customHeight="1" spans="2:11">
      <c r="B20" s="82" t="s">
        <v>47</v>
      </c>
      <c r="C20" s="77">
        <v>462</v>
      </c>
      <c r="D20" s="83"/>
      <c r="E20" s="77">
        <v>478</v>
      </c>
      <c r="F20" s="74"/>
      <c r="G20" s="77">
        <v>498</v>
      </c>
      <c r="H20" s="75"/>
      <c r="I20" s="77">
        <v>500</v>
      </c>
      <c r="J20" s="50"/>
      <c r="K20" s="77">
        <v>560</v>
      </c>
    </row>
    <row r="21" s="1" customFormat="1" ht="14.25" customHeight="1" spans="2:11">
      <c r="B21" s="82" t="s">
        <v>48</v>
      </c>
      <c r="C21" s="77">
        <v>129</v>
      </c>
      <c r="D21" s="83"/>
      <c r="E21" s="77">
        <v>128</v>
      </c>
      <c r="F21" s="74"/>
      <c r="G21" s="77">
        <v>135</v>
      </c>
      <c r="H21" s="75"/>
      <c r="I21" s="77">
        <v>141</v>
      </c>
      <c r="J21" s="50"/>
      <c r="K21" s="77">
        <v>156</v>
      </c>
    </row>
    <row r="22" s="1" customFormat="1" ht="14.25" customHeight="1" spans="2:11">
      <c r="B22" s="82" t="s">
        <v>49</v>
      </c>
      <c r="C22" s="77">
        <v>346</v>
      </c>
      <c r="D22" s="83"/>
      <c r="E22" s="77">
        <v>354</v>
      </c>
      <c r="F22" s="74"/>
      <c r="G22" s="77">
        <v>368</v>
      </c>
      <c r="H22" s="75"/>
      <c r="I22" s="77">
        <v>369</v>
      </c>
      <c r="J22" s="50"/>
      <c r="K22" s="77">
        <v>394</v>
      </c>
    </row>
    <row r="23" s="1" customFormat="1" ht="14.25" customHeight="1" spans="2:11">
      <c r="B23" s="82" t="s">
        <v>50</v>
      </c>
      <c r="C23" s="77">
        <v>66</v>
      </c>
      <c r="D23" s="83"/>
      <c r="E23" s="77">
        <v>65</v>
      </c>
      <c r="F23" s="74"/>
      <c r="G23" s="77">
        <v>67</v>
      </c>
      <c r="H23" s="75"/>
      <c r="I23" s="77">
        <v>62</v>
      </c>
      <c r="J23" s="50"/>
      <c r="K23" s="77">
        <v>69</v>
      </c>
    </row>
    <row r="24" s="1" customFormat="1" ht="14.25" customHeight="1" spans="2:11">
      <c r="B24" s="82" t="s">
        <v>51</v>
      </c>
      <c r="C24" s="77">
        <v>347</v>
      </c>
      <c r="D24" s="83"/>
      <c r="E24" s="77">
        <v>355</v>
      </c>
      <c r="F24" s="74"/>
      <c r="G24" s="77">
        <v>372</v>
      </c>
      <c r="H24" s="75"/>
      <c r="I24" s="77">
        <v>385</v>
      </c>
      <c r="J24" s="50"/>
      <c r="K24" s="77">
        <v>418</v>
      </c>
    </row>
    <row r="25" s="1" customFormat="1" ht="14.25" customHeight="1" spans="2:11">
      <c r="B25" s="82" t="s">
        <v>52</v>
      </c>
      <c r="C25" s="77">
        <v>185</v>
      </c>
      <c r="D25" s="83"/>
      <c r="E25" s="77">
        <v>187</v>
      </c>
      <c r="F25" s="74"/>
      <c r="G25" s="77">
        <v>193</v>
      </c>
      <c r="H25" s="75"/>
      <c r="I25" s="77">
        <v>196</v>
      </c>
      <c r="J25" s="50"/>
      <c r="K25" s="77">
        <v>224</v>
      </c>
    </row>
    <row r="26" s="1" customFormat="1" ht="14.25" customHeight="1" spans="2:11">
      <c r="B26" s="82" t="s">
        <v>53</v>
      </c>
      <c r="C26" s="77">
        <v>205</v>
      </c>
      <c r="D26" s="83"/>
      <c r="E26" s="77">
        <v>211</v>
      </c>
      <c r="F26" s="74"/>
      <c r="G26" s="77">
        <v>227</v>
      </c>
      <c r="H26" s="75"/>
      <c r="I26" s="77">
        <v>231</v>
      </c>
      <c r="J26" s="50"/>
      <c r="K26" s="77">
        <v>259</v>
      </c>
    </row>
    <row r="27" s="1" customFormat="1" ht="14.25" customHeight="1" spans="2:11">
      <c r="B27" s="82" t="s">
        <v>54</v>
      </c>
      <c r="C27" s="77">
        <v>244</v>
      </c>
      <c r="D27" s="83"/>
      <c r="E27" s="77">
        <v>249</v>
      </c>
      <c r="F27" s="74"/>
      <c r="G27" s="77">
        <v>257</v>
      </c>
      <c r="H27" s="75"/>
      <c r="I27" s="77">
        <v>257</v>
      </c>
      <c r="J27" s="50"/>
      <c r="K27" s="77">
        <v>287</v>
      </c>
    </row>
    <row r="28" s="1" customFormat="1" ht="14.25" customHeight="1" spans="2:15">
      <c r="B28" s="82" t="s">
        <v>55</v>
      </c>
      <c r="C28" s="77">
        <v>131</v>
      </c>
      <c r="D28" s="83"/>
      <c r="E28" s="77">
        <v>134</v>
      </c>
      <c r="F28" s="74"/>
      <c r="G28" s="77">
        <v>142</v>
      </c>
      <c r="H28" s="75"/>
      <c r="I28" s="77">
        <v>143</v>
      </c>
      <c r="J28" s="50"/>
      <c r="K28" s="77">
        <v>164</v>
      </c>
      <c r="O28" s="291"/>
    </row>
    <row r="29" s="1" customFormat="1" ht="14.25" customHeight="1" spans="2:11">
      <c r="B29" s="82" t="s">
        <v>56</v>
      </c>
      <c r="C29" s="77">
        <v>345</v>
      </c>
      <c r="D29" s="83"/>
      <c r="E29" s="77">
        <v>354</v>
      </c>
      <c r="F29" s="74"/>
      <c r="G29" s="77">
        <v>376</v>
      </c>
      <c r="H29" s="75"/>
      <c r="I29" s="77">
        <v>377</v>
      </c>
      <c r="J29" s="50"/>
      <c r="K29" s="77">
        <v>422</v>
      </c>
    </row>
    <row r="30" s="1" customFormat="1" ht="14.25" customHeight="1" spans="2:11">
      <c r="B30" s="82" t="s">
        <v>57</v>
      </c>
      <c r="C30" s="77">
        <v>871</v>
      </c>
      <c r="D30" s="83"/>
      <c r="E30" s="77">
        <v>865</v>
      </c>
      <c r="F30" s="74"/>
      <c r="G30" s="77">
        <v>897</v>
      </c>
      <c r="H30" s="75"/>
      <c r="I30" s="77">
        <v>928</v>
      </c>
      <c r="J30" s="50"/>
      <c r="K30" s="77">
        <v>1009</v>
      </c>
    </row>
    <row r="31" s="1" customFormat="1" ht="14.25" customHeight="1" spans="2:11">
      <c r="B31" s="82" t="s">
        <v>58</v>
      </c>
      <c r="C31" s="77">
        <v>439</v>
      </c>
      <c r="D31" s="83"/>
      <c r="E31" s="77">
        <v>442</v>
      </c>
      <c r="F31" s="74"/>
      <c r="G31" s="77">
        <v>468</v>
      </c>
      <c r="H31" s="75"/>
      <c r="I31" s="77">
        <v>481</v>
      </c>
      <c r="J31" s="50"/>
      <c r="K31" s="77">
        <v>519</v>
      </c>
    </row>
    <row r="32" s="1" customFormat="1" ht="14.25" customHeight="1" spans="2:11">
      <c r="B32" s="82" t="s">
        <v>59</v>
      </c>
      <c r="C32" s="77">
        <v>459</v>
      </c>
      <c r="D32" s="83"/>
      <c r="E32" s="77">
        <v>468</v>
      </c>
      <c r="F32" s="74"/>
      <c r="G32" s="77">
        <v>487</v>
      </c>
      <c r="H32" s="75"/>
      <c r="I32" s="77">
        <v>498</v>
      </c>
      <c r="J32" s="50"/>
      <c r="K32" s="77">
        <v>526</v>
      </c>
    </row>
    <row r="33" s="1" customFormat="1" ht="14.25" customHeight="1" spans="2:15">
      <c r="B33" s="82" t="s">
        <v>60</v>
      </c>
      <c r="C33" s="77">
        <v>239</v>
      </c>
      <c r="D33" s="83"/>
      <c r="E33" s="77">
        <v>250</v>
      </c>
      <c r="F33" s="74"/>
      <c r="G33" s="77">
        <v>258</v>
      </c>
      <c r="H33" s="75"/>
      <c r="I33" s="77">
        <v>258</v>
      </c>
      <c r="J33" s="50"/>
      <c r="K33" s="77">
        <v>282</v>
      </c>
      <c r="O33" s="291"/>
    </row>
    <row r="34" s="1" customFormat="1" ht="14.25" customHeight="1" spans="2:11">
      <c r="B34" s="82" t="s">
        <v>61</v>
      </c>
      <c r="C34" s="77">
        <v>490</v>
      </c>
      <c r="D34" s="83"/>
      <c r="E34" s="77">
        <v>507</v>
      </c>
      <c r="F34" s="74"/>
      <c r="G34" s="77">
        <v>538</v>
      </c>
      <c r="H34" s="75"/>
      <c r="I34" s="77">
        <v>551</v>
      </c>
      <c r="J34" s="50"/>
      <c r="K34" s="77">
        <v>593</v>
      </c>
    </row>
    <row r="35" s="1" customFormat="1" ht="14.25" customHeight="1" spans="2:11">
      <c r="B35" s="82" t="s">
        <v>62</v>
      </c>
      <c r="C35" s="77">
        <v>944</v>
      </c>
      <c r="D35" s="83"/>
      <c r="E35" s="77">
        <v>964</v>
      </c>
      <c r="F35" s="74"/>
      <c r="G35" s="77">
        <v>990</v>
      </c>
      <c r="H35" s="75"/>
      <c r="I35" s="77">
        <v>986</v>
      </c>
      <c r="J35" s="50"/>
      <c r="K35" s="77">
        <v>1054</v>
      </c>
    </row>
    <row r="36" s="1" customFormat="1" ht="14.25" customHeight="1" spans="2:11">
      <c r="B36" s="82" t="s">
        <v>63</v>
      </c>
      <c r="C36" s="77">
        <v>259</v>
      </c>
      <c r="D36" s="83"/>
      <c r="E36" s="77">
        <v>267</v>
      </c>
      <c r="F36" s="74"/>
      <c r="G36" s="77">
        <v>285</v>
      </c>
      <c r="H36" s="75"/>
      <c r="I36" s="77">
        <v>295</v>
      </c>
      <c r="J36" s="50"/>
      <c r="K36" s="77">
        <v>315</v>
      </c>
    </row>
    <row r="37" s="1" customFormat="1" ht="14.25" customHeight="1" spans="2:11">
      <c r="B37" s="82" t="s">
        <v>64</v>
      </c>
      <c r="C37" s="77">
        <v>112</v>
      </c>
      <c r="D37" s="83"/>
      <c r="E37" s="77">
        <v>115</v>
      </c>
      <c r="F37" s="74"/>
      <c r="G37" s="77">
        <v>120</v>
      </c>
      <c r="H37" s="75"/>
      <c r="I37" s="77">
        <v>129</v>
      </c>
      <c r="J37" s="50"/>
      <c r="K37" s="77">
        <v>141</v>
      </c>
    </row>
    <row r="38" s="1" customFormat="1" ht="14.25" customHeight="1" spans="2:11">
      <c r="B38" s="82" t="s">
        <v>65</v>
      </c>
      <c r="C38" s="77">
        <v>160</v>
      </c>
      <c r="D38" s="83"/>
      <c r="E38" s="77">
        <v>161</v>
      </c>
      <c r="F38" s="74"/>
      <c r="G38" s="77">
        <v>171</v>
      </c>
      <c r="H38" s="75"/>
      <c r="I38" s="77">
        <v>167</v>
      </c>
      <c r="J38" s="50"/>
      <c r="K38" s="77">
        <v>193</v>
      </c>
    </row>
    <row r="39" s="1" customFormat="1" ht="14.25" customHeight="1" spans="2:11">
      <c r="B39" s="82" t="s">
        <v>66</v>
      </c>
      <c r="C39" s="84">
        <v>210</v>
      </c>
      <c r="D39" s="83"/>
      <c r="E39" s="84">
        <v>214</v>
      </c>
      <c r="F39" s="74"/>
      <c r="G39" s="84">
        <v>220</v>
      </c>
      <c r="H39" s="75"/>
      <c r="I39" s="84">
        <v>239</v>
      </c>
      <c r="J39" s="50"/>
      <c r="K39" s="84">
        <v>268</v>
      </c>
    </row>
    <row r="40" s="22" customFormat="1" ht="15" spans="2:9">
      <c r="B40" s="19"/>
      <c r="C40"/>
      <c r="D40" s="85"/>
      <c r="E40" s="85"/>
      <c r="F40" s="85"/>
      <c r="G40" s="86"/>
      <c r="H40" s="85"/>
      <c r="I40" s="85"/>
    </row>
    <row r="41" ht="15" spans="2:8">
      <c r="B41" s="19"/>
      <c r="C41"/>
      <c r="E41" s="61"/>
      <c r="F41" s="61"/>
      <c r="G41" s="86"/>
      <c r="H41" s="61"/>
    </row>
    <row r="42" spans="5:8">
      <c r="E42" s="61"/>
      <c r="F42" s="61"/>
      <c r="G42" s="61"/>
      <c r="H42" s="61"/>
    </row>
    <row r="43" spans="5:8">
      <c r="E43" s="61"/>
      <c r="F43" s="61"/>
      <c r="G43" s="61"/>
      <c r="H43" s="61"/>
    </row>
    <row r="44" spans="5:8">
      <c r="E44" s="61"/>
      <c r="F44" s="61"/>
      <c r="G44" s="61"/>
      <c r="H44" s="61"/>
    </row>
    <row r="45" spans="5:8">
      <c r="E45" s="61"/>
      <c r="F45" s="61"/>
      <c r="G45" s="61"/>
      <c r="H45" s="61"/>
    </row>
    <row r="46" spans="5:8">
      <c r="E46" s="61"/>
      <c r="F46" s="61"/>
      <c r="G46" s="61"/>
      <c r="H46" s="61"/>
    </row>
    <row r="47" spans="5:8">
      <c r="E47" s="61"/>
      <c r="F47" s="61"/>
      <c r="G47" s="61"/>
      <c r="H47" s="61"/>
    </row>
    <row r="48" spans="5:8">
      <c r="E48" s="61"/>
      <c r="F48" s="61"/>
      <c r="G48" s="61"/>
      <c r="H48" s="61"/>
    </row>
    <row r="49" spans="5:8">
      <c r="E49" s="61"/>
      <c r="F49" s="61"/>
      <c r="G49" s="61"/>
      <c r="H49" s="61"/>
    </row>
    <row r="50" spans="5:8">
      <c r="E50" s="61"/>
      <c r="F50" s="61"/>
      <c r="G50" s="61"/>
      <c r="H50" s="61"/>
    </row>
    <row r="51" spans="5:8">
      <c r="E51" s="61"/>
      <c r="F51" s="61"/>
      <c r="G51" s="61"/>
      <c r="H51" s="61"/>
    </row>
    <row r="52" spans="5:8">
      <c r="E52" s="61"/>
      <c r="F52" s="61"/>
      <c r="G52" s="61"/>
      <c r="H52" s="61"/>
    </row>
    <row r="53" spans="5:8">
      <c r="E53" s="61"/>
      <c r="F53" s="61"/>
      <c r="G53" s="61"/>
      <c r="H53" s="61"/>
    </row>
    <row r="54" spans="5:8">
      <c r="E54" s="61"/>
      <c r="F54" s="61"/>
      <c r="G54" s="61"/>
      <c r="H54" s="61"/>
    </row>
    <row r="55" spans="5:8">
      <c r="E55" s="61"/>
      <c r="F55" s="61"/>
      <c r="G55" s="61"/>
      <c r="H55" s="61"/>
    </row>
    <row r="56" spans="5:8">
      <c r="E56" s="61"/>
      <c r="F56" s="61"/>
      <c r="G56" s="61"/>
      <c r="H56" s="61"/>
    </row>
    <row r="57" spans="5:8">
      <c r="E57" s="61"/>
      <c r="F57" s="61"/>
      <c r="G57" s="61"/>
      <c r="H57" s="61"/>
    </row>
    <row r="58" spans="5:8">
      <c r="E58" s="61"/>
      <c r="F58" s="61"/>
      <c r="G58" s="61"/>
      <c r="H58" s="61"/>
    </row>
    <row r="59" spans="5:8">
      <c r="E59" s="61"/>
      <c r="F59" s="61"/>
      <c r="G59" s="61"/>
      <c r="H59" s="61"/>
    </row>
    <row r="60" spans="5:8">
      <c r="E60" s="61"/>
      <c r="F60" s="61"/>
      <c r="G60" s="61"/>
      <c r="H60" s="61"/>
    </row>
    <row r="61" spans="5:8">
      <c r="E61" s="61"/>
      <c r="F61" s="61"/>
      <c r="G61" s="61"/>
      <c r="H61" s="61"/>
    </row>
    <row r="62" spans="5:8">
      <c r="E62" s="61"/>
      <c r="F62" s="61"/>
      <c r="G62" s="61"/>
      <c r="H62" s="61"/>
    </row>
    <row r="63" spans="5:8">
      <c r="E63" s="61"/>
      <c r="F63" s="61"/>
      <c r="G63" s="61"/>
      <c r="H63" s="61"/>
    </row>
    <row r="64" spans="5:8">
      <c r="E64" s="61"/>
      <c r="F64" s="61"/>
      <c r="G64" s="61"/>
      <c r="H64" s="61"/>
    </row>
    <row r="65" spans="5:8">
      <c r="E65" s="61"/>
      <c r="F65" s="61"/>
      <c r="G65" s="61"/>
      <c r="H65" s="61"/>
    </row>
    <row r="66" spans="5:8">
      <c r="E66" s="61"/>
      <c r="F66" s="61"/>
      <c r="G66" s="61"/>
      <c r="H66" s="61"/>
    </row>
    <row r="67" spans="5:8">
      <c r="E67" s="61"/>
      <c r="F67" s="61"/>
      <c r="G67" s="61"/>
      <c r="H67" s="61"/>
    </row>
    <row r="68" spans="5:8">
      <c r="E68" s="61"/>
      <c r="F68" s="61"/>
      <c r="G68" s="61"/>
      <c r="H68" s="61"/>
    </row>
    <row r="69" spans="5:8">
      <c r="E69" s="61"/>
      <c r="F69" s="61"/>
      <c r="G69" s="61"/>
      <c r="H69" s="61"/>
    </row>
    <row r="70" spans="5:8">
      <c r="E70" s="61"/>
      <c r="F70" s="61"/>
      <c r="G70" s="61"/>
      <c r="H70" s="61"/>
    </row>
    <row r="71" spans="5:8">
      <c r="E71" s="61"/>
      <c r="F71" s="61"/>
      <c r="G71" s="61"/>
      <c r="H71" s="61"/>
    </row>
    <row r="72" spans="5:8">
      <c r="E72" s="61"/>
      <c r="F72" s="61"/>
      <c r="G72" s="61"/>
      <c r="H72" s="61"/>
    </row>
    <row r="73" spans="5:8">
      <c r="E73" s="61"/>
      <c r="F73" s="61"/>
      <c r="G73" s="61"/>
      <c r="H73" s="61"/>
    </row>
    <row r="74" spans="5:8">
      <c r="E74" s="61"/>
      <c r="F74" s="61"/>
      <c r="G74" s="61"/>
      <c r="H74" s="61"/>
    </row>
    <row r="75" spans="5:8">
      <c r="E75" s="61"/>
      <c r="F75" s="61"/>
      <c r="G75" s="61"/>
      <c r="H75" s="61"/>
    </row>
    <row r="76" spans="5:8">
      <c r="E76" s="61"/>
      <c r="F76" s="61"/>
      <c r="G76" s="61"/>
      <c r="H76" s="61"/>
    </row>
    <row r="77" spans="5:8">
      <c r="E77" s="61"/>
      <c r="F77" s="61"/>
      <c r="G77" s="61"/>
      <c r="H77" s="61"/>
    </row>
    <row r="78" spans="5:8">
      <c r="E78" s="61"/>
      <c r="F78" s="61"/>
      <c r="G78" s="61"/>
      <c r="H78" s="61"/>
    </row>
    <row r="79" spans="5:8">
      <c r="E79" s="61"/>
      <c r="F79" s="61"/>
      <c r="G79" s="61"/>
      <c r="H79" s="61"/>
    </row>
    <row r="80" spans="5:8">
      <c r="E80" s="61"/>
      <c r="F80" s="61"/>
      <c r="G80" s="61"/>
      <c r="H80" s="61"/>
    </row>
    <row r="81" spans="5:8">
      <c r="E81" s="61"/>
      <c r="F81" s="61"/>
      <c r="G81" s="61"/>
      <c r="H81" s="61"/>
    </row>
    <row r="82" spans="5:8">
      <c r="E82" s="61"/>
      <c r="F82" s="61"/>
      <c r="G82" s="61"/>
      <c r="H82" s="61"/>
    </row>
    <row r="83" spans="5:8">
      <c r="E83" s="61"/>
      <c r="F83" s="61"/>
      <c r="G83" s="61"/>
      <c r="H83" s="61"/>
    </row>
    <row r="84" spans="5:8">
      <c r="E84" s="61"/>
      <c r="F84" s="61"/>
      <c r="G84" s="61"/>
      <c r="H84" s="61"/>
    </row>
    <row r="85" spans="5:8">
      <c r="E85" s="61"/>
      <c r="F85" s="61"/>
      <c r="G85" s="61"/>
      <c r="H85" s="61"/>
    </row>
    <row r="86" spans="5:8">
      <c r="E86" s="61"/>
      <c r="F86" s="61"/>
      <c r="G86" s="61"/>
      <c r="H86" s="61"/>
    </row>
    <row r="87" spans="5:8">
      <c r="E87" s="61"/>
      <c r="F87" s="61"/>
      <c r="G87" s="61"/>
      <c r="H87" s="61"/>
    </row>
    <row r="88" spans="5:8">
      <c r="E88" s="61"/>
      <c r="F88" s="61"/>
      <c r="G88" s="61"/>
      <c r="H88" s="61"/>
    </row>
    <row r="89" spans="5:8">
      <c r="E89" s="61"/>
      <c r="F89" s="61"/>
      <c r="G89" s="61"/>
      <c r="H89" s="61"/>
    </row>
    <row r="90" spans="5:8">
      <c r="E90" s="61"/>
      <c r="F90" s="61"/>
      <c r="G90" s="61"/>
      <c r="H90" s="61"/>
    </row>
    <row r="91" spans="5:8">
      <c r="E91" s="61"/>
      <c r="F91" s="61"/>
      <c r="G91" s="61"/>
      <c r="H91" s="61"/>
    </row>
    <row r="92" spans="5:8">
      <c r="E92" s="61"/>
      <c r="F92" s="61"/>
      <c r="G92" s="61"/>
      <c r="H92" s="61"/>
    </row>
    <row r="93" spans="5:8">
      <c r="E93" s="61"/>
      <c r="F93" s="61"/>
      <c r="G93" s="61"/>
      <c r="H93" s="61"/>
    </row>
    <row r="94" spans="5:8">
      <c r="E94" s="61"/>
      <c r="F94" s="61"/>
      <c r="G94" s="61"/>
      <c r="H94" s="61"/>
    </row>
    <row r="95" spans="5:8">
      <c r="E95" s="61"/>
      <c r="F95" s="61"/>
      <c r="G95" s="61"/>
      <c r="H95" s="61"/>
    </row>
    <row r="96" spans="5:8">
      <c r="E96" s="61"/>
      <c r="F96" s="61"/>
      <c r="G96" s="61"/>
      <c r="H96" s="61"/>
    </row>
    <row r="97" spans="5:8">
      <c r="E97" s="61"/>
      <c r="F97" s="61"/>
      <c r="G97" s="61"/>
      <c r="H97" s="61"/>
    </row>
    <row r="98" spans="5:8">
      <c r="E98" s="61"/>
      <c r="F98" s="61"/>
      <c r="G98" s="61"/>
      <c r="H98" s="61"/>
    </row>
    <row r="99" spans="5:8">
      <c r="E99" s="61"/>
      <c r="F99" s="61"/>
      <c r="G99" s="61"/>
      <c r="H99" s="61"/>
    </row>
    <row r="100" spans="5:8">
      <c r="E100" s="61"/>
      <c r="F100" s="61"/>
      <c r="G100" s="61"/>
      <c r="H100" s="61"/>
    </row>
    <row r="101" spans="5:8">
      <c r="E101" s="61"/>
      <c r="F101" s="61"/>
      <c r="G101" s="61"/>
      <c r="H101" s="61"/>
    </row>
    <row r="102" spans="5:8">
      <c r="E102" s="61"/>
      <c r="F102" s="61"/>
      <c r="G102" s="61"/>
      <c r="H102" s="61"/>
    </row>
    <row r="103" spans="5:8">
      <c r="E103" s="61"/>
      <c r="F103" s="61"/>
      <c r="G103" s="61"/>
      <c r="H103" s="61"/>
    </row>
    <row r="104" spans="5:8">
      <c r="E104" s="61"/>
      <c r="F104" s="61"/>
      <c r="G104" s="61"/>
      <c r="H104" s="61"/>
    </row>
    <row r="105" spans="5:8">
      <c r="E105" s="61"/>
      <c r="F105" s="61"/>
      <c r="G105" s="61"/>
      <c r="H105" s="61"/>
    </row>
    <row r="106" spans="5:8">
      <c r="E106" s="61"/>
      <c r="F106" s="61"/>
      <c r="G106" s="61"/>
      <c r="H106" s="61"/>
    </row>
    <row r="107" spans="5:8">
      <c r="E107" s="61"/>
      <c r="F107" s="61"/>
      <c r="G107" s="61"/>
      <c r="H107" s="61"/>
    </row>
    <row r="108" spans="5:8">
      <c r="E108" s="61"/>
      <c r="F108" s="61"/>
      <c r="G108" s="61"/>
      <c r="H108" s="61"/>
    </row>
    <row r="109" spans="5:8">
      <c r="E109" s="61"/>
      <c r="F109" s="61"/>
      <c r="G109" s="61"/>
      <c r="H109" s="61"/>
    </row>
    <row r="110" spans="5:8">
      <c r="E110" s="61"/>
      <c r="F110" s="61"/>
      <c r="G110" s="61"/>
      <c r="H110" s="61"/>
    </row>
    <row r="111" spans="5:8">
      <c r="E111" s="61"/>
      <c r="F111" s="61"/>
      <c r="G111" s="61"/>
      <c r="H111" s="61"/>
    </row>
    <row r="112" spans="5:8">
      <c r="E112" s="61"/>
      <c r="F112" s="61"/>
      <c r="G112" s="61"/>
      <c r="H112" s="61"/>
    </row>
    <row r="113" spans="5:8">
      <c r="E113" s="61"/>
      <c r="F113" s="61"/>
      <c r="G113" s="61"/>
      <c r="H113" s="61"/>
    </row>
    <row r="114" spans="5:8">
      <c r="E114" s="61"/>
      <c r="F114" s="61"/>
      <c r="G114" s="61"/>
      <c r="H114" s="61"/>
    </row>
    <row r="115" spans="5:8">
      <c r="E115" s="61"/>
      <c r="F115" s="61"/>
      <c r="G115" s="61"/>
      <c r="H115" s="61"/>
    </row>
    <row r="116" spans="5:8">
      <c r="E116" s="61"/>
      <c r="F116" s="61"/>
      <c r="G116" s="61"/>
      <c r="H116" s="61"/>
    </row>
    <row r="117" spans="5:8">
      <c r="E117" s="61"/>
      <c r="F117" s="61"/>
      <c r="G117" s="61"/>
      <c r="H117" s="61"/>
    </row>
    <row r="118" spans="5:8">
      <c r="E118" s="61"/>
      <c r="F118" s="61"/>
      <c r="G118" s="61"/>
      <c r="H118" s="61"/>
    </row>
    <row r="119" spans="5:8">
      <c r="E119" s="61"/>
      <c r="F119" s="61"/>
      <c r="G119" s="61"/>
      <c r="H119" s="61"/>
    </row>
    <row r="120" spans="5:8">
      <c r="E120" s="61"/>
      <c r="F120" s="61"/>
      <c r="G120" s="61"/>
      <c r="H120" s="61"/>
    </row>
    <row r="121" spans="5:8">
      <c r="E121" s="61"/>
      <c r="F121" s="61"/>
      <c r="G121" s="61"/>
      <c r="H121" s="61"/>
    </row>
    <row r="122" spans="5:8">
      <c r="E122" s="61"/>
      <c r="F122" s="61"/>
      <c r="G122" s="61"/>
      <c r="H122" s="61"/>
    </row>
    <row r="123" spans="5:8">
      <c r="E123" s="61"/>
      <c r="F123" s="61"/>
      <c r="G123" s="61"/>
      <c r="H123" s="61"/>
    </row>
    <row r="124" spans="5:8">
      <c r="E124" s="61"/>
      <c r="F124" s="61"/>
      <c r="G124" s="61"/>
      <c r="H124" s="61"/>
    </row>
    <row r="125" spans="5:8">
      <c r="E125" s="61"/>
      <c r="F125" s="61"/>
      <c r="G125" s="61"/>
      <c r="H125" s="61"/>
    </row>
    <row r="126" spans="5:8">
      <c r="E126" s="61"/>
      <c r="F126" s="61"/>
      <c r="G126" s="61"/>
      <c r="H126" s="61"/>
    </row>
    <row r="127" spans="5:8">
      <c r="E127" s="61"/>
      <c r="F127" s="61"/>
      <c r="G127" s="61"/>
      <c r="H127" s="61"/>
    </row>
    <row r="128" spans="5:8">
      <c r="E128" s="61"/>
      <c r="F128" s="61"/>
      <c r="G128" s="61"/>
      <c r="H128" s="61"/>
    </row>
    <row r="129" spans="5:8">
      <c r="E129" s="61"/>
      <c r="F129" s="61"/>
      <c r="G129" s="61"/>
      <c r="H129" s="61"/>
    </row>
    <row r="130" spans="5:8">
      <c r="E130" s="61"/>
      <c r="F130" s="61"/>
      <c r="G130" s="61"/>
      <c r="H130" s="61"/>
    </row>
    <row r="131" spans="5:8">
      <c r="E131" s="61"/>
      <c r="F131" s="61"/>
      <c r="G131" s="61"/>
      <c r="H131" s="61"/>
    </row>
    <row r="132" spans="5:8">
      <c r="E132" s="61"/>
      <c r="F132" s="61"/>
      <c r="G132" s="61"/>
      <c r="H132" s="61"/>
    </row>
    <row r="133" spans="5:8">
      <c r="E133" s="61"/>
      <c r="F133" s="61"/>
      <c r="G133" s="61"/>
      <c r="H133" s="61"/>
    </row>
    <row r="134" spans="5:8">
      <c r="E134" s="61"/>
      <c r="F134" s="61"/>
      <c r="G134" s="61"/>
      <c r="H134" s="61"/>
    </row>
    <row r="135" spans="5:8">
      <c r="E135" s="61"/>
      <c r="F135" s="61"/>
      <c r="G135" s="61"/>
      <c r="H135" s="61"/>
    </row>
    <row r="136" spans="5:8">
      <c r="E136" s="61"/>
      <c r="F136" s="61"/>
      <c r="G136" s="61"/>
      <c r="H136" s="61"/>
    </row>
    <row r="137" spans="5:8">
      <c r="E137" s="61"/>
      <c r="F137" s="61"/>
      <c r="G137" s="61"/>
      <c r="H137" s="61"/>
    </row>
    <row r="138" spans="5:8">
      <c r="E138" s="61"/>
      <c r="F138" s="61"/>
      <c r="G138" s="61"/>
      <c r="H138" s="61"/>
    </row>
    <row r="139" spans="5:8">
      <c r="E139" s="61"/>
      <c r="F139" s="61"/>
      <c r="G139" s="61"/>
      <c r="H139" s="61"/>
    </row>
    <row r="140" spans="5:8">
      <c r="E140" s="61"/>
      <c r="F140" s="61"/>
      <c r="G140" s="61"/>
      <c r="H140" s="61"/>
    </row>
    <row r="141" spans="5:8">
      <c r="E141" s="61"/>
      <c r="F141" s="61"/>
      <c r="G141" s="61"/>
      <c r="H141" s="61"/>
    </row>
    <row r="142" spans="5:8">
      <c r="E142" s="61"/>
      <c r="F142" s="61"/>
      <c r="G142" s="61"/>
      <c r="H142" s="61"/>
    </row>
    <row r="143" spans="5:8">
      <c r="E143" s="61"/>
      <c r="F143" s="61"/>
      <c r="G143" s="61"/>
      <c r="H143" s="61"/>
    </row>
    <row r="144" spans="5:8">
      <c r="E144" s="61"/>
      <c r="F144" s="61"/>
      <c r="G144" s="61"/>
      <c r="H144" s="61"/>
    </row>
    <row r="145" spans="5:8">
      <c r="E145" s="61"/>
      <c r="F145" s="61"/>
      <c r="G145" s="61"/>
      <c r="H145" s="61"/>
    </row>
    <row r="146" spans="5:8">
      <c r="E146" s="61"/>
      <c r="F146" s="61"/>
      <c r="G146" s="61"/>
      <c r="H146" s="61"/>
    </row>
    <row r="147" spans="5:8">
      <c r="E147" s="61"/>
      <c r="F147" s="61"/>
      <c r="G147" s="61"/>
      <c r="H147" s="61"/>
    </row>
    <row r="148" spans="5:8">
      <c r="E148" s="61"/>
      <c r="F148" s="61"/>
      <c r="G148" s="61"/>
      <c r="H148" s="61"/>
    </row>
    <row r="149" spans="5:8">
      <c r="E149" s="61"/>
      <c r="F149" s="61"/>
      <c r="G149" s="61"/>
      <c r="H149" s="61"/>
    </row>
    <row r="150" spans="5:8">
      <c r="E150" s="61"/>
      <c r="F150" s="61"/>
      <c r="G150" s="61"/>
      <c r="H150" s="61"/>
    </row>
    <row r="151" spans="5:8">
      <c r="E151" s="61"/>
      <c r="F151" s="61"/>
      <c r="G151" s="61"/>
      <c r="H151" s="61"/>
    </row>
    <row r="152" spans="5:8">
      <c r="E152" s="61"/>
      <c r="F152" s="61"/>
      <c r="G152" s="61"/>
      <c r="H152" s="61"/>
    </row>
    <row r="153" spans="5:8">
      <c r="E153" s="61"/>
      <c r="F153" s="61"/>
      <c r="G153" s="61"/>
      <c r="H153" s="61"/>
    </row>
    <row r="154" spans="5:8">
      <c r="E154" s="61"/>
      <c r="F154" s="61"/>
      <c r="G154" s="61"/>
      <c r="H154" s="61"/>
    </row>
    <row r="155" spans="5:8">
      <c r="E155" s="61"/>
      <c r="F155" s="61"/>
      <c r="G155" s="61"/>
      <c r="H155" s="61"/>
    </row>
    <row r="156" spans="5:8">
      <c r="E156" s="61"/>
      <c r="F156" s="61"/>
      <c r="G156" s="61"/>
      <c r="H156" s="61"/>
    </row>
    <row r="157" spans="5:8">
      <c r="E157" s="61"/>
      <c r="F157" s="61"/>
      <c r="G157" s="61"/>
      <c r="H157" s="61"/>
    </row>
    <row r="158" spans="5:8">
      <c r="E158" s="61"/>
      <c r="F158" s="61"/>
      <c r="G158" s="61"/>
      <c r="H158" s="61"/>
    </row>
    <row r="159" spans="5:8">
      <c r="E159" s="61"/>
      <c r="F159" s="61"/>
      <c r="G159" s="61"/>
      <c r="H159" s="61"/>
    </row>
    <row r="160" spans="5:8">
      <c r="E160" s="61"/>
      <c r="F160" s="61"/>
      <c r="G160" s="61"/>
      <c r="H160" s="61"/>
    </row>
    <row r="161" spans="5:8">
      <c r="E161" s="61"/>
      <c r="F161" s="61"/>
      <c r="G161" s="61"/>
      <c r="H161" s="61"/>
    </row>
    <row r="162" spans="5:8">
      <c r="E162" s="61"/>
      <c r="F162" s="61"/>
      <c r="G162" s="61"/>
      <c r="H162" s="61"/>
    </row>
    <row r="163" spans="5:8">
      <c r="E163" s="61"/>
      <c r="F163" s="61"/>
      <c r="G163" s="61"/>
      <c r="H163" s="61"/>
    </row>
    <row r="164" spans="5:8">
      <c r="E164" s="61"/>
      <c r="F164" s="61"/>
      <c r="G164" s="61"/>
      <c r="H164" s="61"/>
    </row>
    <row r="165" spans="5:8">
      <c r="E165" s="61"/>
      <c r="F165" s="61"/>
      <c r="G165" s="61"/>
      <c r="H165" s="61"/>
    </row>
    <row r="166" spans="5:8">
      <c r="E166" s="61"/>
      <c r="F166" s="61"/>
      <c r="G166" s="61"/>
      <c r="H166" s="61"/>
    </row>
    <row r="167" spans="5:8">
      <c r="E167" s="61"/>
      <c r="F167" s="61"/>
      <c r="G167" s="61"/>
      <c r="H167" s="61"/>
    </row>
    <row r="168" spans="5:8">
      <c r="E168" s="61"/>
      <c r="F168" s="61"/>
      <c r="G168" s="61"/>
      <c r="H168" s="61"/>
    </row>
    <row r="169" spans="5:8">
      <c r="E169" s="61"/>
      <c r="F169" s="61"/>
      <c r="G169" s="61"/>
      <c r="H169" s="61"/>
    </row>
    <row r="170" spans="5:8">
      <c r="E170" s="61"/>
      <c r="F170" s="61"/>
      <c r="G170" s="61"/>
      <c r="H170" s="61"/>
    </row>
    <row r="171" spans="5:8">
      <c r="E171" s="61"/>
      <c r="F171" s="61"/>
      <c r="G171" s="61"/>
      <c r="H171" s="61"/>
    </row>
    <row r="172" spans="5:8">
      <c r="E172" s="61"/>
      <c r="F172" s="61"/>
      <c r="G172" s="61"/>
      <c r="H172" s="61"/>
    </row>
    <row r="173" spans="5:8">
      <c r="E173" s="61"/>
      <c r="F173" s="61"/>
      <c r="G173" s="61"/>
      <c r="H173" s="61"/>
    </row>
    <row r="174" spans="5:8">
      <c r="E174" s="61"/>
      <c r="F174" s="61"/>
      <c r="G174" s="61"/>
      <c r="H174" s="61"/>
    </row>
    <row r="175" spans="5:8">
      <c r="E175" s="61"/>
      <c r="F175" s="61"/>
      <c r="G175" s="61"/>
      <c r="H175" s="61"/>
    </row>
    <row r="176" spans="5:8">
      <c r="E176" s="61"/>
      <c r="F176" s="61"/>
      <c r="G176" s="61"/>
      <c r="H176" s="61"/>
    </row>
    <row r="177" spans="5:8">
      <c r="E177" s="61"/>
      <c r="F177" s="61"/>
      <c r="G177" s="61"/>
      <c r="H177" s="61"/>
    </row>
    <row r="178" spans="5:8">
      <c r="E178" s="61"/>
      <c r="F178" s="61"/>
      <c r="G178" s="61"/>
      <c r="H178" s="61"/>
    </row>
    <row r="179" spans="5:8">
      <c r="E179" s="61"/>
      <c r="F179" s="61"/>
      <c r="G179" s="61"/>
      <c r="H179" s="61"/>
    </row>
    <row r="180" spans="5:8">
      <c r="E180" s="61"/>
      <c r="F180" s="61"/>
      <c r="G180" s="61"/>
      <c r="H180" s="61"/>
    </row>
    <row r="181" spans="5:8">
      <c r="E181" s="61"/>
      <c r="F181" s="61"/>
      <c r="G181" s="61"/>
      <c r="H181" s="61"/>
    </row>
    <row r="182" spans="5:8">
      <c r="E182" s="61"/>
      <c r="F182" s="61"/>
      <c r="G182" s="61"/>
      <c r="H182" s="61"/>
    </row>
    <row r="183" spans="5:8">
      <c r="E183" s="61"/>
      <c r="F183" s="61"/>
      <c r="G183" s="61"/>
      <c r="H183" s="61"/>
    </row>
    <row r="184" spans="5:8">
      <c r="E184" s="61"/>
      <c r="F184" s="61"/>
      <c r="G184" s="61"/>
      <c r="H184" s="61"/>
    </row>
    <row r="185" spans="5:8">
      <c r="E185" s="61"/>
      <c r="F185" s="61"/>
      <c r="G185" s="61"/>
      <c r="H185" s="61"/>
    </row>
    <row r="186" spans="5:8">
      <c r="E186" s="61"/>
      <c r="F186" s="61"/>
      <c r="G186" s="61"/>
      <c r="H186" s="61"/>
    </row>
    <row r="187" spans="5:8">
      <c r="E187" s="61"/>
      <c r="F187" s="61"/>
      <c r="G187" s="61"/>
      <c r="H187" s="61"/>
    </row>
    <row r="188" spans="5:8">
      <c r="E188" s="61"/>
      <c r="F188" s="61"/>
      <c r="G188" s="61"/>
      <c r="H188" s="61"/>
    </row>
    <row r="189" spans="5:8">
      <c r="E189" s="61"/>
      <c r="F189" s="61"/>
      <c r="G189" s="61"/>
      <c r="H189" s="61"/>
    </row>
    <row r="190" spans="5:8">
      <c r="E190" s="61"/>
      <c r="F190" s="61"/>
      <c r="G190" s="61"/>
      <c r="H190" s="61"/>
    </row>
    <row r="191" spans="5:8">
      <c r="E191" s="61"/>
      <c r="F191" s="61"/>
      <c r="G191" s="61"/>
      <c r="H191" s="61"/>
    </row>
    <row r="192" spans="5:8">
      <c r="E192" s="61"/>
      <c r="F192" s="61"/>
      <c r="G192" s="61"/>
      <c r="H192" s="61"/>
    </row>
    <row r="193" spans="5:8">
      <c r="E193" s="61"/>
      <c r="F193" s="61"/>
      <c r="G193" s="61"/>
      <c r="H193" s="61"/>
    </row>
    <row r="194" spans="5:8">
      <c r="E194" s="61"/>
      <c r="F194" s="61"/>
      <c r="G194" s="61"/>
      <c r="H194" s="61"/>
    </row>
    <row r="195" spans="5:8">
      <c r="E195" s="61"/>
      <c r="F195" s="61"/>
      <c r="G195" s="61"/>
      <c r="H195" s="61"/>
    </row>
    <row r="196" spans="5:8">
      <c r="E196" s="61"/>
      <c r="F196" s="61"/>
      <c r="G196" s="61"/>
      <c r="H196" s="61"/>
    </row>
    <row r="197" spans="5:8">
      <c r="E197" s="61"/>
      <c r="F197" s="61"/>
      <c r="G197" s="61"/>
      <c r="H197" s="61"/>
    </row>
    <row r="198" spans="5:8">
      <c r="E198" s="61"/>
      <c r="F198" s="61"/>
      <c r="G198" s="61"/>
      <c r="H198" s="61"/>
    </row>
    <row r="199" spans="5:8">
      <c r="E199" s="61"/>
      <c r="F199" s="61"/>
      <c r="G199" s="61"/>
      <c r="H199" s="61"/>
    </row>
    <row r="200" spans="5:8">
      <c r="E200" s="61"/>
      <c r="F200" s="61"/>
      <c r="G200" s="61"/>
      <c r="H200" s="61"/>
    </row>
    <row r="201" spans="5:8">
      <c r="E201" s="61"/>
      <c r="F201" s="61"/>
      <c r="G201" s="61"/>
      <c r="H201" s="61"/>
    </row>
    <row r="202" spans="5:8">
      <c r="E202" s="61"/>
      <c r="F202" s="61"/>
      <c r="G202" s="61"/>
      <c r="H202" s="61"/>
    </row>
    <row r="203" spans="5:8">
      <c r="E203" s="61"/>
      <c r="F203" s="61"/>
      <c r="G203" s="61"/>
      <c r="H203" s="61"/>
    </row>
    <row r="204" spans="5:8">
      <c r="E204" s="61"/>
      <c r="F204" s="61"/>
      <c r="G204" s="61"/>
      <c r="H204" s="61"/>
    </row>
    <row r="205" spans="5:8">
      <c r="E205" s="61"/>
      <c r="F205" s="61"/>
      <c r="G205" s="61"/>
      <c r="H205" s="61"/>
    </row>
    <row r="206" spans="5:8">
      <c r="E206" s="61"/>
      <c r="F206" s="61"/>
      <c r="G206" s="61"/>
      <c r="H206" s="61"/>
    </row>
    <row r="207" spans="5:8">
      <c r="E207" s="61"/>
      <c r="F207" s="61"/>
      <c r="G207" s="61"/>
      <c r="H207" s="61"/>
    </row>
    <row r="208" spans="5:8">
      <c r="E208" s="61"/>
      <c r="F208" s="61"/>
      <c r="G208" s="61"/>
      <c r="H208" s="61"/>
    </row>
    <row r="209" spans="5:8">
      <c r="E209" s="61"/>
      <c r="F209" s="61"/>
      <c r="G209" s="61"/>
      <c r="H209" s="61"/>
    </row>
    <row r="210" spans="5:8">
      <c r="E210" s="61"/>
      <c r="F210" s="61"/>
      <c r="G210" s="61"/>
      <c r="H210" s="61"/>
    </row>
    <row r="211" spans="5:8">
      <c r="E211" s="61"/>
      <c r="F211" s="61"/>
      <c r="G211" s="61"/>
      <c r="H211" s="61"/>
    </row>
    <row r="212" spans="5:8">
      <c r="E212" s="61"/>
      <c r="F212" s="61"/>
      <c r="G212" s="61"/>
      <c r="H212" s="61"/>
    </row>
    <row r="213" spans="5:8">
      <c r="E213" s="61"/>
      <c r="F213" s="61"/>
      <c r="G213" s="61"/>
      <c r="H213" s="61"/>
    </row>
    <row r="214" spans="5:8">
      <c r="E214" s="61"/>
      <c r="F214" s="61"/>
      <c r="G214" s="61"/>
      <c r="H214" s="61"/>
    </row>
    <row r="215" spans="5:8">
      <c r="E215" s="61"/>
      <c r="F215" s="61"/>
      <c r="G215" s="61"/>
      <c r="H215" s="61"/>
    </row>
    <row r="216" spans="5:8">
      <c r="E216" s="61"/>
      <c r="F216" s="61"/>
      <c r="G216" s="61"/>
      <c r="H216" s="61"/>
    </row>
    <row r="217" spans="5:8">
      <c r="E217" s="61"/>
      <c r="F217" s="61"/>
      <c r="G217" s="61"/>
      <c r="H217" s="61"/>
    </row>
    <row r="218" spans="5:8">
      <c r="E218" s="61"/>
      <c r="F218" s="61"/>
      <c r="G218" s="61"/>
      <c r="H218" s="61"/>
    </row>
    <row r="219" spans="5:8">
      <c r="E219" s="61"/>
      <c r="F219" s="61"/>
      <c r="G219" s="61"/>
      <c r="H219" s="61"/>
    </row>
    <row r="220" spans="5:8">
      <c r="E220" s="61"/>
      <c r="F220" s="61"/>
      <c r="G220" s="61"/>
      <c r="H220" s="61"/>
    </row>
    <row r="221" spans="5:8">
      <c r="E221" s="61"/>
      <c r="F221" s="61"/>
      <c r="G221" s="61"/>
      <c r="H221" s="61"/>
    </row>
    <row r="222" spans="5:8">
      <c r="E222" s="61"/>
      <c r="F222" s="61"/>
      <c r="G222" s="61"/>
      <c r="H222" s="61"/>
    </row>
    <row r="223" spans="5:8">
      <c r="E223" s="61"/>
      <c r="F223" s="61"/>
      <c r="G223" s="61"/>
      <c r="H223" s="61"/>
    </row>
    <row r="224" spans="5:8">
      <c r="E224" s="61"/>
      <c r="F224" s="61"/>
      <c r="G224" s="61"/>
      <c r="H224" s="61"/>
    </row>
    <row r="225" spans="5:8">
      <c r="E225" s="61"/>
      <c r="F225" s="61"/>
      <c r="G225" s="61"/>
      <c r="H225" s="61"/>
    </row>
    <row r="226" spans="5:8">
      <c r="E226" s="61"/>
      <c r="F226" s="61"/>
      <c r="G226" s="61"/>
      <c r="H226" s="61"/>
    </row>
    <row r="227" spans="5:8">
      <c r="E227" s="61"/>
      <c r="F227" s="61"/>
      <c r="G227" s="61"/>
      <c r="H227" s="61"/>
    </row>
    <row r="228" spans="5:8">
      <c r="E228" s="61"/>
      <c r="F228" s="61"/>
      <c r="G228" s="61"/>
      <c r="H228" s="61"/>
    </row>
    <row r="229" spans="5:8">
      <c r="E229" s="61"/>
      <c r="F229" s="61"/>
      <c r="G229" s="61"/>
      <c r="H229" s="61"/>
    </row>
    <row r="230" spans="5:8">
      <c r="E230" s="61"/>
      <c r="F230" s="61"/>
      <c r="G230" s="61"/>
      <c r="H230" s="61"/>
    </row>
    <row r="231" spans="5:8">
      <c r="E231" s="61"/>
      <c r="F231" s="61"/>
      <c r="G231" s="61"/>
      <c r="H231" s="61"/>
    </row>
    <row r="232" spans="5:8">
      <c r="E232" s="61"/>
      <c r="F232" s="61"/>
      <c r="G232" s="61"/>
      <c r="H232" s="61"/>
    </row>
    <row r="233" spans="5:8">
      <c r="E233" s="61"/>
      <c r="F233" s="61"/>
      <c r="G233" s="61"/>
      <c r="H233" s="61"/>
    </row>
    <row r="234" spans="5:8">
      <c r="E234" s="61"/>
      <c r="F234" s="61"/>
      <c r="G234" s="61"/>
      <c r="H234" s="61"/>
    </row>
    <row r="235" spans="5:8">
      <c r="E235" s="61"/>
      <c r="F235" s="61"/>
      <c r="G235" s="61"/>
      <c r="H235" s="61"/>
    </row>
    <row r="236" spans="5:8">
      <c r="E236" s="61"/>
      <c r="F236" s="61"/>
      <c r="G236" s="61"/>
      <c r="H236" s="61"/>
    </row>
    <row r="237" spans="5:8">
      <c r="E237" s="61"/>
      <c r="F237" s="61"/>
      <c r="G237" s="61"/>
      <c r="H237" s="61"/>
    </row>
    <row r="238" spans="5:8">
      <c r="E238" s="61"/>
      <c r="F238" s="61"/>
      <c r="G238" s="61"/>
      <c r="H238" s="61"/>
    </row>
    <row r="239" spans="5:8">
      <c r="E239" s="61"/>
      <c r="F239" s="61"/>
      <c r="G239" s="61"/>
      <c r="H239" s="61"/>
    </row>
    <row r="240" spans="5:8">
      <c r="E240" s="61"/>
      <c r="F240" s="61"/>
      <c r="G240" s="61"/>
      <c r="H240" s="61"/>
    </row>
    <row r="241" spans="5:8">
      <c r="E241" s="61"/>
      <c r="F241" s="61"/>
      <c r="G241" s="61"/>
      <c r="H241" s="61"/>
    </row>
    <row r="242" spans="5:8">
      <c r="E242" s="61"/>
      <c r="F242" s="61"/>
      <c r="G242" s="61"/>
      <c r="H242" s="61"/>
    </row>
    <row r="243" spans="5:8">
      <c r="E243" s="61"/>
      <c r="F243" s="61"/>
      <c r="G243" s="61"/>
      <c r="H243" s="61"/>
    </row>
    <row r="244" spans="5:8">
      <c r="E244" s="61"/>
      <c r="F244" s="61"/>
      <c r="G244" s="61"/>
      <c r="H244" s="61"/>
    </row>
    <row r="245" spans="5:8">
      <c r="E245" s="61"/>
      <c r="F245" s="61"/>
      <c r="G245" s="61"/>
      <c r="H245" s="61"/>
    </row>
    <row r="246" spans="5:8">
      <c r="E246" s="61"/>
      <c r="F246" s="61"/>
      <c r="G246" s="61"/>
      <c r="H246" s="61"/>
    </row>
    <row r="247" spans="5:8">
      <c r="E247" s="61"/>
      <c r="F247" s="61"/>
      <c r="G247" s="61"/>
      <c r="H247" s="61"/>
    </row>
    <row r="248" spans="5:8">
      <c r="E248" s="61"/>
      <c r="F248" s="61"/>
      <c r="G248" s="61"/>
      <c r="H248" s="61"/>
    </row>
    <row r="249" spans="5:8">
      <c r="E249" s="61"/>
      <c r="F249" s="61"/>
      <c r="G249" s="61"/>
      <c r="H249" s="61"/>
    </row>
    <row r="250" spans="5:8">
      <c r="E250" s="61"/>
      <c r="F250" s="61"/>
      <c r="G250" s="61"/>
      <c r="H250" s="61"/>
    </row>
    <row r="251" spans="5:8">
      <c r="E251" s="61"/>
      <c r="F251" s="61"/>
      <c r="G251" s="61"/>
      <c r="H251" s="61"/>
    </row>
    <row r="252" spans="5:8">
      <c r="E252" s="61"/>
      <c r="F252" s="61"/>
      <c r="G252" s="61"/>
      <c r="H252" s="61"/>
    </row>
    <row r="253" spans="5:8">
      <c r="E253" s="61"/>
      <c r="F253" s="61"/>
      <c r="G253" s="61"/>
      <c r="H253" s="61"/>
    </row>
    <row r="254" spans="5:8">
      <c r="E254" s="61"/>
      <c r="F254" s="61"/>
      <c r="G254" s="61"/>
      <c r="H254" s="61"/>
    </row>
    <row r="255" spans="5:8">
      <c r="E255" s="61"/>
      <c r="F255" s="61"/>
      <c r="G255" s="61"/>
      <c r="H255" s="61"/>
    </row>
    <row r="256" spans="5:8">
      <c r="E256" s="61"/>
      <c r="F256" s="61"/>
      <c r="G256" s="61"/>
      <c r="H256" s="61"/>
    </row>
    <row r="257" spans="5:8">
      <c r="E257" s="61"/>
      <c r="F257" s="61"/>
      <c r="G257" s="61"/>
      <c r="H257" s="61"/>
    </row>
    <row r="258" spans="5:8">
      <c r="E258" s="61"/>
      <c r="F258" s="61"/>
      <c r="G258" s="61"/>
      <c r="H258" s="61"/>
    </row>
    <row r="259" spans="5:8">
      <c r="E259" s="61"/>
      <c r="F259" s="61"/>
      <c r="G259" s="61"/>
      <c r="H259" s="61"/>
    </row>
    <row r="260" spans="5:8">
      <c r="E260" s="61"/>
      <c r="F260" s="61"/>
      <c r="G260" s="61"/>
      <c r="H260" s="61"/>
    </row>
    <row r="261" spans="5:8">
      <c r="E261" s="61"/>
      <c r="F261" s="61"/>
      <c r="G261" s="61"/>
      <c r="H261" s="61"/>
    </row>
    <row r="262" spans="5:8">
      <c r="E262" s="61"/>
      <c r="F262" s="61"/>
      <c r="G262" s="61"/>
      <c r="H262" s="61"/>
    </row>
    <row r="263" spans="5:8">
      <c r="E263" s="61"/>
      <c r="F263" s="61"/>
      <c r="G263" s="61"/>
      <c r="H263" s="61"/>
    </row>
    <row r="264" spans="5:8">
      <c r="E264" s="61"/>
      <c r="F264" s="61"/>
      <c r="G264" s="61"/>
      <c r="H264" s="61"/>
    </row>
    <row r="265" spans="5:8">
      <c r="E265" s="61"/>
      <c r="F265" s="61"/>
      <c r="G265" s="61"/>
      <c r="H265" s="61"/>
    </row>
    <row r="266" spans="5:8">
      <c r="E266" s="61"/>
      <c r="F266" s="61"/>
      <c r="G266" s="61"/>
      <c r="H266" s="61"/>
    </row>
    <row r="267" spans="5:8">
      <c r="E267" s="61"/>
      <c r="F267" s="61"/>
      <c r="G267" s="61"/>
      <c r="H267" s="61"/>
    </row>
    <row r="268" spans="5:8">
      <c r="E268" s="61"/>
      <c r="F268" s="61"/>
      <c r="G268" s="61"/>
      <c r="H268" s="61"/>
    </row>
    <row r="269" spans="5:8">
      <c r="E269" s="61"/>
      <c r="F269" s="61"/>
      <c r="G269" s="61"/>
      <c r="H269" s="61"/>
    </row>
    <row r="270" spans="5:8">
      <c r="E270" s="61"/>
      <c r="F270" s="61"/>
      <c r="G270" s="61"/>
      <c r="H270" s="61"/>
    </row>
    <row r="271" spans="5:8">
      <c r="E271" s="61"/>
      <c r="F271" s="61"/>
      <c r="G271" s="61"/>
      <c r="H271" s="61"/>
    </row>
    <row r="272" spans="5:8">
      <c r="E272" s="61"/>
      <c r="F272" s="61"/>
      <c r="G272" s="61"/>
      <c r="H272" s="61"/>
    </row>
    <row r="273" spans="5:8">
      <c r="E273" s="61"/>
      <c r="F273" s="61"/>
      <c r="G273" s="61"/>
      <c r="H273" s="61"/>
    </row>
    <row r="274" spans="5:8">
      <c r="E274" s="61"/>
      <c r="F274" s="61"/>
      <c r="G274" s="61"/>
      <c r="H274" s="61"/>
    </row>
    <row r="275" spans="5:8">
      <c r="E275" s="61"/>
      <c r="F275" s="61"/>
      <c r="G275" s="61"/>
      <c r="H275" s="61"/>
    </row>
    <row r="276" spans="5:8">
      <c r="E276" s="61"/>
      <c r="F276" s="61"/>
      <c r="G276" s="61"/>
      <c r="H276" s="61"/>
    </row>
    <row r="277" spans="5:8">
      <c r="E277" s="61"/>
      <c r="F277" s="61"/>
      <c r="G277" s="61"/>
      <c r="H277" s="61"/>
    </row>
    <row r="278" spans="5:8">
      <c r="E278" s="61"/>
      <c r="F278" s="61"/>
      <c r="G278" s="61"/>
      <c r="H278" s="61"/>
    </row>
    <row r="279" spans="5:8">
      <c r="E279" s="61"/>
      <c r="F279" s="61"/>
      <c r="G279" s="61"/>
      <c r="H279" s="61"/>
    </row>
    <row r="280" spans="5:8">
      <c r="E280" s="61"/>
      <c r="F280" s="61"/>
      <c r="G280" s="61"/>
      <c r="H280" s="61"/>
    </row>
    <row r="281" spans="5:8">
      <c r="E281" s="61"/>
      <c r="F281" s="61"/>
      <c r="G281" s="61"/>
      <c r="H281" s="61"/>
    </row>
    <row r="282" spans="5:8">
      <c r="E282" s="61"/>
      <c r="F282" s="61"/>
      <c r="G282" s="61"/>
      <c r="H282" s="61"/>
    </row>
    <row r="283" spans="5:8">
      <c r="E283" s="61"/>
      <c r="F283" s="61"/>
      <c r="G283" s="61"/>
      <c r="H283" s="61"/>
    </row>
    <row r="284" spans="5:8">
      <c r="E284" s="61"/>
      <c r="F284" s="61"/>
      <c r="G284" s="61"/>
      <c r="H284" s="61"/>
    </row>
    <row r="285" spans="5:8">
      <c r="E285" s="61"/>
      <c r="F285" s="61"/>
      <c r="G285" s="61"/>
      <c r="H285" s="61"/>
    </row>
    <row r="286" spans="5:8">
      <c r="E286" s="61"/>
      <c r="F286" s="61"/>
      <c r="G286" s="61"/>
      <c r="H286" s="61"/>
    </row>
    <row r="287" spans="5:8">
      <c r="E287" s="61"/>
      <c r="F287" s="61"/>
      <c r="G287" s="61"/>
      <c r="H287" s="61"/>
    </row>
    <row r="288" spans="5:8">
      <c r="E288" s="61"/>
      <c r="F288" s="61"/>
      <c r="G288" s="61"/>
      <c r="H288" s="61"/>
    </row>
    <row r="289" spans="5:8">
      <c r="E289" s="61"/>
      <c r="F289" s="61"/>
      <c r="G289" s="61"/>
      <c r="H289" s="61"/>
    </row>
    <row r="290" spans="5:8">
      <c r="E290" s="61"/>
      <c r="F290" s="61"/>
      <c r="G290" s="61"/>
      <c r="H290" s="61"/>
    </row>
    <row r="291" spans="5:8">
      <c r="E291" s="61"/>
      <c r="F291" s="61"/>
      <c r="G291" s="61"/>
      <c r="H291" s="61"/>
    </row>
    <row r="292" spans="5:8">
      <c r="E292" s="61"/>
      <c r="F292" s="61"/>
      <c r="G292" s="61"/>
      <c r="H292" s="61"/>
    </row>
    <row r="293" spans="5:8">
      <c r="E293" s="61"/>
      <c r="F293" s="61"/>
      <c r="G293" s="61"/>
      <c r="H293" s="61"/>
    </row>
  </sheetData>
  <mergeCells count="1">
    <mergeCell ref="C9:K9"/>
  </mergeCells>
  <conditionalFormatting sqref="H23">
    <cfRule type="cellIs" dxfId="0" priority="12" operator="between">
      <formula>1</formula>
      <formula>2</formula>
    </cfRule>
  </conditionalFormatting>
  <conditionalFormatting sqref="C12:C15">
    <cfRule type="cellIs" dxfId="0" priority="10" operator="between">
      <formula>1</formula>
      <formula>2</formula>
    </cfRule>
  </conditionalFormatting>
  <conditionalFormatting sqref="C16:C39">
    <cfRule type="cellIs" dxfId="0" priority="9" operator="between">
      <formula>1</formula>
      <formula>2</formula>
    </cfRule>
  </conditionalFormatting>
  <conditionalFormatting sqref="E12:E15">
    <cfRule type="cellIs" dxfId="0" priority="8" operator="between">
      <formula>1</formula>
      <formula>2</formula>
    </cfRule>
  </conditionalFormatting>
  <conditionalFormatting sqref="E16:E39">
    <cfRule type="cellIs" dxfId="0" priority="7" operator="between">
      <formula>1</formula>
      <formula>2</formula>
    </cfRule>
  </conditionalFormatting>
  <conditionalFormatting sqref="G12:G15">
    <cfRule type="cellIs" dxfId="0" priority="6" operator="between">
      <formula>1</formula>
      <formula>2</formula>
    </cfRule>
  </conditionalFormatting>
  <conditionalFormatting sqref="G16:G39">
    <cfRule type="cellIs" dxfId="0" priority="5" operator="between">
      <formula>1</formula>
      <formula>2</formula>
    </cfRule>
  </conditionalFormatting>
  <conditionalFormatting sqref="G40:G41">
    <cfRule type="cellIs" dxfId="0" priority="11" operator="between">
      <formula>1</formula>
      <formula>2</formula>
    </cfRule>
  </conditionalFormatting>
  <conditionalFormatting sqref="I12:I15">
    <cfRule type="cellIs" dxfId="0" priority="4" operator="between">
      <formula>1</formula>
      <formula>2</formula>
    </cfRule>
  </conditionalFormatting>
  <conditionalFormatting sqref="I16:I39">
    <cfRule type="cellIs" dxfId="0" priority="3" operator="between">
      <formula>1</formula>
      <formula>2</formula>
    </cfRule>
  </conditionalFormatting>
  <conditionalFormatting sqref="K12:K15">
    <cfRule type="cellIs" dxfId="0" priority="2" operator="between">
      <formula>1</formula>
      <formula>2</formula>
    </cfRule>
  </conditionalFormatting>
  <conditionalFormatting sqref="K16:K39">
    <cfRule type="cellIs" dxfId="0" priority="1" operator="between">
      <formula>1</formula>
      <formula>2</formula>
    </cfRule>
  </conditionalFormatting>
  <conditionalFormatting sqref="H12:H22;H24:H39">
    <cfRule type="cellIs" dxfId="0" priority="1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topLeftCell="A8" workbookViewId="0">
      <selection activeCell="B8" sqref="B8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270</v>
      </c>
      <c r="B5" s="4" t="s">
        <v>475</v>
      </c>
    </row>
    <row r="6" s="1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7" t="s">
        <v>476</v>
      </c>
    </row>
    <row r="9" ht="24.95" customHeight="1" spans="2:3">
      <c r="B9" s="8"/>
      <c r="C9" s="9" t="s">
        <v>297</v>
      </c>
    </row>
    <row r="10" customHeight="1" spans="2:3">
      <c r="B10" s="10" t="s">
        <v>35</v>
      </c>
      <c r="C10" s="11"/>
    </row>
    <row r="11" spans="2:3">
      <c r="B11" s="12" t="s">
        <v>39</v>
      </c>
      <c r="C11" s="57">
        <f>'RSI_AF (20)'!I12-'RSI_AF (20)'!C12</f>
        <v>4516</v>
      </c>
    </row>
    <row r="12" spans="2:3">
      <c r="B12" s="14" t="s">
        <v>40</v>
      </c>
      <c r="C12" s="58">
        <f>'RSI_AF (20)'!I13-'RSI_AF (20)'!C13</f>
        <v>2511</v>
      </c>
    </row>
    <row r="13" spans="2:3">
      <c r="B13" s="14" t="s">
        <v>41</v>
      </c>
      <c r="C13" s="58">
        <f>'RSI_AF (20)'!I14-'RSI_AF (20)'!C14</f>
        <v>2071</v>
      </c>
    </row>
    <row r="14" spans="2:3">
      <c r="B14" s="14" t="s">
        <v>42</v>
      </c>
      <c r="C14" s="59">
        <f>'RSI_AF (20)'!I15-'RSI_AF (20)'!C15</f>
        <v>612</v>
      </c>
    </row>
    <row r="15" spans="2:3">
      <c r="B15" s="17" t="s">
        <v>43</v>
      </c>
      <c r="C15" s="57">
        <f>'RSI_AF (20)'!I16-'RSI_AF (20)'!C16</f>
        <v>10</v>
      </c>
    </row>
    <row r="16" spans="2:3">
      <c r="B16" s="17" t="s">
        <v>44</v>
      </c>
      <c r="C16" s="58">
        <f>'RSI_AF (20)'!I17-'RSI_AF (20)'!C17</f>
        <v>19</v>
      </c>
    </row>
    <row r="17" spans="2:3">
      <c r="B17" s="17" t="s">
        <v>45</v>
      </c>
      <c r="C17" s="58">
        <f>'RSI_AF (20)'!I18-'RSI_AF (20)'!C18</f>
        <v>13</v>
      </c>
    </row>
    <row r="18" spans="2:3">
      <c r="B18" s="17" t="s">
        <v>46</v>
      </c>
      <c r="C18" s="58">
        <f>'RSI_AF (20)'!I19-'RSI_AF (20)'!C19</f>
        <v>20</v>
      </c>
    </row>
    <row r="19" spans="2:3">
      <c r="B19" s="17" t="s">
        <v>47</v>
      </c>
      <c r="C19" s="58">
        <f>'RSI_AF (20)'!I20-'RSI_AF (20)'!C20</f>
        <v>38</v>
      </c>
    </row>
    <row r="20" spans="2:3">
      <c r="B20" s="17" t="s">
        <v>48</v>
      </c>
      <c r="C20" s="58">
        <f>'RSI_AF (20)'!I21-'RSI_AF (20)'!C21</f>
        <v>12</v>
      </c>
    </row>
    <row r="21" spans="2:3">
      <c r="B21" s="17" t="s">
        <v>49</v>
      </c>
      <c r="C21" s="58">
        <f>'RSI_AF (20)'!I22-'RSI_AF (20)'!C22</f>
        <v>23</v>
      </c>
    </row>
    <row r="22" spans="2:3">
      <c r="B22" s="17" t="s">
        <v>50</v>
      </c>
      <c r="C22" s="58">
        <f>'RSI_AF (20)'!I23-'RSI_AF (20)'!C23</f>
        <v>-4</v>
      </c>
    </row>
    <row r="23" spans="2:3">
      <c r="B23" s="17" t="s">
        <v>51</v>
      </c>
      <c r="C23" s="58">
        <f>'RSI_AF (20)'!I24-'RSI_AF (20)'!C24</f>
        <v>38</v>
      </c>
    </row>
    <row r="24" spans="2:3">
      <c r="B24" s="17" t="s">
        <v>52</v>
      </c>
      <c r="C24" s="58">
        <f>'RSI_AF (20)'!I25-'RSI_AF (20)'!C25</f>
        <v>11</v>
      </c>
    </row>
    <row r="25" spans="2:3">
      <c r="B25" s="17" t="s">
        <v>53</v>
      </c>
      <c r="C25" s="58">
        <f>'RSI_AF (20)'!I26-'RSI_AF (20)'!C26</f>
        <v>26</v>
      </c>
    </row>
    <row r="26" spans="2:3">
      <c r="B26" s="17" t="s">
        <v>54</v>
      </c>
      <c r="C26" s="58">
        <f>'RSI_AF (20)'!I27-'RSI_AF (20)'!C27</f>
        <v>13</v>
      </c>
    </row>
    <row r="27" spans="2:3">
      <c r="B27" s="17" t="s">
        <v>55</v>
      </c>
      <c r="C27" s="58">
        <f>'RSI_AF (20)'!I28-'RSI_AF (20)'!C28</f>
        <v>12</v>
      </c>
    </row>
    <row r="28" spans="2:3">
      <c r="B28" s="17" t="s">
        <v>56</v>
      </c>
      <c r="C28" s="58">
        <f>'RSI_AF (20)'!I29-'RSI_AF (20)'!C29</f>
        <v>32</v>
      </c>
    </row>
    <row r="29" spans="2:3">
      <c r="B29" s="17" t="s">
        <v>57</v>
      </c>
      <c r="C29" s="58">
        <f>'RSI_AF (20)'!I30-'RSI_AF (20)'!C30</f>
        <v>57</v>
      </c>
    </row>
    <row r="30" spans="2:3">
      <c r="B30" s="17" t="s">
        <v>58</v>
      </c>
      <c r="C30" s="58">
        <f>'RSI_AF (20)'!I31-'RSI_AF (20)'!C31</f>
        <v>42</v>
      </c>
    </row>
    <row r="31" spans="2:3">
      <c r="B31" s="17" t="s">
        <v>59</v>
      </c>
      <c r="C31" s="58">
        <f>'RSI_AF (20)'!I32-'RSI_AF (20)'!C32</f>
        <v>39</v>
      </c>
    </row>
    <row r="32" spans="2:3">
      <c r="B32" s="17" t="s">
        <v>60</v>
      </c>
      <c r="C32" s="58">
        <f>'RSI_AF (20)'!I33-'RSI_AF (20)'!C33</f>
        <v>19</v>
      </c>
    </row>
    <row r="33" spans="2:3">
      <c r="B33" s="17" t="s">
        <v>61</v>
      </c>
      <c r="C33" s="58">
        <f>'RSI_AF (20)'!I34-'RSI_AF (20)'!C34</f>
        <v>61</v>
      </c>
    </row>
    <row r="34" ht="12.75" customHeight="1" spans="2:3">
      <c r="B34" s="17" t="s">
        <v>62</v>
      </c>
      <c r="C34" s="58">
        <f>'RSI_AF (20)'!I35-'RSI_AF (20)'!C35</f>
        <v>42</v>
      </c>
    </row>
    <row r="35" spans="2:3">
      <c r="B35" s="17" t="s">
        <v>63</v>
      </c>
      <c r="C35" s="58">
        <f>'RSI_AF (20)'!I36-'RSI_AF (20)'!C36</f>
        <v>36</v>
      </c>
    </row>
    <row r="36" spans="2:3">
      <c r="B36" s="17" t="s">
        <v>64</v>
      </c>
      <c r="C36" s="58">
        <f>'RSI_AF (20)'!I37-'RSI_AF (20)'!C37</f>
        <v>17</v>
      </c>
    </row>
    <row r="37" spans="2:3">
      <c r="B37" s="17" t="s">
        <v>65</v>
      </c>
      <c r="C37" s="58">
        <f>'RSI_AF (20)'!I38-'RSI_AF (20)'!C38</f>
        <v>7</v>
      </c>
    </row>
    <row r="38" spans="2:3">
      <c r="B38" s="17" t="s">
        <v>66</v>
      </c>
      <c r="C38" s="60">
        <f>'RSI_AF (20)'!I39-'RSI_AF (20)'!C39</f>
        <v>29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topLeftCell="A5" workbookViewId="0">
      <selection activeCell="B8" sqref="B8"/>
    </sheetView>
  </sheetViews>
  <sheetFormatPr defaultColWidth="12" defaultRowHeight="15" outlineLevelCol="2"/>
  <cols>
    <col min="2" max="2" width="38" style="2" customWidth="1"/>
    <col min="3" max="3" width="38.7142857142857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272</v>
      </c>
      <c r="B5" s="4" t="s">
        <v>475</v>
      </c>
    </row>
    <row r="6" s="1" customFormat="1" ht="12" customHeight="1" spans="1:2">
      <c r="A6" s="3"/>
      <c r="B6" s="5" t="s">
        <v>67</v>
      </c>
    </row>
    <row r="7" customHeight="1"/>
    <row r="8" ht="50.25" customHeight="1" spans="2:3">
      <c r="B8" s="6"/>
      <c r="C8" s="7" t="s">
        <v>477</v>
      </c>
    </row>
    <row r="9" ht="24.95" customHeight="1" spans="2:3">
      <c r="B9" s="8"/>
      <c r="C9" s="9" t="s">
        <v>292</v>
      </c>
    </row>
    <row r="10" spans="2:3">
      <c r="B10" s="10" t="s">
        <v>68</v>
      </c>
      <c r="C10" s="11"/>
    </row>
    <row r="11" spans="2:3">
      <c r="B11" s="12" t="s">
        <v>39</v>
      </c>
      <c r="C11" s="53">
        <f>('RSI_AF (20)'!I12-'RSI_AF (20)'!C12)/'RSI_AF (20)'!C12</f>
        <v>0.0450357014639595</v>
      </c>
    </row>
    <row r="12" spans="2:3">
      <c r="B12" s="14" t="s">
        <v>40</v>
      </c>
      <c r="C12" s="54">
        <f>('RSI_AF (20)'!I13-'RSI_AF (20)'!C13)/'RSI_AF (20)'!C13</f>
        <v>0.0976928763179395</v>
      </c>
    </row>
    <row r="13" spans="2:3">
      <c r="B13" s="14" t="s">
        <v>41</v>
      </c>
      <c r="C13" s="54">
        <f>('RSI_AF (20)'!I14-'RSI_AF (20)'!C14)/'RSI_AF (20)'!C14</f>
        <v>0.114287290988356</v>
      </c>
    </row>
    <row r="14" spans="2:3">
      <c r="B14" s="14" t="s">
        <v>42</v>
      </c>
      <c r="C14" s="55">
        <f>('RSI_AF (20)'!I15-'RSI_AF (20)'!C15)/'RSI_AF (20)'!C15</f>
        <v>0.0807600950118765</v>
      </c>
    </row>
    <row r="15" spans="2:3">
      <c r="B15" s="17" t="s">
        <v>43</v>
      </c>
      <c r="C15" s="53">
        <f>('RSI_AF (20)'!I16-'RSI_AF (20)'!C16)/'RSI_AF (20)'!C16</f>
        <v>0.0354609929078014</v>
      </c>
    </row>
    <row r="16" spans="2:3">
      <c r="B16" s="17" t="s">
        <v>44</v>
      </c>
      <c r="C16" s="54">
        <f>('RSI_AF (20)'!I17-'RSI_AF (20)'!C17)/'RSI_AF (20)'!C17</f>
        <v>0.0837004405286344</v>
      </c>
    </row>
    <row r="17" spans="2:3">
      <c r="B17" s="17" t="s">
        <v>45</v>
      </c>
      <c r="C17" s="54">
        <f>('RSI_AF (20)'!I18-'RSI_AF (20)'!C18)/'RSI_AF (20)'!C18</f>
        <v>0.0546218487394958</v>
      </c>
    </row>
    <row r="18" spans="2:3">
      <c r="B18" s="17" t="s">
        <v>46</v>
      </c>
      <c r="C18" s="54">
        <f>('RSI_AF (20)'!I19-'RSI_AF (20)'!C19)/'RSI_AF (20)'!C19</f>
        <v>0.106382978723404</v>
      </c>
    </row>
    <row r="19" spans="2:3">
      <c r="B19" s="17" t="s">
        <v>47</v>
      </c>
      <c r="C19" s="54">
        <f>('RSI_AF (20)'!I20-'RSI_AF (20)'!C20)/'RSI_AF (20)'!C20</f>
        <v>0.0822510822510823</v>
      </c>
    </row>
    <row r="20" spans="2:3">
      <c r="B20" s="17" t="s">
        <v>48</v>
      </c>
      <c r="C20" s="54">
        <f>('RSI_AF (20)'!I21-'RSI_AF (20)'!C21)/'RSI_AF (20)'!C21</f>
        <v>0.0930232558139535</v>
      </c>
    </row>
    <row r="21" spans="2:3">
      <c r="B21" s="17" t="s">
        <v>49</v>
      </c>
      <c r="C21" s="54">
        <f>('RSI_AF (20)'!I22-'RSI_AF (20)'!C22)/'RSI_AF (20)'!C22</f>
        <v>0.0664739884393064</v>
      </c>
    </row>
    <row r="22" spans="2:3">
      <c r="B22" s="17" t="s">
        <v>50</v>
      </c>
      <c r="C22" s="54">
        <f>('RSI_AF (20)'!I23-'RSI_AF (20)'!C23)/'RSI_AF (20)'!C23</f>
        <v>-0.0606060606060606</v>
      </c>
    </row>
    <row r="23" spans="2:3">
      <c r="B23" s="17" t="s">
        <v>51</v>
      </c>
      <c r="C23" s="54">
        <f>('RSI_AF (20)'!I24-'RSI_AF (20)'!C24)/'RSI_AF (20)'!C24</f>
        <v>0.109510086455331</v>
      </c>
    </row>
    <row r="24" spans="2:3">
      <c r="B24" s="17" t="s">
        <v>52</v>
      </c>
      <c r="C24" s="54">
        <f>('RSI_AF (20)'!I25-'RSI_AF (20)'!C25)/'RSI_AF (20)'!C25</f>
        <v>0.0594594594594595</v>
      </c>
    </row>
    <row r="25" spans="2:3">
      <c r="B25" s="17" t="s">
        <v>53</v>
      </c>
      <c r="C25" s="54">
        <f>('RSI_AF (20)'!I26-'RSI_AF (20)'!C26)/'RSI_AF (20)'!C26</f>
        <v>0.126829268292683</v>
      </c>
    </row>
    <row r="26" spans="2:3">
      <c r="B26" s="17" t="s">
        <v>54</v>
      </c>
      <c r="C26" s="54">
        <f>('RSI_AF (20)'!I27-'RSI_AF (20)'!C27)/'RSI_AF (20)'!C27</f>
        <v>0.0532786885245902</v>
      </c>
    </row>
    <row r="27" spans="2:3">
      <c r="B27" s="17" t="s">
        <v>55</v>
      </c>
      <c r="C27" s="54">
        <f>('RSI_AF (20)'!I28-'RSI_AF (20)'!C28)/'RSI_AF (20)'!C28</f>
        <v>0.0916030534351145</v>
      </c>
    </row>
    <row r="28" spans="2:3">
      <c r="B28" s="17" t="s">
        <v>56</v>
      </c>
      <c r="C28" s="54">
        <f>('RSI_AF (20)'!I29-'RSI_AF (20)'!C29)/'RSI_AF (20)'!C29</f>
        <v>0.0927536231884058</v>
      </c>
    </row>
    <row r="29" spans="2:3">
      <c r="B29" s="17" t="s">
        <v>57</v>
      </c>
      <c r="C29" s="54">
        <f>('RSI_AF (20)'!I30-'RSI_AF (20)'!C30)/'RSI_AF (20)'!C30</f>
        <v>0.0654420206659013</v>
      </c>
    </row>
    <row r="30" spans="2:3">
      <c r="B30" s="17" t="s">
        <v>58</v>
      </c>
      <c r="C30" s="54">
        <f>('RSI_AF (20)'!I31-'RSI_AF (20)'!C31)/'RSI_AF (20)'!C31</f>
        <v>0.0956719817767654</v>
      </c>
    </row>
    <row r="31" spans="2:3">
      <c r="B31" s="17" t="s">
        <v>59</v>
      </c>
      <c r="C31" s="54">
        <f>('RSI_AF (20)'!I32-'RSI_AF (20)'!C32)/'RSI_AF (20)'!C32</f>
        <v>0.0849673202614379</v>
      </c>
    </row>
    <row r="32" spans="2:3">
      <c r="B32" s="17" t="s">
        <v>60</v>
      </c>
      <c r="C32" s="54">
        <f>('RSI_AF (20)'!I33-'RSI_AF (20)'!C33)/'RSI_AF (20)'!C33</f>
        <v>0.0794979079497908</v>
      </c>
    </row>
    <row r="33" spans="2:3">
      <c r="B33" s="17" t="s">
        <v>61</v>
      </c>
      <c r="C33" s="54">
        <f>('RSI_AF (20)'!I34-'RSI_AF (20)'!C34)/'RSI_AF (20)'!C34</f>
        <v>0.124489795918367</v>
      </c>
    </row>
    <row r="34" ht="12.75" customHeight="1" spans="2:3">
      <c r="B34" s="17" t="s">
        <v>62</v>
      </c>
      <c r="C34" s="54">
        <f>('RSI_AF (20)'!I35-'RSI_AF (20)'!C35)/'RSI_AF (20)'!C35</f>
        <v>0.0444915254237288</v>
      </c>
    </row>
    <row r="35" spans="2:3">
      <c r="B35" s="17" t="s">
        <v>63</v>
      </c>
      <c r="C35" s="54">
        <f>('RSI_AF (20)'!I36-'RSI_AF (20)'!C36)/'RSI_AF (20)'!C36</f>
        <v>0.138996138996139</v>
      </c>
    </row>
    <row r="36" spans="2:3">
      <c r="B36" s="17" t="s">
        <v>64</v>
      </c>
      <c r="C36" s="54">
        <f>('RSI_AF (20)'!I37-'RSI_AF (20)'!C37)/'RSI_AF (20)'!C37</f>
        <v>0.151785714285714</v>
      </c>
    </row>
    <row r="37" spans="2:3">
      <c r="B37" s="17" t="s">
        <v>65</v>
      </c>
      <c r="C37" s="54">
        <f>('RSI_AF (20)'!I38-'RSI_AF (20)'!C38)/'RSI_AF (20)'!C38</f>
        <v>0.04375</v>
      </c>
    </row>
    <row r="38" spans="2:3">
      <c r="B38" s="17" t="s">
        <v>66</v>
      </c>
      <c r="C38" s="56">
        <f>('RSI_AF (20)'!I39-'RSI_AF (20)'!C39)/'RSI_AF (20)'!C39</f>
        <v>0.138095238095238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1"/>
  <sheetViews>
    <sheetView showGridLines="0" showRowColHeaders="0" workbookViewId="0">
      <selection activeCell="B8" sqref="B8"/>
    </sheetView>
  </sheetViews>
  <sheetFormatPr defaultColWidth="12" defaultRowHeight="12.75"/>
  <cols>
    <col min="1" max="1" width="12" style="2"/>
    <col min="2" max="2" width="38" style="2" customWidth="1"/>
    <col min="3" max="3" width="14.2857142857143" style="2" customWidth="1"/>
    <col min="4" max="4" width="1.28571428571429" style="2" customWidth="1"/>
    <col min="5" max="5" width="15.1428571428571" style="2" customWidth="1"/>
    <col min="6" max="6" width="1.28571428571429" style="2" customWidth="1"/>
    <col min="7" max="7" width="15.2857142857143" style="2" customWidth="1"/>
    <col min="8" max="8" width="1.28571428571429" style="2" customWidth="1"/>
    <col min="9" max="9" width="15.2857142857143" style="2" customWidth="1"/>
    <col min="10" max="10" width="1.28571428571429" style="2" customWidth="1"/>
    <col min="11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274</v>
      </c>
      <c r="B5" s="24" t="s">
        <v>478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24.75" customHeight="1" spans="2:11">
      <c r="B9" s="6"/>
      <c r="C9" s="7" t="s">
        <v>478</v>
      </c>
      <c r="D9" s="7"/>
      <c r="E9" s="7"/>
      <c r="F9" s="7"/>
      <c r="G9" s="7"/>
      <c r="H9" s="7"/>
      <c r="I9" s="7"/>
      <c r="J9" s="7"/>
      <c r="K9" s="7"/>
    </row>
    <row r="10" s="1" customFormat="1" ht="24.75" customHeight="1" spans="2:11">
      <c r="B10" s="6"/>
      <c r="C10" s="26" t="s">
        <v>286</v>
      </c>
      <c r="D10" s="27"/>
      <c r="E10" s="9" t="s">
        <v>287</v>
      </c>
      <c r="F10" s="28"/>
      <c r="G10" s="9" t="s">
        <v>288</v>
      </c>
      <c r="H10" s="29"/>
      <c r="I10" s="9" t="s">
        <v>289</v>
      </c>
      <c r="K10" s="45" t="s">
        <v>290</v>
      </c>
    </row>
    <row r="11" s="1" customFormat="1" ht="14.25" customHeight="1" spans="2:11">
      <c r="B11" s="10" t="s">
        <v>35</v>
      </c>
      <c r="C11" s="11" t="s">
        <v>38</v>
      </c>
      <c r="D11" s="29"/>
      <c r="E11" s="11" t="s">
        <v>38</v>
      </c>
      <c r="F11" s="30"/>
      <c r="G11" s="11" t="s">
        <v>38</v>
      </c>
      <c r="H11" s="29"/>
      <c r="I11" s="11" t="s">
        <v>38</v>
      </c>
      <c r="K11" s="11" t="s">
        <v>38</v>
      </c>
    </row>
    <row r="12" s="1" customFormat="1" ht="14.25" customHeight="1" spans="2:11">
      <c r="B12" s="12" t="s">
        <v>39</v>
      </c>
      <c r="C12" s="31" t="s">
        <v>395</v>
      </c>
      <c r="D12" s="32"/>
      <c r="E12" s="31" t="s">
        <v>395</v>
      </c>
      <c r="F12" s="33"/>
      <c r="G12" s="31" t="s">
        <v>395</v>
      </c>
      <c r="H12" s="34"/>
      <c r="I12" s="31" t="s">
        <v>395</v>
      </c>
      <c r="J12" s="50"/>
      <c r="K12" s="31" t="s">
        <v>395</v>
      </c>
    </row>
    <row r="13" s="1" customFormat="1" ht="14.25" customHeight="1" spans="2:11">
      <c r="B13" s="14" t="s">
        <v>40</v>
      </c>
      <c r="C13" s="35" t="s">
        <v>395</v>
      </c>
      <c r="D13" s="32"/>
      <c r="E13" s="35" t="s">
        <v>395</v>
      </c>
      <c r="F13" s="33"/>
      <c r="G13" s="35" t="s">
        <v>395</v>
      </c>
      <c r="H13" s="34"/>
      <c r="I13" s="35" t="s">
        <v>395</v>
      </c>
      <c r="J13" s="50"/>
      <c r="K13" s="35" t="s">
        <v>395</v>
      </c>
    </row>
    <row r="14" s="1" customFormat="1" ht="14.25" customHeight="1" spans="2:11">
      <c r="B14" s="14" t="s">
        <v>41</v>
      </c>
      <c r="C14" s="35" t="s">
        <v>395</v>
      </c>
      <c r="D14" s="32"/>
      <c r="E14" s="35" t="s">
        <v>395</v>
      </c>
      <c r="F14" s="33"/>
      <c r="G14" s="35" t="s">
        <v>395</v>
      </c>
      <c r="H14" s="34"/>
      <c r="I14" s="35" t="s">
        <v>395</v>
      </c>
      <c r="J14" s="50"/>
      <c r="K14" s="35" t="s">
        <v>395</v>
      </c>
    </row>
    <row r="15" s="1" customFormat="1" ht="14.25" customHeight="1" spans="2:12">
      <c r="B15" s="14" t="s">
        <v>42</v>
      </c>
      <c r="C15" s="36" t="s">
        <v>395</v>
      </c>
      <c r="D15" s="37"/>
      <c r="E15" s="36" t="s">
        <v>395</v>
      </c>
      <c r="F15" s="38"/>
      <c r="G15" s="36" t="s">
        <v>395</v>
      </c>
      <c r="H15" s="39"/>
      <c r="I15" s="36" t="s">
        <v>395</v>
      </c>
      <c r="J15" s="51"/>
      <c r="K15" s="36" t="s">
        <v>395</v>
      </c>
      <c r="L15" s="52"/>
    </row>
    <row r="16" s="1" customFormat="1" ht="14.25" customHeight="1" spans="2:11">
      <c r="B16" s="17" t="s">
        <v>43</v>
      </c>
      <c r="C16" s="35" t="s">
        <v>395</v>
      </c>
      <c r="D16" s="40"/>
      <c r="E16" s="35" t="s">
        <v>395</v>
      </c>
      <c r="F16" s="41"/>
      <c r="G16" s="35" t="s">
        <v>395</v>
      </c>
      <c r="H16" s="34"/>
      <c r="I16" s="35" t="s">
        <v>395</v>
      </c>
      <c r="J16" s="50"/>
      <c r="K16" s="35" t="s">
        <v>395</v>
      </c>
    </row>
    <row r="17" s="1" customFormat="1" ht="14.25" customHeight="1" spans="2:11">
      <c r="B17" s="17" t="s">
        <v>44</v>
      </c>
      <c r="C17" s="35" t="s">
        <v>395</v>
      </c>
      <c r="D17" s="40"/>
      <c r="E17" s="35" t="s">
        <v>395</v>
      </c>
      <c r="F17" s="41"/>
      <c r="G17" s="35" t="s">
        <v>395</v>
      </c>
      <c r="H17" s="34"/>
      <c r="I17" s="35" t="s">
        <v>395</v>
      </c>
      <c r="J17" s="50"/>
      <c r="K17" s="35" t="s">
        <v>395</v>
      </c>
    </row>
    <row r="18" s="1" customFormat="1" ht="14.25" customHeight="1" spans="2:11">
      <c r="B18" s="17" t="s">
        <v>45</v>
      </c>
      <c r="C18" s="35" t="s">
        <v>395</v>
      </c>
      <c r="D18" s="40"/>
      <c r="E18" s="35" t="s">
        <v>395</v>
      </c>
      <c r="F18" s="41"/>
      <c r="G18" s="35" t="s">
        <v>395</v>
      </c>
      <c r="H18" s="34"/>
      <c r="I18" s="35" t="s">
        <v>395</v>
      </c>
      <c r="J18" s="50"/>
      <c r="K18" s="35" t="s">
        <v>395</v>
      </c>
    </row>
    <row r="19" s="1" customFormat="1" ht="14.25" customHeight="1" spans="2:11">
      <c r="B19" s="17" t="s">
        <v>46</v>
      </c>
      <c r="C19" s="35" t="s">
        <v>395</v>
      </c>
      <c r="D19" s="40"/>
      <c r="E19" s="35" t="s">
        <v>395</v>
      </c>
      <c r="F19" s="41"/>
      <c r="G19" s="35" t="s">
        <v>395</v>
      </c>
      <c r="H19" s="34"/>
      <c r="I19" s="35" t="s">
        <v>395</v>
      </c>
      <c r="J19" s="50"/>
      <c r="K19" s="35" t="s">
        <v>395</v>
      </c>
    </row>
    <row r="20" s="1" customFormat="1" ht="14.25" customHeight="1" spans="2:11">
      <c r="B20" s="17" t="s">
        <v>47</v>
      </c>
      <c r="C20" s="35" t="s">
        <v>395</v>
      </c>
      <c r="D20" s="40"/>
      <c r="E20" s="35" t="s">
        <v>395</v>
      </c>
      <c r="F20" s="41"/>
      <c r="G20" s="35" t="s">
        <v>395</v>
      </c>
      <c r="H20" s="34"/>
      <c r="I20" s="35" t="s">
        <v>395</v>
      </c>
      <c r="J20" s="50"/>
      <c r="K20" s="35" t="s">
        <v>395</v>
      </c>
    </row>
    <row r="21" s="1" customFormat="1" ht="14.25" customHeight="1" spans="2:11">
      <c r="B21" s="17" t="s">
        <v>48</v>
      </c>
      <c r="C21" s="35" t="s">
        <v>395</v>
      </c>
      <c r="D21" s="40"/>
      <c r="E21" s="35" t="s">
        <v>395</v>
      </c>
      <c r="F21" s="41"/>
      <c r="G21" s="35" t="s">
        <v>395</v>
      </c>
      <c r="H21" s="34"/>
      <c r="I21" s="35" t="s">
        <v>395</v>
      </c>
      <c r="J21" s="50"/>
      <c r="K21" s="35" t="s">
        <v>395</v>
      </c>
    </row>
    <row r="22" s="1" customFormat="1" ht="14.25" customHeight="1" spans="2:11">
      <c r="B22" s="17" t="s">
        <v>49</v>
      </c>
      <c r="C22" s="35" t="s">
        <v>395</v>
      </c>
      <c r="D22" s="40"/>
      <c r="E22" s="35" t="s">
        <v>395</v>
      </c>
      <c r="F22" s="41"/>
      <c r="G22" s="35" t="s">
        <v>395</v>
      </c>
      <c r="H22" s="34"/>
      <c r="I22" s="35" t="s">
        <v>395</v>
      </c>
      <c r="J22" s="50"/>
      <c r="K22" s="35" t="s">
        <v>395</v>
      </c>
    </row>
    <row r="23" s="1" customFormat="1" ht="14.25" customHeight="1" spans="2:11">
      <c r="B23" s="17" t="s">
        <v>50</v>
      </c>
      <c r="C23" s="35" t="s">
        <v>395</v>
      </c>
      <c r="D23" s="40"/>
      <c r="E23" s="35" t="s">
        <v>395</v>
      </c>
      <c r="F23" s="41"/>
      <c r="G23" s="35" t="s">
        <v>395</v>
      </c>
      <c r="H23" s="34"/>
      <c r="I23" s="35" t="s">
        <v>395</v>
      </c>
      <c r="J23" s="50"/>
      <c r="K23" s="35" t="s">
        <v>395</v>
      </c>
    </row>
    <row r="24" s="1" customFormat="1" ht="14.25" customHeight="1" spans="2:11">
      <c r="B24" s="17" t="s">
        <v>51</v>
      </c>
      <c r="C24" s="35" t="s">
        <v>395</v>
      </c>
      <c r="D24" s="40"/>
      <c r="E24" s="35" t="s">
        <v>395</v>
      </c>
      <c r="F24" s="41"/>
      <c r="G24" s="35" t="s">
        <v>395</v>
      </c>
      <c r="H24" s="34"/>
      <c r="I24" s="35" t="s">
        <v>395</v>
      </c>
      <c r="J24" s="50"/>
      <c r="K24" s="35" t="s">
        <v>395</v>
      </c>
    </row>
    <row r="25" s="1" customFormat="1" ht="14.25" customHeight="1" spans="2:11">
      <c r="B25" s="17" t="s">
        <v>52</v>
      </c>
      <c r="C25" s="35" t="s">
        <v>395</v>
      </c>
      <c r="D25" s="40"/>
      <c r="E25" s="35" t="s">
        <v>395</v>
      </c>
      <c r="F25" s="41"/>
      <c r="G25" s="35" t="s">
        <v>395</v>
      </c>
      <c r="H25" s="34"/>
      <c r="I25" s="35" t="s">
        <v>395</v>
      </c>
      <c r="J25" s="50"/>
      <c r="K25" s="35" t="s">
        <v>395</v>
      </c>
    </row>
    <row r="26" s="1" customFormat="1" ht="14.25" customHeight="1" spans="2:11">
      <c r="B26" s="17" t="s">
        <v>53</v>
      </c>
      <c r="C26" s="35" t="s">
        <v>395</v>
      </c>
      <c r="D26" s="40"/>
      <c r="E26" s="35" t="s">
        <v>395</v>
      </c>
      <c r="F26" s="41"/>
      <c r="G26" s="35" t="s">
        <v>395</v>
      </c>
      <c r="H26" s="34"/>
      <c r="I26" s="35" t="s">
        <v>395</v>
      </c>
      <c r="J26" s="50"/>
      <c r="K26" s="35" t="s">
        <v>395</v>
      </c>
    </row>
    <row r="27" s="1" customFormat="1" ht="14.25" customHeight="1" spans="2:11">
      <c r="B27" s="17" t="s">
        <v>54</v>
      </c>
      <c r="C27" s="35" t="s">
        <v>395</v>
      </c>
      <c r="D27" s="40"/>
      <c r="E27" s="35" t="s">
        <v>395</v>
      </c>
      <c r="F27" s="41"/>
      <c r="G27" s="35" t="s">
        <v>395</v>
      </c>
      <c r="H27" s="34"/>
      <c r="I27" s="35" t="s">
        <v>395</v>
      </c>
      <c r="J27" s="50"/>
      <c r="K27" s="35" t="s">
        <v>395</v>
      </c>
    </row>
    <row r="28" s="1" customFormat="1" ht="14.25" customHeight="1" spans="2:11">
      <c r="B28" s="17" t="s">
        <v>55</v>
      </c>
      <c r="C28" s="35" t="s">
        <v>395</v>
      </c>
      <c r="D28" s="40"/>
      <c r="E28" s="35" t="s">
        <v>395</v>
      </c>
      <c r="F28" s="41"/>
      <c r="G28" s="35" t="s">
        <v>395</v>
      </c>
      <c r="H28" s="34"/>
      <c r="I28" s="35" t="s">
        <v>395</v>
      </c>
      <c r="J28" s="50"/>
      <c r="K28" s="35" t="s">
        <v>395</v>
      </c>
    </row>
    <row r="29" s="1" customFormat="1" ht="14.25" customHeight="1" spans="2:11">
      <c r="B29" s="17" t="s">
        <v>56</v>
      </c>
      <c r="C29" s="35" t="s">
        <v>395</v>
      </c>
      <c r="D29" s="40"/>
      <c r="E29" s="35" t="s">
        <v>395</v>
      </c>
      <c r="F29" s="41"/>
      <c r="G29" s="35" t="s">
        <v>395</v>
      </c>
      <c r="H29" s="34"/>
      <c r="I29" s="35" t="s">
        <v>395</v>
      </c>
      <c r="J29" s="50"/>
      <c r="K29" s="35" t="s">
        <v>395</v>
      </c>
    </row>
    <row r="30" s="1" customFormat="1" ht="14.25" customHeight="1" spans="2:11">
      <c r="B30" s="17" t="s">
        <v>57</v>
      </c>
      <c r="C30" s="35" t="s">
        <v>395</v>
      </c>
      <c r="D30" s="40"/>
      <c r="E30" s="35" t="s">
        <v>395</v>
      </c>
      <c r="F30" s="41"/>
      <c r="G30" s="35" t="s">
        <v>395</v>
      </c>
      <c r="H30" s="34"/>
      <c r="I30" s="35" t="s">
        <v>395</v>
      </c>
      <c r="J30" s="50"/>
      <c r="K30" s="35" t="s">
        <v>395</v>
      </c>
    </row>
    <row r="31" s="1" customFormat="1" ht="14.25" customHeight="1" spans="2:11">
      <c r="B31" s="17" t="s">
        <v>58</v>
      </c>
      <c r="C31" s="35" t="s">
        <v>395</v>
      </c>
      <c r="D31" s="40"/>
      <c r="E31" s="35" t="s">
        <v>395</v>
      </c>
      <c r="F31" s="41"/>
      <c r="G31" s="35" t="s">
        <v>395</v>
      </c>
      <c r="H31" s="34"/>
      <c r="I31" s="35" t="s">
        <v>395</v>
      </c>
      <c r="J31" s="50"/>
      <c r="K31" s="35" t="s">
        <v>395</v>
      </c>
    </row>
    <row r="32" s="1" customFormat="1" ht="14.25" customHeight="1" spans="2:11">
      <c r="B32" s="17" t="s">
        <v>59</v>
      </c>
      <c r="C32" s="35" t="s">
        <v>395</v>
      </c>
      <c r="D32" s="40"/>
      <c r="E32" s="35" t="s">
        <v>395</v>
      </c>
      <c r="F32" s="41"/>
      <c r="G32" s="35" t="s">
        <v>395</v>
      </c>
      <c r="H32" s="34"/>
      <c r="I32" s="35" t="s">
        <v>395</v>
      </c>
      <c r="J32" s="50"/>
      <c r="K32" s="35" t="s">
        <v>395</v>
      </c>
    </row>
    <row r="33" s="1" customFormat="1" ht="14.25" customHeight="1" spans="2:11">
      <c r="B33" s="17" t="s">
        <v>60</v>
      </c>
      <c r="C33" s="35" t="s">
        <v>395</v>
      </c>
      <c r="D33" s="40"/>
      <c r="E33" s="35" t="s">
        <v>395</v>
      </c>
      <c r="F33" s="41"/>
      <c r="G33" s="35" t="s">
        <v>395</v>
      </c>
      <c r="H33" s="34"/>
      <c r="I33" s="35" t="s">
        <v>395</v>
      </c>
      <c r="J33" s="50"/>
      <c r="K33" s="35" t="s">
        <v>395</v>
      </c>
    </row>
    <row r="34" s="1" customFormat="1" ht="14.25" customHeight="1" spans="2:11">
      <c r="B34" s="17" t="s">
        <v>61</v>
      </c>
      <c r="C34" s="35" t="s">
        <v>395</v>
      </c>
      <c r="D34" s="40"/>
      <c r="E34" s="35" t="s">
        <v>395</v>
      </c>
      <c r="F34" s="41"/>
      <c r="G34" s="35" t="s">
        <v>395</v>
      </c>
      <c r="H34" s="34"/>
      <c r="I34" s="35" t="s">
        <v>395</v>
      </c>
      <c r="J34" s="50"/>
      <c r="K34" s="35" t="s">
        <v>395</v>
      </c>
    </row>
    <row r="35" s="1" customFormat="1" ht="14.25" customHeight="1" spans="2:11">
      <c r="B35" s="17" t="s">
        <v>62</v>
      </c>
      <c r="C35" s="35" t="s">
        <v>395</v>
      </c>
      <c r="D35" s="40"/>
      <c r="E35" s="35" t="s">
        <v>395</v>
      </c>
      <c r="F35" s="41"/>
      <c r="G35" s="35" t="s">
        <v>395</v>
      </c>
      <c r="H35" s="34"/>
      <c r="I35" s="35" t="s">
        <v>395</v>
      </c>
      <c r="J35" s="50"/>
      <c r="K35" s="35" t="s">
        <v>395</v>
      </c>
    </row>
    <row r="36" s="1" customFormat="1" ht="14.25" customHeight="1" spans="2:11">
      <c r="B36" s="17" t="s">
        <v>63</v>
      </c>
      <c r="C36" s="35" t="s">
        <v>395</v>
      </c>
      <c r="D36" s="40"/>
      <c r="E36" s="35" t="s">
        <v>395</v>
      </c>
      <c r="F36" s="41"/>
      <c r="G36" s="35" t="s">
        <v>395</v>
      </c>
      <c r="H36" s="34"/>
      <c r="I36" s="35" t="s">
        <v>395</v>
      </c>
      <c r="J36" s="50"/>
      <c r="K36" s="35" t="s">
        <v>395</v>
      </c>
    </row>
    <row r="37" s="1" customFormat="1" ht="14.25" customHeight="1" spans="2:11">
      <c r="B37" s="17" t="s">
        <v>64</v>
      </c>
      <c r="C37" s="35" t="s">
        <v>395</v>
      </c>
      <c r="D37" s="40"/>
      <c r="E37" s="35" t="s">
        <v>395</v>
      </c>
      <c r="F37" s="41"/>
      <c r="G37" s="35" t="s">
        <v>395</v>
      </c>
      <c r="H37" s="34"/>
      <c r="I37" s="35" t="s">
        <v>395</v>
      </c>
      <c r="J37" s="50"/>
      <c r="K37" s="35" t="s">
        <v>395</v>
      </c>
    </row>
    <row r="38" s="1" customFormat="1" ht="14.25" customHeight="1" spans="2:11">
      <c r="B38" s="17" t="s">
        <v>65</v>
      </c>
      <c r="C38" s="35" t="s">
        <v>395</v>
      </c>
      <c r="D38" s="40"/>
      <c r="E38" s="35" t="s">
        <v>395</v>
      </c>
      <c r="F38" s="41"/>
      <c r="G38" s="35" t="s">
        <v>395</v>
      </c>
      <c r="H38" s="34"/>
      <c r="I38" s="35" t="s">
        <v>395</v>
      </c>
      <c r="J38" s="50"/>
      <c r="K38" s="35" t="s">
        <v>395</v>
      </c>
    </row>
    <row r="39" s="1" customFormat="1" ht="14.25" customHeight="1" spans="2:11">
      <c r="B39" s="17" t="s">
        <v>66</v>
      </c>
      <c r="C39" s="42" t="s">
        <v>395</v>
      </c>
      <c r="D39" s="40"/>
      <c r="E39" s="42" t="s">
        <v>395</v>
      </c>
      <c r="F39" s="33"/>
      <c r="G39" s="42" t="s">
        <v>395</v>
      </c>
      <c r="H39" s="34"/>
      <c r="I39" s="42" t="s">
        <v>395</v>
      </c>
      <c r="J39" s="50"/>
      <c r="K39" s="42" t="s">
        <v>395</v>
      </c>
    </row>
    <row r="40" s="22" customFormat="1" ht="15" spans="2:9">
      <c r="B40" s="19"/>
      <c r="C40"/>
      <c r="D40"/>
      <c r="E40"/>
      <c r="F40"/>
      <c r="G40" s="43"/>
      <c r="H40"/>
      <c r="I40"/>
    </row>
    <row r="41" ht="15" spans="2:3">
      <c r="B41" s="19"/>
      <c r="C41"/>
    </row>
  </sheetData>
  <mergeCells count="1">
    <mergeCell ref="C9:K9"/>
  </mergeCells>
  <conditionalFormatting sqref="H23">
    <cfRule type="cellIs" dxfId="0" priority="6" operator="between">
      <formula>1</formula>
      <formula>2</formula>
    </cfRule>
  </conditionalFormatting>
  <conditionalFormatting sqref="C12:C39">
    <cfRule type="cellIs" dxfId="0" priority="5" operator="between">
      <formula>1</formula>
      <formula>2</formula>
    </cfRule>
  </conditionalFormatting>
  <conditionalFormatting sqref="E12:E39">
    <cfRule type="cellIs" dxfId="0" priority="4" operator="between">
      <formula>1</formula>
      <formula>2</formula>
    </cfRule>
  </conditionalFormatting>
  <conditionalFormatting sqref="G12:G39">
    <cfRule type="cellIs" dxfId="0" priority="3" operator="between">
      <formula>1</formula>
      <formula>2</formula>
    </cfRule>
  </conditionalFormatting>
  <conditionalFormatting sqref="I12:I39">
    <cfRule type="cellIs" dxfId="0" priority="2" operator="between">
      <formula>1</formula>
      <formula>2</formula>
    </cfRule>
  </conditionalFormatting>
  <conditionalFormatting sqref="K12:K39">
    <cfRule type="cellIs" dxfId="0" priority="1" operator="between">
      <formula>1</formula>
      <formula>2</formula>
    </cfRule>
  </conditionalFormatting>
  <conditionalFormatting sqref="H12:H22;H24:H39">
    <cfRule type="cellIs" dxfId="0" priority="7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8" sqref="B8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276</v>
      </c>
      <c r="B5" s="4" t="s">
        <v>479</v>
      </c>
    </row>
    <row r="6" s="1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7" t="s">
        <v>480</v>
      </c>
    </row>
    <row r="9" ht="24.95" customHeight="1" spans="2:3">
      <c r="B9" s="8"/>
      <c r="C9" s="9" t="s">
        <v>297</v>
      </c>
    </row>
    <row r="10" customHeight="1" spans="2:3">
      <c r="B10" s="10" t="s">
        <v>35</v>
      </c>
      <c r="C10" s="11"/>
    </row>
    <row r="11" spans="2:3">
      <c r="B11" s="12" t="s">
        <v>39</v>
      </c>
      <c r="C11" s="13" t="s">
        <v>398</v>
      </c>
    </row>
    <row r="12" spans="2:3">
      <c r="B12" s="14" t="s">
        <v>40</v>
      </c>
      <c r="C12" s="15" t="s">
        <v>398</v>
      </c>
    </row>
    <row r="13" spans="2:3">
      <c r="B13" s="14" t="s">
        <v>41</v>
      </c>
      <c r="C13" s="15" t="s">
        <v>398</v>
      </c>
    </row>
    <row r="14" spans="2:3">
      <c r="B14" s="14" t="s">
        <v>42</v>
      </c>
      <c r="C14" s="16" t="s">
        <v>398</v>
      </c>
    </row>
    <row r="15" spans="2:3">
      <c r="B15" s="17" t="s">
        <v>43</v>
      </c>
      <c r="C15" s="13" t="s">
        <v>398</v>
      </c>
    </row>
    <row r="16" spans="2:3">
      <c r="B16" s="17" t="s">
        <v>44</v>
      </c>
      <c r="C16" s="15" t="s">
        <v>398</v>
      </c>
    </row>
    <row r="17" spans="2:3">
      <c r="B17" s="17" t="s">
        <v>45</v>
      </c>
      <c r="C17" s="15" t="s">
        <v>398</v>
      </c>
    </row>
    <row r="18" spans="2:3">
      <c r="B18" s="17" t="s">
        <v>46</v>
      </c>
      <c r="C18" s="15" t="s">
        <v>398</v>
      </c>
    </row>
    <row r="19" spans="2:3">
      <c r="B19" s="17" t="s">
        <v>47</v>
      </c>
      <c r="C19" s="15" t="s">
        <v>398</v>
      </c>
    </row>
    <row r="20" spans="2:3">
      <c r="B20" s="17" t="s">
        <v>48</v>
      </c>
      <c r="C20" s="15" t="s">
        <v>398</v>
      </c>
    </row>
    <row r="21" spans="2:3">
      <c r="B21" s="17" t="s">
        <v>49</v>
      </c>
      <c r="C21" s="15" t="s">
        <v>398</v>
      </c>
    </row>
    <row r="22" spans="2:3">
      <c r="B22" s="17" t="s">
        <v>50</v>
      </c>
      <c r="C22" s="15" t="s">
        <v>398</v>
      </c>
    </row>
    <row r="23" spans="2:3">
      <c r="B23" s="17" t="s">
        <v>51</v>
      </c>
      <c r="C23" s="15" t="s">
        <v>398</v>
      </c>
    </row>
    <row r="24" spans="2:3">
      <c r="B24" s="17" t="s">
        <v>52</v>
      </c>
      <c r="C24" s="15" t="s">
        <v>398</v>
      </c>
    </row>
    <row r="25" spans="2:3">
      <c r="B25" s="17" t="s">
        <v>53</v>
      </c>
      <c r="C25" s="15" t="s">
        <v>398</v>
      </c>
    </row>
    <row r="26" spans="2:3">
      <c r="B26" s="17" t="s">
        <v>54</v>
      </c>
      <c r="C26" s="15" t="s">
        <v>398</v>
      </c>
    </row>
    <row r="27" spans="2:3">
      <c r="B27" s="17" t="s">
        <v>55</v>
      </c>
      <c r="C27" s="15" t="s">
        <v>398</v>
      </c>
    </row>
    <row r="28" spans="2:3">
      <c r="B28" s="17" t="s">
        <v>56</v>
      </c>
      <c r="C28" s="15" t="s">
        <v>398</v>
      </c>
    </row>
    <row r="29" spans="2:3">
      <c r="B29" s="17" t="s">
        <v>57</v>
      </c>
      <c r="C29" s="15" t="s">
        <v>398</v>
      </c>
    </row>
    <row r="30" spans="2:3">
      <c r="B30" s="17" t="s">
        <v>58</v>
      </c>
      <c r="C30" s="15" t="s">
        <v>398</v>
      </c>
    </row>
    <row r="31" spans="2:3">
      <c r="B31" s="17" t="s">
        <v>59</v>
      </c>
      <c r="C31" s="15" t="s">
        <v>398</v>
      </c>
    </row>
    <row r="32" spans="2:3">
      <c r="B32" s="17" t="s">
        <v>60</v>
      </c>
      <c r="C32" s="15" t="s">
        <v>398</v>
      </c>
    </row>
    <row r="33" spans="2:3">
      <c r="B33" s="17" t="s">
        <v>61</v>
      </c>
      <c r="C33" s="15" t="s">
        <v>398</v>
      </c>
    </row>
    <row r="34" ht="12.75" customHeight="1" spans="2:3">
      <c r="B34" s="17" t="s">
        <v>62</v>
      </c>
      <c r="C34" s="15" t="s">
        <v>398</v>
      </c>
    </row>
    <row r="35" spans="2:3">
      <c r="B35" s="17" t="s">
        <v>63</v>
      </c>
      <c r="C35" s="15" t="s">
        <v>398</v>
      </c>
    </row>
    <row r="36" spans="2:3">
      <c r="B36" s="17" t="s">
        <v>64</v>
      </c>
      <c r="C36" s="15" t="s">
        <v>398</v>
      </c>
    </row>
    <row r="37" spans="2:3">
      <c r="B37" s="17" t="s">
        <v>65</v>
      </c>
      <c r="C37" s="15" t="s">
        <v>398</v>
      </c>
    </row>
    <row r="38" spans="2:3">
      <c r="B38" s="17" t="s">
        <v>66</v>
      </c>
      <c r="C38" s="18" t="s">
        <v>398</v>
      </c>
    </row>
    <row r="39" spans="2:3">
      <c r="B39" s="19"/>
      <c r="C39" s="49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8" sqref="B8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278</v>
      </c>
      <c r="B5" s="4" t="s">
        <v>481</v>
      </c>
    </row>
    <row r="6" s="1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7" t="s">
        <v>480</v>
      </c>
    </row>
    <row r="9" ht="24.95" customHeight="1" spans="2:3">
      <c r="B9" s="8"/>
      <c r="C9" s="9" t="s">
        <v>297</v>
      </c>
    </row>
    <row r="10" customHeight="1" spans="2:3">
      <c r="B10" s="10" t="s">
        <v>68</v>
      </c>
      <c r="C10" s="11"/>
    </row>
    <row r="11" spans="2:3">
      <c r="B11" s="12" t="s">
        <v>39</v>
      </c>
      <c r="C11" s="13" t="s">
        <v>398</v>
      </c>
    </row>
    <row r="12" spans="2:3">
      <c r="B12" s="14" t="s">
        <v>40</v>
      </c>
      <c r="C12" s="15" t="s">
        <v>398</v>
      </c>
    </row>
    <row r="13" spans="2:3">
      <c r="B13" s="14" t="s">
        <v>41</v>
      </c>
      <c r="C13" s="15" t="s">
        <v>398</v>
      </c>
    </row>
    <row r="14" spans="2:3">
      <c r="B14" s="14" t="s">
        <v>42</v>
      </c>
      <c r="C14" s="16" t="s">
        <v>398</v>
      </c>
    </row>
    <row r="15" spans="2:3">
      <c r="B15" s="17" t="s">
        <v>43</v>
      </c>
      <c r="C15" s="13" t="s">
        <v>398</v>
      </c>
    </row>
    <row r="16" spans="2:3">
      <c r="B16" s="17" t="s">
        <v>44</v>
      </c>
      <c r="C16" s="15" t="s">
        <v>398</v>
      </c>
    </row>
    <row r="17" spans="2:3">
      <c r="B17" s="17" t="s">
        <v>45</v>
      </c>
      <c r="C17" s="15" t="s">
        <v>398</v>
      </c>
    </row>
    <row r="18" spans="2:3">
      <c r="B18" s="17" t="s">
        <v>46</v>
      </c>
      <c r="C18" s="15" t="s">
        <v>398</v>
      </c>
    </row>
    <row r="19" spans="2:3">
      <c r="B19" s="17" t="s">
        <v>47</v>
      </c>
      <c r="C19" s="15" t="s">
        <v>398</v>
      </c>
    </row>
    <row r="20" spans="2:3">
      <c r="B20" s="17" t="s">
        <v>48</v>
      </c>
      <c r="C20" s="15" t="s">
        <v>398</v>
      </c>
    </row>
    <row r="21" spans="2:3">
      <c r="B21" s="17" t="s">
        <v>49</v>
      </c>
      <c r="C21" s="15" t="s">
        <v>398</v>
      </c>
    </row>
    <row r="22" spans="2:3">
      <c r="B22" s="17" t="s">
        <v>50</v>
      </c>
      <c r="C22" s="15" t="s">
        <v>398</v>
      </c>
    </row>
    <row r="23" spans="2:3">
      <c r="B23" s="17" t="s">
        <v>51</v>
      </c>
      <c r="C23" s="15" t="s">
        <v>398</v>
      </c>
    </row>
    <row r="24" spans="2:3">
      <c r="B24" s="17" t="s">
        <v>52</v>
      </c>
      <c r="C24" s="15" t="s">
        <v>398</v>
      </c>
    </row>
    <row r="25" spans="2:3">
      <c r="B25" s="17" t="s">
        <v>53</v>
      </c>
      <c r="C25" s="15" t="s">
        <v>398</v>
      </c>
    </row>
    <row r="26" spans="2:3">
      <c r="B26" s="17" t="s">
        <v>54</v>
      </c>
      <c r="C26" s="15" t="s">
        <v>398</v>
      </c>
    </row>
    <row r="27" spans="2:3">
      <c r="B27" s="17" t="s">
        <v>55</v>
      </c>
      <c r="C27" s="15" t="s">
        <v>398</v>
      </c>
    </row>
    <row r="28" spans="2:3">
      <c r="B28" s="17" t="s">
        <v>56</v>
      </c>
      <c r="C28" s="15" t="s">
        <v>398</v>
      </c>
    </row>
    <row r="29" spans="2:3">
      <c r="B29" s="17" t="s">
        <v>57</v>
      </c>
      <c r="C29" s="15" t="s">
        <v>398</v>
      </c>
    </row>
    <row r="30" spans="2:3">
      <c r="B30" s="17" t="s">
        <v>58</v>
      </c>
      <c r="C30" s="15" t="s">
        <v>398</v>
      </c>
    </row>
    <row r="31" spans="2:3">
      <c r="B31" s="17" t="s">
        <v>59</v>
      </c>
      <c r="C31" s="15" t="s">
        <v>398</v>
      </c>
    </row>
    <row r="32" spans="2:3">
      <c r="B32" s="17" t="s">
        <v>60</v>
      </c>
      <c r="C32" s="15" t="s">
        <v>398</v>
      </c>
    </row>
    <row r="33" spans="2:3">
      <c r="B33" s="17" t="s">
        <v>61</v>
      </c>
      <c r="C33" s="15" t="s">
        <v>398</v>
      </c>
    </row>
    <row r="34" ht="12.75" customHeight="1" spans="2:3">
      <c r="B34" s="17" t="s">
        <v>62</v>
      </c>
      <c r="C34" s="15" t="s">
        <v>398</v>
      </c>
    </row>
    <row r="35" spans="2:3">
      <c r="B35" s="17" t="s">
        <v>63</v>
      </c>
      <c r="C35" s="15" t="s">
        <v>398</v>
      </c>
    </row>
    <row r="36" spans="2:3">
      <c r="B36" s="17" t="s">
        <v>64</v>
      </c>
      <c r="C36" s="15" t="s">
        <v>398</v>
      </c>
    </row>
    <row r="37" spans="2:3">
      <c r="B37" s="17" t="s">
        <v>65</v>
      </c>
      <c r="C37" s="15" t="s">
        <v>398</v>
      </c>
    </row>
    <row r="38" spans="2:3">
      <c r="B38" s="17" t="s">
        <v>66</v>
      </c>
      <c r="C38" s="18" t="s">
        <v>398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32</v>
      </c>
      <c r="B5" s="24" t="s">
        <v>95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95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27979</v>
      </c>
    </row>
    <row r="13" s="1" customFormat="1" ht="14.25" customHeight="1" spans="2:3">
      <c r="B13" s="14" t="s">
        <v>40</v>
      </c>
      <c r="C13" s="35">
        <v>4113</v>
      </c>
    </row>
    <row r="14" s="1" customFormat="1" ht="14.25" customHeight="1" spans="2:3">
      <c r="B14" s="14" t="s">
        <v>41</v>
      </c>
      <c r="C14" s="35">
        <v>2949</v>
      </c>
    </row>
    <row r="15" s="1" customFormat="1" ht="14.25" customHeight="1" spans="2:3">
      <c r="B15" s="14" t="s">
        <v>42</v>
      </c>
      <c r="C15" s="36">
        <v>873</v>
      </c>
    </row>
    <row r="16" s="1" customFormat="1" ht="14.25" customHeight="1" spans="2:3">
      <c r="B16" s="17" t="s">
        <v>43</v>
      </c>
      <c r="C16" s="35">
        <v>32</v>
      </c>
    </row>
    <row r="17" s="1" customFormat="1" ht="14.25" customHeight="1" spans="2:4">
      <c r="B17" s="17" t="s">
        <v>44</v>
      </c>
      <c r="C17" s="35">
        <v>25</v>
      </c>
      <c r="D17" s="44"/>
    </row>
    <row r="18" s="1" customFormat="1" ht="14.25" customHeight="1" spans="2:3">
      <c r="B18" s="17" t="s">
        <v>45</v>
      </c>
      <c r="C18" s="35">
        <v>30</v>
      </c>
    </row>
    <row r="19" s="1" customFormat="1" ht="14.25" customHeight="1" spans="2:3">
      <c r="B19" s="17" t="s">
        <v>46</v>
      </c>
      <c r="C19" s="35">
        <v>18</v>
      </c>
    </row>
    <row r="20" s="1" customFormat="1" ht="14.25" customHeight="1" spans="2:3">
      <c r="B20" s="17" t="s">
        <v>47</v>
      </c>
      <c r="C20" s="35">
        <v>95</v>
      </c>
    </row>
    <row r="21" s="1" customFormat="1" ht="14.25" customHeight="1" spans="2:3">
      <c r="B21" s="17" t="s">
        <v>48</v>
      </c>
      <c r="C21" s="35">
        <v>21</v>
      </c>
    </row>
    <row r="22" s="1" customFormat="1" ht="14.25" customHeight="1" spans="2:3">
      <c r="B22" s="17" t="s">
        <v>49</v>
      </c>
      <c r="C22" s="35">
        <v>26</v>
      </c>
    </row>
    <row r="23" s="1" customFormat="1" ht="14.25" customHeight="1" spans="2:3">
      <c r="B23" s="17" t="s">
        <v>50</v>
      </c>
      <c r="C23" s="35">
        <v>11</v>
      </c>
    </row>
    <row r="24" s="1" customFormat="1" ht="14.25" customHeight="1" spans="2:3">
      <c r="B24" s="17" t="s">
        <v>51</v>
      </c>
      <c r="C24" s="35">
        <v>61</v>
      </c>
    </row>
    <row r="25" s="1" customFormat="1" ht="14.25" customHeight="1" spans="2:3">
      <c r="B25" s="17" t="s">
        <v>52</v>
      </c>
      <c r="C25" s="35">
        <v>23</v>
      </c>
    </row>
    <row r="26" s="1" customFormat="1" ht="14.25" customHeight="1" spans="2:3">
      <c r="B26" s="17" t="s">
        <v>53</v>
      </c>
      <c r="C26" s="35">
        <v>13</v>
      </c>
    </row>
    <row r="27" s="1" customFormat="1" ht="14.25" customHeight="1" spans="2:3">
      <c r="B27" s="17" t="s">
        <v>54</v>
      </c>
      <c r="C27" s="35">
        <v>24</v>
      </c>
    </row>
    <row r="28" s="1" customFormat="1" ht="14.25" customHeight="1" spans="2:3">
      <c r="B28" s="17" t="s">
        <v>55</v>
      </c>
      <c r="C28" s="35">
        <v>28</v>
      </c>
    </row>
    <row r="29" s="1" customFormat="1" ht="14.25" customHeight="1" spans="2:3">
      <c r="B29" s="17" t="s">
        <v>56</v>
      </c>
      <c r="C29" s="35">
        <v>31</v>
      </c>
    </row>
    <row r="30" s="1" customFormat="1" ht="14.25" customHeight="1" spans="2:3">
      <c r="B30" s="17" t="s">
        <v>57</v>
      </c>
      <c r="C30" s="35">
        <v>90</v>
      </c>
    </row>
    <row r="31" s="1" customFormat="1" ht="14.25" customHeight="1" spans="2:3">
      <c r="B31" s="17" t="s">
        <v>58</v>
      </c>
      <c r="C31" s="35">
        <v>37</v>
      </c>
    </row>
    <row r="32" s="1" customFormat="1" ht="14.25" customHeight="1" spans="2:3">
      <c r="B32" s="17" t="s">
        <v>59</v>
      </c>
      <c r="C32" s="35">
        <v>42</v>
      </c>
    </row>
    <row r="33" s="1" customFormat="1" ht="14.25" customHeight="1" spans="2:3">
      <c r="B33" s="17" t="s">
        <v>60</v>
      </c>
      <c r="C33" s="35">
        <v>11</v>
      </c>
    </row>
    <row r="34" s="1" customFormat="1" ht="14.25" customHeight="1" spans="2:3">
      <c r="B34" s="17" t="s">
        <v>61</v>
      </c>
      <c r="C34" s="35">
        <v>55</v>
      </c>
    </row>
    <row r="35" s="1" customFormat="1" ht="14.25" customHeight="1" spans="2:3">
      <c r="B35" s="17" t="s">
        <v>62</v>
      </c>
      <c r="C35" s="35">
        <v>60</v>
      </c>
    </row>
    <row r="36" s="1" customFormat="1" ht="14.25" customHeight="1" spans="2:3">
      <c r="B36" s="17" t="s">
        <v>63</v>
      </c>
      <c r="C36" s="35">
        <v>57</v>
      </c>
    </row>
    <row r="37" s="1" customFormat="1" ht="14.25" customHeight="1" spans="2:3">
      <c r="B37" s="17" t="s">
        <v>64</v>
      </c>
      <c r="C37" s="35">
        <v>23</v>
      </c>
    </row>
    <row r="38" s="1" customFormat="1" ht="14.25" customHeight="1" spans="2:3">
      <c r="B38" s="17" t="s">
        <v>65</v>
      </c>
      <c r="C38" s="35">
        <v>20</v>
      </c>
    </row>
    <row r="39" s="1" customFormat="1" ht="14.25" customHeight="1" spans="2:3">
      <c r="B39" s="17" t="s">
        <v>66</v>
      </c>
      <c r="C39" s="42">
        <v>35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1"/>
  <sheetViews>
    <sheetView showGridLines="0" showRowColHeaders="0" workbookViewId="0">
      <selection activeCell="B8" sqref="B8"/>
    </sheetView>
  </sheetViews>
  <sheetFormatPr defaultColWidth="12" defaultRowHeight="12.75"/>
  <cols>
    <col min="1" max="1" width="12" style="2"/>
    <col min="2" max="2" width="38" style="2" customWidth="1"/>
    <col min="3" max="3" width="14.7142857142857" style="2" customWidth="1"/>
    <col min="4" max="4" width="1.28571428571429" style="2" customWidth="1"/>
    <col min="5" max="5" width="14.7142857142857" style="2" customWidth="1"/>
    <col min="6" max="6" width="1.28571428571429" style="2" customWidth="1"/>
    <col min="7" max="7" width="14.7142857142857" style="2" customWidth="1"/>
    <col min="8" max="8" width="1.28571428571429" style="2" customWidth="1"/>
    <col min="9" max="9" width="14.7142857142857" style="2" customWidth="1"/>
    <col min="10" max="10" width="1.28571428571429" style="2" customWidth="1"/>
    <col min="11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280</v>
      </c>
      <c r="B5" s="24" t="s">
        <v>482</v>
      </c>
    </row>
    <row r="6" s="1" customFormat="1" ht="12" customHeight="1" spans="1:11">
      <c r="A6" s="23"/>
      <c r="B6" s="25" t="s">
        <v>34</v>
      </c>
      <c r="K6" s="44"/>
    </row>
    <row r="7" s="1" customFormat="1" ht="12" customHeight="1" spans="1:2">
      <c r="A7" s="23"/>
      <c r="B7" s="5"/>
    </row>
    <row r="8" s="1" customFormat="1" ht="16.5" customHeight="1"/>
    <row r="9" s="1" customFormat="1" ht="24.75" customHeight="1" spans="2:11">
      <c r="B9" s="6"/>
      <c r="C9" s="7" t="s">
        <v>482</v>
      </c>
      <c r="D9" s="7"/>
      <c r="E9" s="7"/>
      <c r="F9" s="7"/>
      <c r="G9" s="7"/>
      <c r="H9" s="7"/>
      <c r="I9" s="7"/>
      <c r="J9" s="7"/>
      <c r="K9" s="7"/>
    </row>
    <row r="10" s="1" customFormat="1" ht="24.75" customHeight="1" spans="2:11">
      <c r="B10" s="6"/>
      <c r="C10" s="26" t="s">
        <v>286</v>
      </c>
      <c r="D10" s="27"/>
      <c r="E10" s="9" t="s">
        <v>287</v>
      </c>
      <c r="F10" s="28"/>
      <c r="G10" s="9" t="s">
        <v>288</v>
      </c>
      <c r="H10" s="29"/>
      <c r="I10" s="9" t="s">
        <v>289</v>
      </c>
      <c r="K10" s="45" t="s">
        <v>290</v>
      </c>
    </row>
    <row r="11" s="1" customFormat="1" ht="14.25" customHeight="1" spans="2:11">
      <c r="B11" s="10" t="s">
        <v>35</v>
      </c>
      <c r="C11" s="11" t="s">
        <v>38</v>
      </c>
      <c r="D11" s="29"/>
      <c r="E11" s="11" t="s">
        <v>38</v>
      </c>
      <c r="F11" s="30"/>
      <c r="G11" s="11" t="s">
        <v>38</v>
      </c>
      <c r="H11" s="29"/>
      <c r="I11" s="11" t="s">
        <v>38</v>
      </c>
      <c r="K11" s="11" t="s">
        <v>38</v>
      </c>
    </row>
    <row r="12" s="1" customFormat="1" ht="14.25" customHeight="1" spans="2:11">
      <c r="B12" s="12" t="s">
        <v>39</v>
      </c>
      <c r="C12" s="31" t="s">
        <v>395</v>
      </c>
      <c r="D12" s="32"/>
      <c r="E12" s="31" t="s">
        <v>395</v>
      </c>
      <c r="F12" s="33"/>
      <c r="G12" s="31" t="s">
        <v>395</v>
      </c>
      <c r="H12" s="34"/>
      <c r="I12" s="31" t="s">
        <v>395</v>
      </c>
      <c r="J12" s="46"/>
      <c r="K12" s="31" t="s">
        <v>395</v>
      </c>
    </row>
    <row r="13" s="1" customFormat="1" ht="14.25" customHeight="1" spans="2:11">
      <c r="B13" s="14" t="s">
        <v>40</v>
      </c>
      <c r="C13" s="35" t="s">
        <v>395</v>
      </c>
      <c r="D13" s="32"/>
      <c r="E13" s="35" t="s">
        <v>395</v>
      </c>
      <c r="F13" s="33"/>
      <c r="G13" s="35" t="s">
        <v>395</v>
      </c>
      <c r="H13" s="34"/>
      <c r="I13" s="35" t="s">
        <v>395</v>
      </c>
      <c r="J13" s="46"/>
      <c r="K13" s="35" t="s">
        <v>395</v>
      </c>
    </row>
    <row r="14" s="1" customFormat="1" ht="14.25" customHeight="1" spans="2:11">
      <c r="B14" s="14" t="s">
        <v>41</v>
      </c>
      <c r="C14" s="35" t="s">
        <v>395</v>
      </c>
      <c r="D14" s="32"/>
      <c r="E14" s="35" t="s">
        <v>395</v>
      </c>
      <c r="F14" s="33"/>
      <c r="G14" s="35" t="s">
        <v>395</v>
      </c>
      <c r="H14" s="34"/>
      <c r="I14" s="35" t="s">
        <v>395</v>
      </c>
      <c r="J14" s="46"/>
      <c r="K14" s="35" t="s">
        <v>395</v>
      </c>
    </row>
    <row r="15" s="1" customFormat="1" ht="14.25" customHeight="1" spans="2:12">
      <c r="B15" s="14" t="s">
        <v>42</v>
      </c>
      <c r="C15" s="36" t="s">
        <v>395</v>
      </c>
      <c r="D15" s="37"/>
      <c r="E15" s="36" t="s">
        <v>395</v>
      </c>
      <c r="F15" s="38"/>
      <c r="G15" s="36" t="s">
        <v>395</v>
      </c>
      <c r="H15" s="39"/>
      <c r="I15" s="36" t="s">
        <v>395</v>
      </c>
      <c r="J15" s="47"/>
      <c r="K15" s="36" t="s">
        <v>395</v>
      </c>
      <c r="L15" s="44"/>
    </row>
    <row r="16" s="1" customFormat="1" ht="14.25" customHeight="1" spans="2:11">
      <c r="B16" s="17" t="s">
        <v>43</v>
      </c>
      <c r="C16" s="35" t="s">
        <v>395</v>
      </c>
      <c r="D16" s="40"/>
      <c r="E16" s="35" t="s">
        <v>395</v>
      </c>
      <c r="F16" s="41"/>
      <c r="G16" s="35" t="s">
        <v>395</v>
      </c>
      <c r="H16" s="34"/>
      <c r="I16" s="35" t="s">
        <v>395</v>
      </c>
      <c r="J16" s="46"/>
      <c r="K16" s="35" t="s">
        <v>395</v>
      </c>
    </row>
    <row r="17" s="1" customFormat="1" ht="14.25" customHeight="1" spans="2:11">
      <c r="B17" s="17" t="s">
        <v>44</v>
      </c>
      <c r="C17" s="35" t="s">
        <v>395</v>
      </c>
      <c r="D17" s="40"/>
      <c r="E17" s="35" t="s">
        <v>395</v>
      </c>
      <c r="F17" s="41"/>
      <c r="G17" s="35" t="s">
        <v>395</v>
      </c>
      <c r="H17" s="34"/>
      <c r="I17" s="35" t="s">
        <v>395</v>
      </c>
      <c r="J17" s="46"/>
      <c r="K17" s="35" t="s">
        <v>395</v>
      </c>
    </row>
    <row r="18" s="1" customFormat="1" ht="14.25" customHeight="1" spans="2:11">
      <c r="B18" s="17" t="s">
        <v>45</v>
      </c>
      <c r="C18" s="35" t="s">
        <v>395</v>
      </c>
      <c r="D18" s="40"/>
      <c r="E18" s="35" t="s">
        <v>395</v>
      </c>
      <c r="F18" s="41"/>
      <c r="G18" s="35" t="s">
        <v>395</v>
      </c>
      <c r="H18" s="34"/>
      <c r="I18" s="35" t="s">
        <v>395</v>
      </c>
      <c r="J18" s="46"/>
      <c r="K18" s="35" t="s">
        <v>395</v>
      </c>
    </row>
    <row r="19" s="1" customFormat="1" ht="14.25" customHeight="1" spans="2:11">
      <c r="B19" s="17" t="s">
        <v>46</v>
      </c>
      <c r="C19" s="35" t="s">
        <v>395</v>
      </c>
      <c r="D19" s="40"/>
      <c r="E19" s="35" t="s">
        <v>395</v>
      </c>
      <c r="F19" s="41"/>
      <c r="G19" s="35" t="s">
        <v>395</v>
      </c>
      <c r="H19" s="34"/>
      <c r="I19" s="35" t="s">
        <v>395</v>
      </c>
      <c r="J19" s="46"/>
      <c r="K19" s="35" t="s">
        <v>395</v>
      </c>
    </row>
    <row r="20" s="1" customFormat="1" ht="14.25" customHeight="1" spans="2:11">
      <c r="B20" s="17" t="s">
        <v>47</v>
      </c>
      <c r="C20" s="35" t="s">
        <v>395</v>
      </c>
      <c r="D20" s="40"/>
      <c r="E20" s="35" t="s">
        <v>395</v>
      </c>
      <c r="F20" s="41"/>
      <c r="G20" s="35" t="s">
        <v>395</v>
      </c>
      <c r="H20" s="34"/>
      <c r="I20" s="35" t="s">
        <v>395</v>
      </c>
      <c r="J20" s="46"/>
      <c r="K20" s="35" t="s">
        <v>395</v>
      </c>
    </row>
    <row r="21" s="1" customFormat="1" ht="14.25" customHeight="1" spans="2:11">
      <c r="B21" s="17" t="s">
        <v>48</v>
      </c>
      <c r="C21" s="35" t="s">
        <v>395</v>
      </c>
      <c r="D21" s="40"/>
      <c r="E21" s="35" t="s">
        <v>395</v>
      </c>
      <c r="F21" s="41"/>
      <c r="G21" s="35" t="s">
        <v>395</v>
      </c>
      <c r="H21" s="34"/>
      <c r="I21" s="35" t="s">
        <v>395</v>
      </c>
      <c r="J21" s="46"/>
      <c r="K21" s="35" t="s">
        <v>395</v>
      </c>
    </row>
    <row r="22" s="1" customFormat="1" ht="14.25" customHeight="1" spans="2:11">
      <c r="B22" s="17" t="s">
        <v>49</v>
      </c>
      <c r="C22" s="35" t="s">
        <v>395</v>
      </c>
      <c r="D22" s="40"/>
      <c r="E22" s="35" t="s">
        <v>395</v>
      </c>
      <c r="F22" s="41"/>
      <c r="G22" s="35" t="s">
        <v>395</v>
      </c>
      <c r="H22" s="34"/>
      <c r="I22" s="35" t="s">
        <v>395</v>
      </c>
      <c r="J22" s="46"/>
      <c r="K22" s="35" t="s">
        <v>395</v>
      </c>
    </row>
    <row r="23" s="1" customFormat="1" ht="14.25" customHeight="1" spans="2:11">
      <c r="B23" s="17" t="s">
        <v>50</v>
      </c>
      <c r="C23" s="35" t="s">
        <v>395</v>
      </c>
      <c r="D23" s="40"/>
      <c r="E23" s="35" t="s">
        <v>395</v>
      </c>
      <c r="F23" s="41"/>
      <c r="G23" s="35" t="s">
        <v>395</v>
      </c>
      <c r="H23" s="34"/>
      <c r="I23" s="35" t="s">
        <v>395</v>
      </c>
      <c r="J23" s="46"/>
      <c r="K23" s="35" t="s">
        <v>395</v>
      </c>
    </row>
    <row r="24" s="1" customFormat="1" ht="14.25" customHeight="1" spans="2:11">
      <c r="B24" s="17" t="s">
        <v>51</v>
      </c>
      <c r="C24" s="35" t="s">
        <v>395</v>
      </c>
      <c r="D24" s="40"/>
      <c r="E24" s="35" t="s">
        <v>395</v>
      </c>
      <c r="F24" s="41"/>
      <c r="G24" s="35" t="s">
        <v>395</v>
      </c>
      <c r="H24" s="34"/>
      <c r="I24" s="35" t="s">
        <v>395</v>
      </c>
      <c r="J24" s="46"/>
      <c r="K24" s="35" t="s">
        <v>395</v>
      </c>
    </row>
    <row r="25" s="1" customFormat="1" ht="14.25" customHeight="1" spans="2:11">
      <c r="B25" s="17" t="s">
        <v>52</v>
      </c>
      <c r="C25" s="35" t="s">
        <v>395</v>
      </c>
      <c r="D25" s="40"/>
      <c r="E25" s="35" t="s">
        <v>395</v>
      </c>
      <c r="F25" s="41"/>
      <c r="G25" s="35" t="s">
        <v>395</v>
      </c>
      <c r="H25" s="34"/>
      <c r="I25" s="35" t="s">
        <v>395</v>
      </c>
      <c r="J25" s="46"/>
      <c r="K25" s="35" t="s">
        <v>395</v>
      </c>
    </row>
    <row r="26" s="1" customFormat="1" ht="14.25" customHeight="1" spans="2:11">
      <c r="B26" s="17" t="s">
        <v>53</v>
      </c>
      <c r="C26" s="35" t="s">
        <v>395</v>
      </c>
      <c r="D26" s="40"/>
      <c r="E26" s="35" t="s">
        <v>395</v>
      </c>
      <c r="F26" s="41"/>
      <c r="G26" s="35" t="s">
        <v>395</v>
      </c>
      <c r="H26" s="34"/>
      <c r="I26" s="35" t="s">
        <v>395</v>
      </c>
      <c r="J26" s="46"/>
      <c r="K26" s="35" t="s">
        <v>395</v>
      </c>
    </row>
    <row r="27" s="1" customFormat="1" ht="14.25" customHeight="1" spans="2:11">
      <c r="B27" s="17" t="s">
        <v>54</v>
      </c>
      <c r="C27" s="35" t="s">
        <v>395</v>
      </c>
      <c r="D27" s="40"/>
      <c r="E27" s="35" t="s">
        <v>395</v>
      </c>
      <c r="F27" s="41"/>
      <c r="G27" s="35" t="s">
        <v>395</v>
      </c>
      <c r="H27" s="34"/>
      <c r="I27" s="35" t="s">
        <v>395</v>
      </c>
      <c r="J27" s="46"/>
      <c r="K27" s="35" t="s">
        <v>395</v>
      </c>
    </row>
    <row r="28" s="1" customFormat="1" ht="14.25" customHeight="1" spans="2:11">
      <c r="B28" s="17" t="s">
        <v>55</v>
      </c>
      <c r="C28" s="35" t="s">
        <v>395</v>
      </c>
      <c r="D28" s="40"/>
      <c r="E28" s="35" t="s">
        <v>395</v>
      </c>
      <c r="F28" s="41"/>
      <c r="G28" s="35" t="s">
        <v>395</v>
      </c>
      <c r="H28" s="34"/>
      <c r="I28" s="35" t="s">
        <v>395</v>
      </c>
      <c r="J28" s="46"/>
      <c r="K28" s="35" t="s">
        <v>395</v>
      </c>
    </row>
    <row r="29" s="1" customFormat="1" ht="14.25" customHeight="1" spans="2:11">
      <c r="B29" s="17" t="s">
        <v>56</v>
      </c>
      <c r="C29" s="35" t="s">
        <v>395</v>
      </c>
      <c r="D29" s="40"/>
      <c r="E29" s="35" t="s">
        <v>395</v>
      </c>
      <c r="F29" s="41"/>
      <c r="G29" s="35" t="s">
        <v>395</v>
      </c>
      <c r="H29" s="34"/>
      <c r="I29" s="35" t="s">
        <v>395</v>
      </c>
      <c r="J29" s="46"/>
      <c r="K29" s="35" t="s">
        <v>395</v>
      </c>
    </row>
    <row r="30" s="1" customFormat="1" ht="14.25" customHeight="1" spans="2:11">
      <c r="B30" s="17" t="s">
        <v>57</v>
      </c>
      <c r="C30" s="35" t="s">
        <v>395</v>
      </c>
      <c r="D30" s="40"/>
      <c r="E30" s="35" t="s">
        <v>395</v>
      </c>
      <c r="F30" s="41"/>
      <c r="G30" s="35" t="s">
        <v>395</v>
      </c>
      <c r="H30" s="34"/>
      <c r="I30" s="35" t="s">
        <v>395</v>
      </c>
      <c r="J30" s="46"/>
      <c r="K30" s="35" t="s">
        <v>395</v>
      </c>
    </row>
    <row r="31" s="1" customFormat="1" ht="14.25" customHeight="1" spans="2:11">
      <c r="B31" s="17" t="s">
        <v>58</v>
      </c>
      <c r="C31" s="35" t="s">
        <v>395</v>
      </c>
      <c r="D31" s="40"/>
      <c r="E31" s="35" t="s">
        <v>395</v>
      </c>
      <c r="F31" s="41"/>
      <c r="G31" s="35" t="s">
        <v>395</v>
      </c>
      <c r="H31" s="34"/>
      <c r="I31" s="35" t="s">
        <v>395</v>
      </c>
      <c r="J31" s="46"/>
      <c r="K31" s="35" t="s">
        <v>395</v>
      </c>
    </row>
    <row r="32" s="1" customFormat="1" ht="14.25" customHeight="1" spans="2:11">
      <c r="B32" s="17" t="s">
        <v>59</v>
      </c>
      <c r="C32" s="35" t="s">
        <v>395</v>
      </c>
      <c r="D32" s="40"/>
      <c r="E32" s="35" t="s">
        <v>395</v>
      </c>
      <c r="F32" s="41"/>
      <c r="G32" s="35" t="s">
        <v>395</v>
      </c>
      <c r="H32" s="34"/>
      <c r="I32" s="35" t="s">
        <v>395</v>
      </c>
      <c r="J32" s="46"/>
      <c r="K32" s="35" t="s">
        <v>395</v>
      </c>
    </row>
    <row r="33" s="1" customFormat="1" ht="14.25" customHeight="1" spans="2:11">
      <c r="B33" s="17" t="s">
        <v>60</v>
      </c>
      <c r="C33" s="35" t="s">
        <v>395</v>
      </c>
      <c r="D33" s="40"/>
      <c r="E33" s="35" t="s">
        <v>395</v>
      </c>
      <c r="F33" s="41"/>
      <c r="G33" s="35" t="s">
        <v>395</v>
      </c>
      <c r="H33" s="34"/>
      <c r="I33" s="35" t="s">
        <v>395</v>
      </c>
      <c r="J33" s="46"/>
      <c r="K33" s="35" t="s">
        <v>395</v>
      </c>
    </row>
    <row r="34" s="1" customFormat="1" ht="14.25" customHeight="1" spans="2:11">
      <c r="B34" s="17" t="s">
        <v>61</v>
      </c>
      <c r="C34" s="35" t="s">
        <v>395</v>
      </c>
      <c r="D34" s="40"/>
      <c r="E34" s="35" t="s">
        <v>395</v>
      </c>
      <c r="F34" s="41"/>
      <c r="G34" s="35" t="s">
        <v>395</v>
      </c>
      <c r="H34" s="34"/>
      <c r="I34" s="35" t="s">
        <v>395</v>
      </c>
      <c r="J34" s="46"/>
      <c r="K34" s="35" t="s">
        <v>395</v>
      </c>
    </row>
    <row r="35" s="1" customFormat="1" ht="14.25" customHeight="1" spans="2:11">
      <c r="B35" s="17" t="s">
        <v>62</v>
      </c>
      <c r="C35" s="35" t="s">
        <v>395</v>
      </c>
      <c r="D35" s="40"/>
      <c r="E35" s="35" t="s">
        <v>395</v>
      </c>
      <c r="F35" s="41"/>
      <c r="G35" s="35" t="s">
        <v>395</v>
      </c>
      <c r="H35" s="34"/>
      <c r="I35" s="35" t="s">
        <v>395</v>
      </c>
      <c r="J35" s="46"/>
      <c r="K35" s="35" t="s">
        <v>395</v>
      </c>
    </row>
    <row r="36" s="1" customFormat="1" ht="14.25" customHeight="1" spans="2:11">
      <c r="B36" s="17" t="s">
        <v>63</v>
      </c>
      <c r="C36" s="35" t="s">
        <v>395</v>
      </c>
      <c r="D36" s="40"/>
      <c r="E36" s="35" t="s">
        <v>395</v>
      </c>
      <c r="F36" s="41"/>
      <c r="G36" s="35" t="s">
        <v>395</v>
      </c>
      <c r="H36" s="34"/>
      <c r="I36" s="35" t="s">
        <v>395</v>
      </c>
      <c r="J36" s="46"/>
      <c r="K36" s="35" t="s">
        <v>395</v>
      </c>
    </row>
    <row r="37" s="1" customFormat="1" ht="14.25" customHeight="1" spans="2:11">
      <c r="B37" s="17" t="s">
        <v>64</v>
      </c>
      <c r="C37" s="35" t="s">
        <v>395</v>
      </c>
      <c r="D37" s="40"/>
      <c r="E37" s="35" t="s">
        <v>395</v>
      </c>
      <c r="F37" s="41"/>
      <c r="G37" s="35" t="s">
        <v>395</v>
      </c>
      <c r="H37" s="34"/>
      <c r="I37" s="35" t="s">
        <v>395</v>
      </c>
      <c r="J37" s="46"/>
      <c r="K37" s="35" t="s">
        <v>395</v>
      </c>
    </row>
    <row r="38" s="1" customFormat="1" ht="14.25" customHeight="1" spans="2:11">
      <c r="B38" s="17" t="s">
        <v>65</v>
      </c>
      <c r="C38" s="35" t="s">
        <v>395</v>
      </c>
      <c r="D38" s="40"/>
      <c r="E38" s="35" t="s">
        <v>395</v>
      </c>
      <c r="F38" s="41"/>
      <c r="G38" s="35" t="s">
        <v>395</v>
      </c>
      <c r="H38" s="34"/>
      <c r="I38" s="35" t="s">
        <v>395</v>
      </c>
      <c r="J38" s="46"/>
      <c r="K38" s="35" t="s">
        <v>395</v>
      </c>
    </row>
    <row r="39" s="1" customFormat="1" ht="14.25" customHeight="1" spans="2:11">
      <c r="B39" s="17" t="s">
        <v>66</v>
      </c>
      <c r="C39" s="42" t="s">
        <v>395</v>
      </c>
      <c r="D39" s="40"/>
      <c r="E39" s="42" t="s">
        <v>395</v>
      </c>
      <c r="F39" s="33"/>
      <c r="G39" s="42" t="s">
        <v>395</v>
      </c>
      <c r="H39" s="34"/>
      <c r="I39" s="42" t="s">
        <v>395</v>
      </c>
      <c r="J39" s="46"/>
      <c r="K39" s="42" t="s">
        <v>395</v>
      </c>
    </row>
    <row r="40" s="22" customFormat="1" ht="15" spans="2:9">
      <c r="B40" s="19"/>
      <c r="C40"/>
      <c r="D40"/>
      <c r="E40" s="34"/>
      <c r="F40"/>
      <c r="G40" s="43"/>
      <c r="H40"/>
      <c r="I40" s="48"/>
    </row>
    <row r="41" ht="15" spans="2:3">
      <c r="B41" s="19"/>
      <c r="C41"/>
    </row>
  </sheetData>
  <mergeCells count="1">
    <mergeCell ref="C9:K9"/>
  </mergeCells>
  <conditionalFormatting sqref="H23">
    <cfRule type="cellIs" dxfId="0" priority="8" operator="between">
      <formula>1</formula>
      <formula>2</formula>
    </cfRule>
  </conditionalFormatting>
  <conditionalFormatting sqref="E40">
    <cfRule type="cellIs" dxfId="0" priority="7" operator="between">
      <formula>1</formula>
      <formula>2</formula>
    </cfRule>
  </conditionalFormatting>
  <conditionalFormatting sqref="I40">
    <cfRule type="cellIs" dxfId="0" priority="6" operator="between">
      <formula>1</formula>
      <formula>2</formula>
    </cfRule>
  </conditionalFormatting>
  <conditionalFormatting sqref="C12:C39">
    <cfRule type="cellIs" dxfId="0" priority="5" operator="between">
      <formula>1</formula>
      <formula>2</formula>
    </cfRule>
  </conditionalFormatting>
  <conditionalFormatting sqref="E12:E39">
    <cfRule type="cellIs" dxfId="0" priority="4" operator="between">
      <formula>1</formula>
      <formula>2</formula>
    </cfRule>
  </conditionalFormatting>
  <conditionalFormatting sqref="G12:G39">
    <cfRule type="cellIs" dxfId="0" priority="3" operator="between">
      <formula>1</formula>
      <formula>2</formula>
    </cfRule>
  </conditionalFormatting>
  <conditionalFormatting sqref="I12:I39">
    <cfRule type="cellIs" dxfId="0" priority="2" operator="between">
      <formula>1</formula>
      <formula>2</formula>
    </cfRule>
  </conditionalFormatting>
  <conditionalFormatting sqref="K12:K39">
    <cfRule type="cellIs" dxfId="0" priority="1" operator="between">
      <formula>1</formula>
      <formula>2</formula>
    </cfRule>
  </conditionalFormatting>
  <conditionalFormatting sqref="H12:H22;H24:H39">
    <cfRule type="cellIs" dxfId="0" priority="9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topLeftCell="A26" workbookViewId="0">
      <selection activeCell="B8" sqref="B8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282</v>
      </c>
      <c r="B5" s="4" t="s">
        <v>483</v>
      </c>
    </row>
    <row r="6" s="1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7" t="s">
        <v>484</v>
      </c>
    </row>
    <row r="9" ht="24.95" customHeight="1" spans="2:3">
      <c r="B9" s="8"/>
      <c r="C9" s="9" t="s">
        <v>297</v>
      </c>
    </row>
    <row r="10" customHeight="1" spans="2:3">
      <c r="B10" s="10" t="s">
        <v>35</v>
      </c>
      <c r="C10" s="11"/>
    </row>
    <row r="11" spans="2:3">
      <c r="B11" s="12" t="s">
        <v>39</v>
      </c>
      <c r="C11" s="13" t="s">
        <v>398</v>
      </c>
    </row>
    <row r="12" spans="2:3">
      <c r="B12" s="14" t="s">
        <v>40</v>
      </c>
      <c r="C12" s="15" t="s">
        <v>398</v>
      </c>
    </row>
    <row r="13" spans="2:3">
      <c r="B13" s="14" t="s">
        <v>41</v>
      </c>
      <c r="C13" s="15" t="s">
        <v>398</v>
      </c>
    </row>
    <row r="14" spans="2:3">
      <c r="B14" s="14" t="s">
        <v>42</v>
      </c>
      <c r="C14" s="16" t="s">
        <v>398</v>
      </c>
    </row>
    <row r="15" spans="2:3">
      <c r="B15" s="17" t="s">
        <v>43</v>
      </c>
      <c r="C15" s="13" t="s">
        <v>398</v>
      </c>
    </row>
    <row r="16" spans="2:3">
      <c r="B16" s="17" t="s">
        <v>44</v>
      </c>
      <c r="C16" s="15" t="s">
        <v>398</v>
      </c>
    </row>
    <row r="17" spans="2:3">
      <c r="B17" s="17" t="s">
        <v>45</v>
      </c>
      <c r="C17" s="15" t="s">
        <v>398</v>
      </c>
    </row>
    <row r="18" spans="2:3">
      <c r="B18" s="17" t="s">
        <v>46</v>
      </c>
      <c r="C18" s="15" t="s">
        <v>398</v>
      </c>
    </row>
    <row r="19" spans="2:3">
      <c r="B19" s="17" t="s">
        <v>47</v>
      </c>
      <c r="C19" s="15" t="s">
        <v>398</v>
      </c>
    </row>
    <row r="20" spans="2:3">
      <c r="B20" s="17" t="s">
        <v>48</v>
      </c>
      <c r="C20" s="15" t="s">
        <v>398</v>
      </c>
    </row>
    <row r="21" spans="2:3">
      <c r="B21" s="17" t="s">
        <v>49</v>
      </c>
      <c r="C21" s="15" t="s">
        <v>398</v>
      </c>
    </row>
    <row r="22" spans="2:3">
      <c r="B22" s="17" t="s">
        <v>50</v>
      </c>
      <c r="C22" s="15" t="s">
        <v>398</v>
      </c>
    </row>
    <row r="23" spans="2:3">
      <c r="B23" s="17" t="s">
        <v>51</v>
      </c>
      <c r="C23" s="15" t="s">
        <v>398</v>
      </c>
    </row>
    <row r="24" spans="2:3">
      <c r="B24" s="17" t="s">
        <v>52</v>
      </c>
      <c r="C24" s="15" t="s">
        <v>398</v>
      </c>
    </row>
    <row r="25" spans="2:3">
      <c r="B25" s="17" t="s">
        <v>53</v>
      </c>
      <c r="C25" s="15" t="s">
        <v>398</v>
      </c>
    </row>
    <row r="26" spans="2:3">
      <c r="B26" s="17" t="s">
        <v>54</v>
      </c>
      <c r="C26" s="15" t="s">
        <v>398</v>
      </c>
    </row>
    <row r="27" spans="2:3">
      <c r="B27" s="17" t="s">
        <v>55</v>
      </c>
      <c r="C27" s="15" t="s">
        <v>398</v>
      </c>
    </row>
    <row r="28" spans="2:3">
      <c r="B28" s="17" t="s">
        <v>56</v>
      </c>
      <c r="C28" s="15" t="s">
        <v>398</v>
      </c>
    </row>
    <row r="29" spans="2:3">
      <c r="B29" s="17" t="s">
        <v>57</v>
      </c>
      <c r="C29" s="15" t="s">
        <v>398</v>
      </c>
    </row>
    <row r="30" spans="2:3">
      <c r="B30" s="17" t="s">
        <v>58</v>
      </c>
      <c r="C30" s="15" t="s">
        <v>398</v>
      </c>
    </row>
    <row r="31" spans="2:3">
      <c r="B31" s="17" t="s">
        <v>59</v>
      </c>
      <c r="C31" s="15" t="s">
        <v>398</v>
      </c>
    </row>
    <row r="32" spans="2:3">
      <c r="B32" s="17" t="s">
        <v>60</v>
      </c>
      <c r="C32" s="15" t="s">
        <v>398</v>
      </c>
    </row>
    <row r="33" spans="2:3">
      <c r="B33" s="17" t="s">
        <v>61</v>
      </c>
      <c r="C33" s="15" t="s">
        <v>398</v>
      </c>
    </row>
    <row r="34" ht="12.75" customHeight="1" spans="2:3">
      <c r="B34" s="17" t="s">
        <v>62</v>
      </c>
      <c r="C34" s="15" t="s">
        <v>398</v>
      </c>
    </row>
    <row r="35" spans="2:3">
      <c r="B35" s="17" t="s">
        <v>63</v>
      </c>
      <c r="C35" s="15" t="s">
        <v>398</v>
      </c>
    </row>
    <row r="36" spans="2:3">
      <c r="B36" s="17" t="s">
        <v>64</v>
      </c>
      <c r="C36" s="15" t="s">
        <v>398</v>
      </c>
    </row>
    <row r="37" spans="2:3">
      <c r="B37" s="17" t="s">
        <v>65</v>
      </c>
      <c r="C37" s="15" t="s">
        <v>398</v>
      </c>
    </row>
    <row r="38" spans="2:3">
      <c r="B38" s="17" t="s">
        <v>66</v>
      </c>
      <c r="C38" s="18" t="s">
        <v>398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8" sqref="B8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284</v>
      </c>
      <c r="B5" s="4" t="s">
        <v>485</v>
      </c>
    </row>
    <row r="6" s="1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7" t="s">
        <v>484</v>
      </c>
    </row>
    <row r="9" ht="24.95" customHeight="1" spans="2:3">
      <c r="B9" s="8"/>
      <c r="C9" s="9" t="s">
        <v>297</v>
      </c>
    </row>
    <row r="10" customHeight="1" spans="2:3">
      <c r="B10" s="10" t="s">
        <v>68</v>
      </c>
      <c r="C10" s="11"/>
    </row>
    <row r="11" spans="2:3">
      <c r="B11" s="12" t="s">
        <v>39</v>
      </c>
      <c r="C11" s="13" t="s">
        <v>398</v>
      </c>
    </row>
    <row r="12" spans="2:3">
      <c r="B12" s="14" t="s">
        <v>40</v>
      </c>
      <c r="C12" s="15" t="s">
        <v>398</v>
      </c>
    </row>
    <row r="13" spans="2:3">
      <c r="B13" s="14" t="s">
        <v>41</v>
      </c>
      <c r="C13" s="15" t="s">
        <v>398</v>
      </c>
    </row>
    <row r="14" spans="2:3">
      <c r="B14" s="14" t="s">
        <v>42</v>
      </c>
      <c r="C14" s="16" t="s">
        <v>398</v>
      </c>
    </row>
    <row r="15" spans="2:3">
      <c r="B15" s="17" t="s">
        <v>43</v>
      </c>
      <c r="C15" s="13" t="s">
        <v>398</v>
      </c>
    </row>
    <row r="16" spans="2:3">
      <c r="B16" s="17" t="s">
        <v>44</v>
      </c>
      <c r="C16" s="15" t="s">
        <v>398</v>
      </c>
    </row>
    <row r="17" spans="2:3">
      <c r="B17" s="17" t="s">
        <v>45</v>
      </c>
      <c r="C17" s="15" t="s">
        <v>398</v>
      </c>
    </row>
    <row r="18" spans="2:3">
      <c r="B18" s="17" t="s">
        <v>46</v>
      </c>
      <c r="C18" s="15" t="s">
        <v>398</v>
      </c>
    </row>
    <row r="19" spans="2:3">
      <c r="B19" s="17" t="s">
        <v>47</v>
      </c>
      <c r="C19" s="15" t="s">
        <v>398</v>
      </c>
    </row>
    <row r="20" spans="2:3">
      <c r="B20" s="17" t="s">
        <v>48</v>
      </c>
      <c r="C20" s="15" t="s">
        <v>398</v>
      </c>
    </row>
    <row r="21" spans="2:3">
      <c r="B21" s="17" t="s">
        <v>49</v>
      </c>
      <c r="C21" s="15" t="s">
        <v>398</v>
      </c>
    </row>
    <row r="22" spans="2:3">
      <c r="B22" s="17" t="s">
        <v>50</v>
      </c>
      <c r="C22" s="15" t="s">
        <v>398</v>
      </c>
    </row>
    <row r="23" spans="2:3">
      <c r="B23" s="17" t="s">
        <v>51</v>
      </c>
      <c r="C23" s="15" t="s">
        <v>398</v>
      </c>
    </row>
    <row r="24" spans="2:3">
      <c r="B24" s="17" t="s">
        <v>52</v>
      </c>
      <c r="C24" s="15" t="s">
        <v>398</v>
      </c>
    </row>
    <row r="25" spans="2:3">
      <c r="B25" s="17" t="s">
        <v>53</v>
      </c>
      <c r="C25" s="15" t="s">
        <v>398</v>
      </c>
    </row>
    <row r="26" spans="2:3">
      <c r="B26" s="17" t="s">
        <v>54</v>
      </c>
      <c r="C26" s="15" t="s">
        <v>398</v>
      </c>
    </row>
    <row r="27" spans="2:3">
      <c r="B27" s="17" t="s">
        <v>55</v>
      </c>
      <c r="C27" s="15" t="s">
        <v>398</v>
      </c>
    </row>
    <row r="28" spans="2:3">
      <c r="B28" s="17" t="s">
        <v>56</v>
      </c>
      <c r="C28" s="15" t="s">
        <v>398</v>
      </c>
    </row>
    <row r="29" spans="2:3">
      <c r="B29" s="17" t="s">
        <v>57</v>
      </c>
      <c r="C29" s="15" t="s">
        <v>398</v>
      </c>
    </row>
    <row r="30" spans="2:3">
      <c r="B30" s="17" t="s">
        <v>58</v>
      </c>
      <c r="C30" s="15" t="s">
        <v>398</v>
      </c>
    </row>
    <row r="31" spans="2:3">
      <c r="B31" s="17" t="s">
        <v>59</v>
      </c>
      <c r="C31" s="15" t="s">
        <v>398</v>
      </c>
    </row>
    <row r="32" spans="2:3">
      <c r="B32" s="17" t="s">
        <v>60</v>
      </c>
      <c r="C32" s="15" t="s">
        <v>398</v>
      </c>
    </row>
    <row r="33" spans="2:3">
      <c r="B33" s="17" t="s">
        <v>61</v>
      </c>
      <c r="C33" s="15" t="s">
        <v>398</v>
      </c>
    </row>
    <row r="34" ht="12.75" customHeight="1" spans="2:3">
      <c r="B34" s="17" t="s">
        <v>62</v>
      </c>
      <c r="C34" s="15" t="s">
        <v>398</v>
      </c>
    </row>
    <row r="35" spans="2:3">
      <c r="B35" s="17" t="s">
        <v>63</v>
      </c>
      <c r="C35" s="15" t="s">
        <v>398</v>
      </c>
    </row>
    <row r="36" spans="2:3">
      <c r="B36" s="17" t="s">
        <v>64</v>
      </c>
      <c r="C36" s="15" t="s">
        <v>398</v>
      </c>
    </row>
    <row r="37" spans="2:3">
      <c r="B37" s="17" t="s">
        <v>65</v>
      </c>
      <c r="C37" s="15" t="s">
        <v>398</v>
      </c>
    </row>
    <row r="38" spans="2:3">
      <c r="B38" s="17" t="s">
        <v>66</v>
      </c>
      <c r="C38" s="18" t="s">
        <v>398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4:N73"/>
  <sheetViews>
    <sheetView showGridLines="0" showRowColHeaders="0" workbookViewId="0">
      <selection activeCell="A1" sqref="A1"/>
    </sheetView>
  </sheetViews>
  <sheetFormatPr defaultColWidth="9" defaultRowHeight="15"/>
  <cols>
    <col min="1" max="1" width="6.85714285714286" style="22" customWidth="1"/>
    <col min="2" max="2" width="112.142857142857" style="265" customWidth="1"/>
    <col min="3" max="16384" width="9.14285714285714" style="22"/>
  </cols>
  <sheetData>
    <row r="4" spans="2:11">
      <c r="B4" s="266"/>
      <c r="C4" s="267"/>
      <c r="E4" s="267"/>
      <c r="F4" s="266"/>
      <c r="G4" s="267"/>
      <c r="H4" s="267"/>
      <c r="I4" s="267"/>
      <c r="J4" s="267"/>
      <c r="K4" s="267"/>
    </row>
    <row r="5" spans="2:11">
      <c r="B5" s="268" t="s">
        <v>486</v>
      </c>
      <c r="C5" s="268"/>
      <c r="D5" s="268"/>
      <c r="E5" s="269"/>
      <c r="F5" s="269"/>
      <c r="G5" s="269"/>
      <c r="H5" s="269"/>
      <c r="I5" s="269"/>
      <c r="J5" s="269"/>
      <c r="K5" s="267"/>
    </row>
    <row r="6" spans="2:11">
      <c r="B6" s="270" t="s">
        <v>12</v>
      </c>
      <c r="C6" s="271"/>
      <c r="D6" s="271"/>
      <c r="E6" s="269"/>
      <c r="F6" s="269"/>
      <c r="G6" s="269"/>
      <c r="H6" s="269"/>
      <c r="I6" s="269"/>
      <c r="J6" s="269"/>
      <c r="K6" s="267"/>
    </row>
    <row r="7" spans="1:11">
      <c r="A7" s="272"/>
      <c r="B7" s="268" t="s">
        <v>13</v>
      </c>
      <c r="C7" s="273"/>
      <c r="D7" s="273"/>
      <c r="E7" s="273"/>
      <c r="F7" s="273"/>
      <c r="G7" s="273"/>
      <c r="H7" s="273"/>
      <c r="I7" s="273"/>
      <c r="J7" s="273"/>
      <c r="K7" s="283"/>
    </row>
    <row r="8" spans="1:11">
      <c r="A8" s="274" t="s">
        <v>14</v>
      </c>
      <c r="B8" s="275" t="s">
        <v>487</v>
      </c>
      <c r="C8" s="275"/>
      <c r="D8" s="275"/>
      <c r="E8" s="275"/>
      <c r="F8" s="275"/>
      <c r="G8" s="275"/>
      <c r="H8" s="275"/>
      <c r="I8" s="275"/>
      <c r="J8" s="275"/>
      <c r="K8" s="284"/>
    </row>
    <row r="9" spans="1:11">
      <c r="A9" s="274" t="s">
        <v>16</v>
      </c>
      <c r="B9" s="275" t="s">
        <v>488</v>
      </c>
      <c r="C9" s="275"/>
      <c r="D9" s="275"/>
      <c r="E9" s="275"/>
      <c r="F9" s="275"/>
      <c r="G9" s="275"/>
      <c r="H9" s="275"/>
      <c r="I9" s="275"/>
      <c r="J9" s="275"/>
      <c r="K9" s="284"/>
    </row>
    <row r="10" customHeight="1" spans="1:11">
      <c r="A10" s="274" t="s">
        <v>18</v>
      </c>
      <c r="B10" s="275" t="s">
        <v>489</v>
      </c>
      <c r="C10" s="275"/>
      <c r="D10" s="275"/>
      <c r="E10" s="275"/>
      <c r="F10" s="275"/>
      <c r="G10" s="275"/>
      <c r="H10" s="275"/>
      <c r="I10" s="275"/>
      <c r="J10" s="275"/>
      <c r="K10" s="284"/>
    </row>
    <row r="11" customHeight="1" spans="1:11">
      <c r="A11" s="274" t="s">
        <v>20</v>
      </c>
      <c r="B11" s="275" t="s">
        <v>490</v>
      </c>
      <c r="C11" s="275"/>
      <c r="D11" s="275"/>
      <c r="E11" s="275"/>
      <c r="F11" s="275"/>
      <c r="G11" s="275"/>
      <c r="H11" s="275"/>
      <c r="I11" s="275"/>
      <c r="J11" s="275"/>
      <c r="K11" s="284"/>
    </row>
    <row r="12" spans="1:11">
      <c r="A12" s="274" t="s">
        <v>23</v>
      </c>
      <c r="B12" s="275" t="s">
        <v>491</v>
      </c>
      <c r="C12" s="275"/>
      <c r="D12" s="275"/>
      <c r="E12" s="275"/>
      <c r="F12" s="275"/>
      <c r="G12" s="275"/>
      <c r="H12" s="275"/>
      <c r="I12" s="275"/>
      <c r="J12" s="275"/>
      <c r="K12" s="283"/>
    </row>
    <row r="13" spans="1:11">
      <c r="A13" s="274" t="s">
        <v>25</v>
      </c>
      <c r="B13" s="275" t="s">
        <v>492</v>
      </c>
      <c r="C13" s="275"/>
      <c r="D13" s="275"/>
      <c r="E13" s="275"/>
      <c r="F13" s="275"/>
      <c r="G13" s="275"/>
      <c r="H13" s="275"/>
      <c r="I13" s="275"/>
      <c r="J13" s="275"/>
      <c r="K13" s="283"/>
    </row>
    <row r="14" customHeight="1" spans="1:11">
      <c r="A14" s="274" t="s">
        <v>28</v>
      </c>
      <c r="B14" s="275" t="s">
        <v>493</v>
      </c>
      <c r="C14" s="275"/>
      <c r="D14" s="275"/>
      <c r="E14" s="275"/>
      <c r="F14" s="275"/>
      <c r="G14" s="275"/>
      <c r="H14" s="275"/>
      <c r="I14" s="275"/>
      <c r="J14" s="275"/>
      <c r="K14" s="285"/>
    </row>
    <row r="15" customHeight="1" spans="1:11">
      <c r="A15" s="274" t="s">
        <v>30</v>
      </c>
      <c r="B15" s="275" t="s">
        <v>494</v>
      </c>
      <c r="C15" s="275"/>
      <c r="D15" s="275"/>
      <c r="E15" s="275"/>
      <c r="F15" s="275"/>
      <c r="G15" s="275"/>
      <c r="H15" s="275"/>
      <c r="I15" s="275"/>
      <c r="J15" s="275"/>
      <c r="K15" s="283"/>
    </row>
    <row r="16" spans="1:11">
      <c r="A16" s="274"/>
      <c r="B16" s="268" t="s">
        <v>22</v>
      </c>
      <c r="C16" s="276"/>
      <c r="D16" s="276"/>
      <c r="E16" s="276"/>
      <c r="F16" s="276"/>
      <c r="G16" s="276"/>
      <c r="H16" s="276"/>
      <c r="I16" s="276"/>
      <c r="J16" s="276"/>
      <c r="K16" s="283"/>
    </row>
    <row r="17" spans="1:11">
      <c r="A17" s="274" t="s">
        <v>32</v>
      </c>
      <c r="B17" s="275" t="s">
        <v>495</v>
      </c>
      <c r="C17" s="275"/>
      <c r="D17" s="275"/>
      <c r="E17" s="275"/>
      <c r="F17" s="275"/>
      <c r="G17" s="275"/>
      <c r="H17" s="275"/>
      <c r="I17" s="275"/>
      <c r="J17" s="275"/>
      <c r="K17" s="283"/>
    </row>
    <row r="18" spans="1:11">
      <c r="A18" s="274" t="s">
        <v>262</v>
      </c>
      <c r="B18" s="275" t="s">
        <v>496</v>
      </c>
      <c r="C18" s="275"/>
      <c r="D18" s="275"/>
      <c r="E18" s="275"/>
      <c r="F18" s="275"/>
      <c r="G18" s="275"/>
      <c r="H18" s="275"/>
      <c r="I18" s="275"/>
      <c r="J18" s="275"/>
      <c r="K18" s="283"/>
    </row>
    <row r="19" spans="1:11">
      <c r="A19" s="274" t="s">
        <v>264</v>
      </c>
      <c r="B19" s="275" t="s">
        <v>497</v>
      </c>
      <c r="C19" s="275"/>
      <c r="D19" s="275"/>
      <c r="E19" s="275"/>
      <c r="F19" s="275"/>
      <c r="G19" s="275"/>
      <c r="H19" s="275"/>
      <c r="I19" s="275"/>
      <c r="J19" s="275"/>
      <c r="K19" s="285"/>
    </row>
    <row r="20" spans="1:12">
      <c r="A20" s="274" t="s">
        <v>266</v>
      </c>
      <c r="B20" s="275" t="s">
        <v>498</v>
      </c>
      <c r="C20" s="275"/>
      <c r="D20" s="275"/>
      <c r="E20" s="275"/>
      <c r="F20" s="275"/>
      <c r="G20" s="275"/>
      <c r="H20" s="275"/>
      <c r="I20" s="275"/>
      <c r="J20" s="275"/>
      <c r="K20" s="286"/>
      <c r="L20" s="287"/>
    </row>
    <row r="21" spans="1:14">
      <c r="A21" s="274"/>
      <c r="B21" s="268" t="s">
        <v>27</v>
      </c>
      <c r="C21" s="276"/>
      <c r="D21" s="276"/>
      <c r="E21" s="276"/>
      <c r="F21" s="276"/>
      <c r="G21" s="276"/>
      <c r="H21" s="276"/>
      <c r="I21" s="276"/>
      <c r="J21" s="276"/>
      <c r="K21" s="283"/>
      <c r="N21" s="288"/>
    </row>
    <row r="22" spans="1:12">
      <c r="A22" s="274" t="s">
        <v>268</v>
      </c>
      <c r="B22" s="276" t="s">
        <v>499</v>
      </c>
      <c r="C22" s="276"/>
      <c r="D22" s="276"/>
      <c r="E22" s="276"/>
      <c r="F22" s="276"/>
      <c r="G22" s="276"/>
      <c r="H22" s="276"/>
      <c r="I22" s="276"/>
      <c r="J22" s="276"/>
      <c r="K22" s="283"/>
      <c r="L22" s="289"/>
    </row>
    <row r="23" spans="1:11">
      <c r="A23" s="274" t="s">
        <v>270</v>
      </c>
      <c r="B23" s="276" t="s">
        <v>500</v>
      </c>
      <c r="C23" s="276"/>
      <c r="D23" s="276"/>
      <c r="E23" s="276"/>
      <c r="F23" s="276"/>
      <c r="G23" s="276"/>
      <c r="H23" s="276"/>
      <c r="I23" s="276"/>
      <c r="J23" s="276"/>
      <c r="K23" s="284"/>
    </row>
    <row r="24" spans="1:11">
      <c r="A24" s="274" t="s">
        <v>272</v>
      </c>
      <c r="B24" s="276" t="s">
        <v>501</v>
      </c>
      <c r="C24" s="276"/>
      <c r="D24" s="276"/>
      <c r="E24" s="276"/>
      <c r="F24" s="276"/>
      <c r="G24" s="276"/>
      <c r="H24" s="276"/>
      <c r="I24" s="276"/>
      <c r="J24" s="276"/>
      <c r="K24" s="284"/>
    </row>
    <row r="25" spans="1:10">
      <c r="A25" s="274" t="s">
        <v>274</v>
      </c>
      <c r="B25" s="276" t="s">
        <v>502</v>
      </c>
      <c r="C25" s="276"/>
      <c r="D25" s="276"/>
      <c r="E25" s="276"/>
      <c r="F25" s="276"/>
      <c r="G25" s="276"/>
      <c r="H25" s="276"/>
      <c r="I25" s="276"/>
      <c r="J25" s="276"/>
    </row>
    <row r="26" spans="1:10">
      <c r="A26" s="274" t="s">
        <v>276</v>
      </c>
      <c r="B26" s="275" t="s">
        <v>503</v>
      </c>
      <c r="C26" s="277"/>
      <c r="D26" s="277"/>
      <c r="E26" s="278"/>
      <c r="F26" s="278"/>
      <c r="G26" s="278"/>
      <c r="H26" s="278"/>
      <c r="I26" s="278"/>
      <c r="J26" s="278"/>
    </row>
    <row r="27" spans="1:10">
      <c r="A27" s="274" t="s">
        <v>278</v>
      </c>
      <c r="B27" s="275" t="s">
        <v>504</v>
      </c>
      <c r="C27" s="277"/>
      <c r="D27" s="277"/>
      <c r="E27" s="278"/>
      <c r="F27" s="278"/>
      <c r="G27" s="278"/>
      <c r="H27" s="278"/>
      <c r="I27" s="278"/>
      <c r="J27" s="278"/>
    </row>
    <row r="28" spans="1:10">
      <c r="A28" s="274" t="s">
        <v>280</v>
      </c>
      <c r="B28" s="275" t="s">
        <v>505</v>
      </c>
      <c r="C28" s="277"/>
      <c r="D28" s="277"/>
      <c r="E28" s="278"/>
      <c r="F28" s="278"/>
      <c r="G28" s="278"/>
      <c r="H28" s="278"/>
      <c r="I28" s="278"/>
      <c r="J28" s="278"/>
    </row>
    <row r="29" spans="1:10">
      <c r="A29" s="274" t="s">
        <v>282</v>
      </c>
      <c r="B29" s="275" t="s">
        <v>506</v>
      </c>
      <c r="C29" s="277"/>
      <c r="D29" s="277"/>
      <c r="E29" s="278"/>
      <c r="F29" s="278"/>
      <c r="G29" s="278"/>
      <c r="H29" s="278"/>
      <c r="I29" s="278"/>
      <c r="J29" s="278"/>
    </row>
    <row r="30" spans="1:10">
      <c r="A30" s="274" t="s">
        <v>284</v>
      </c>
      <c r="B30" s="275" t="s">
        <v>507</v>
      </c>
      <c r="C30" s="277"/>
      <c r="D30" s="277"/>
      <c r="E30" s="278"/>
      <c r="F30" s="278"/>
      <c r="G30" s="278"/>
      <c r="H30" s="278"/>
      <c r="I30" s="278"/>
      <c r="J30" s="278"/>
    </row>
    <row r="31" spans="1:14">
      <c r="A31" s="272"/>
      <c r="B31" s="269"/>
      <c r="C31" s="277"/>
      <c r="D31" s="277"/>
      <c r="E31" s="278"/>
      <c r="F31" s="278"/>
      <c r="G31" s="278"/>
      <c r="H31" s="278"/>
      <c r="I31" s="278"/>
      <c r="J31" s="278"/>
      <c r="K31" s="289"/>
      <c r="L31" s="289"/>
      <c r="M31" s="290"/>
      <c r="N31" s="290"/>
    </row>
    <row r="32" spans="1:14">
      <c r="A32" s="272"/>
      <c r="B32" s="275"/>
      <c r="C32" s="277"/>
      <c r="D32" s="277"/>
      <c r="E32" s="278"/>
      <c r="F32" s="278"/>
      <c r="G32" s="278"/>
      <c r="H32" s="278"/>
      <c r="I32" s="278"/>
      <c r="J32" s="278"/>
      <c r="K32" s="289"/>
      <c r="L32" s="290"/>
      <c r="M32" s="290"/>
      <c r="N32" s="290"/>
    </row>
    <row r="33" spans="1:14">
      <c r="A33" s="272"/>
      <c r="B33" s="275"/>
      <c r="C33" s="277"/>
      <c r="D33" s="277"/>
      <c r="E33" s="278"/>
      <c r="F33" s="278"/>
      <c r="G33" s="278"/>
      <c r="H33" s="278"/>
      <c r="I33" s="278"/>
      <c r="J33" s="278"/>
      <c r="K33" s="289"/>
      <c r="L33" s="289"/>
      <c r="M33" s="290"/>
      <c r="N33" s="290"/>
    </row>
    <row r="34" spans="1:14">
      <c r="A34" s="272"/>
      <c r="B34" s="275"/>
      <c r="C34" s="277"/>
      <c r="D34" s="277"/>
      <c r="E34" s="278"/>
      <c r="F34" s="278"/>
      <c r="G34" s="278"/>
      <c r="H34" s="278"/>
      <c r="I34" s="278"/>
      <c r="J34" s="278"/>
      <c r="K34" s="289"/>
      <c r="L34" s="289"/>
      <c r="M34" s="289"/>
      <c r="N34" s="289"/>
    </row>
    <row r="35" spans="1:14">
      <c r="A35" s="272"/>
      <c r="B35" s="275"/>
      <c r="C35" s="277"/>
      <c r="D35" s="277"/>
      <c r="E35" s="278"/>
      <c r="F35" s="278"/>
      <c r="G35" s="278"/>
      <c r="H35" s="278"/>
      <c r="I35" s="278"/>
      <c r="J35" s="278"/>
      <c r="K35" s="289"/>
      <c r="L35" s="289"/>
      <c r="M35" s="289"/>
      <c r="N35" s="290"/>
    </row>
    <row r="36" spans="1:14">
      <c r="A36" s="272"/>
      <c r="B36" s="275"/>
      <c r="C36" s="277"/>
      <c r="D36" s="277"/>
      <c r="E36" s="278"/>
      <c r="F36" s="278"/>
      <c r="G36" s="278"/>
      <c r="H36" s="278"/>
      <c r="I36" s="278"/>
      <c r="J36" s="278"/>
      <c r="K36" s="289"/>
      <c r="L36" s="289"/>
      <c r="M36" s="289"/>
      <c r="N36" s="290"/>
    </row>
    <row r="37" spans="1:14">
      <c r="A37" s="272"/>
      <c r="B37" s="275"/>
      <c r="C37" s="277"/>
      <c r="D37" s="277"/>
      <c r="E37" s="278"/>
      <c r="F37" s="278"/>
      <c r="G37" s="278"/>
      <c r="H37" s="278"/>
      <c r="I37" s="278"/>
      <c r="J37" s="278"/>
      <c r="K37" s="290"/>
      <c r="L37" s="290"/>
      <c r="M37" s="290"/>
      <c r="N37" s="290"/>
    </row>
    <row r="38" spans="1:14">
      <c r="A38" s="272"/>
      <c r="B38" s="275"/>
      <c r="C38" s="277"/>
      <c r="D38" s="277"/>
      <c r="E38" s="278"/>
      <c r="F38" s="278"/>
      <c r="G38" s="278"/>
      <c r="H38" s="278"/>
      <c r="I38" s="278"/>
      <c r="J38" s="278"/>
      <c r="K38" s="290"/>
      <c r="L38" s="290"/>
      <c r="M38" s="290"/>
      <c r="N38" s="290"/>
    </row>
    <row r="39" spans="1:14">
      <c r="A39" s="272"/>
      <c r="B39" s="275"/>
      <c r="C39" s="277"/>
      <c r="D39" s="277"/>
      <c r="E39" s="278"/>
      <c r="F39" s="278"/>
      <c r="G39" s="278"/>
      <c r="H39" s="278"/>
      <c r="I39" s="278"/>
      <c r="J39" s="278"/>
      <c r="K39" s="290"/>
      <c r="L39" s="290"/>
      <c r="M39" s="290"/>
      <c r="N39" s="290"/>
    </row>
    <row r="40" spans="1:10">
      <c r="A40" s="272"/>
      <c r="B40" s="279"/>
      <c r="C40" s="278"/>
      <c r="D40" s="278"/>
      <c r="E40" s="278"/>
      <c r="F40" s="278"/>
      <c r="G40" s="278"/>
      <c r="H40" s="278"/>
      <c r="I40" s="278"/>
      <c r="J40" s="278"/>
    </row>
    <row r="41" ht="16.5" customHeight="1" spans="1:10">
      <c r="A41" s="272"/>
      <c r="B41" s="279"/>
      <c r="C41" s="278"/>
      <c r="D41" s="278"/>
      <c r="E41" s="278"/>
      <c r="F41" s="278"/>
      <c r="G41" s="278"/>
      <c r="H41" s="278"/>
      <c r="I41" s="278"/>
      <c r="J41" s="278"/>
    </row>
    <row r="42" spans="1:10">
      <c r="A42" s="272"/>
      <c r="B42" s="279"/>
      <c r="C42" s="278"/>
      <c r="D42" s="278"/>
      <c r="E42" s="278"/>
      <c r="F42" s="278"/>
      <c r="G42" s="278"/>
      <c r="H42" s="278"/>
      <c r="I42" s="278"/>
      <c r="J42" s="278"/>
    </row>
    <row r="43" spans="1:10">
      <c r="A43" s="272"/>
      <c r="B43" s="279"/>
      <c r="C43" s="278"/>
      <c r="D43" s="278"/>
      <c r="E43" s="278"/>
      <c r="F43" s="278"/>
      <c r="G43" s="278"/>
      <c r="H43" s="278"/>
      <c r="I43" s="278"/>
      <c r="J43" s="278"/>
    </row>
    <row r="44" spans="1:4">
      <c r="A44" s="280"/>
      <c r="B44" s="281"/>
      <c r="C44" s="282"/>
      <c r="D44" s="282"/>
    </row>
    <row r="45" spans="1:4">
      <c r="A45" s="280"/>
      <c r="B45" s="281"/>
      <c r="C45" s="282"/>
      <c r="D45" s="282"/>
    </row>
    <row r="46" spans="1:4">
      <c r="A46" s="280"/>
      <c r="B46" s="281"/>
      <c r="C46" s="282"/>
      <c r="D46" s="282"/>
    </row>
    <row r="47" spans="1:4">
      <c r="A47" s="280"/>
      <c r="B47" s="281"/>
      <c r="C47" s="282"/>
      <c r="D47" s="282"/>
    </row>
    <row r="48" spans="1:4">
      <c r="A48" s="280"/>
      <c r="B48" s="281"/>
      <c r="C48" s="282"/>
      <c r="D48" s="282"/>
    </row>
    <row r="49" spans="1:4">
      <c r="A49" s="280"/>
      <c r="B49" s="281"/>
      <c r="C49" s="282"/>
      <c r="D49" s="282"/>
    </row>
    <row r="50" spans="1:4">
      <c r="A50" s="280"/>
      <c r="B50" s="281"/>
      <c r="C50" s="282"/>
      <c r="D50" s="282"/>
    </row>
    <row r="51" spans="1:4">
      <c r="A51" s="280"/>
      <c r="B51" s="281"/>
      <c r="C51" s="282"/>
      <c r="D51" s="282"/>
    </row>
    <row r="52" spans="1:4">
      <c r="A52" s="280"/>
      <c r="B52" s="281"/>
      <c r="C52" s="282"/>
      <c r="D52" s="282"/>
    </row>
    <row r="53" spans="1:4">
      <c r="A53" s="280"/>
      <c r="B53" s="281"/>
      <c r="C53" s="282"/>
      <c r="D53" s="282"/>
    </row>
    <row r="54" spans="1:4">
      <c r="A54" s="280"/>
      <c r="B54" s="281"/>
      <c r="C54" s="282"/>
      <c r="D54" s="282"/>
    </row>
    <row r="55" spans="1:4">
      <c r="A55" s="280"/>
      <c r="B55" s="281"/>
      <c r="C55" s="282"/>
      <c r="D55" s="282"/>
    </row>
    <row r="56" spans="1:4">
      <c r="A56" s="280"/>
      <c r="B56" s="281"/>
      <c r="C56" s="282"/>
      <c r="D56" s="282"/>
    </row>
    <row r="57" spans="1:4">
      <c r="A57" s="280"/>
      <c r="B57" s="281"/>
      <c r="C57" s="282"/>
      <c r="D57" s="282"/>
    </row>
    <row r="58" spans="1:4">
      <c r="A58" s="280"/>
      <c r="B58" s="281"/>
      <c r="C58" s="282"/>
      <c r="D58" s="282"/>
    </row>
    <row r="59" spans="1:4">
      <c r="A59" s="280"/>
      <c r="B59" s="281"/>
      <c r="C59" s="282"/>
      <c r="D59" s="282"/>
    </row>
    <row r="60" spans="1:4">
      <c r="A60" s="280"/>
      <c r="B60" s="281"/>
      <c r="C60" s="282"/>
      <c r="D60" s="282"/>
    </row>
    <row r="61" spans="1:4">
      <c r="A61" s="280"/>
      <c r="B61" s="281"/>
      <c r="C61" s="282"/>
      <c r="D61" s="282"/>
    </row>
    <row r="62" spans="1:4">
      <c r="A62" s="280"/>
      <c r="B62" s="281"/>
      <c r="C62" s="282"/>
      <c r="D62" s="282"/>
    </row>
    <row r="63" spans="1:4">
      <c r="A63" s="280"/>
      <c r="B63" s="281"/>
      <c r="C63" s="282"/>
      <c r="D63" s="282"/>
    </row>
    <row r="64" spans="1:4">
      <c r="A64" s="280"/>
      <c r="B64" s="281"/>
      <c r="C64" s="282"/>
      <c r="D64" s="282"/>
    </row>
    <row r="65" spans="1:4">
      <c r="A65" s="280"/>
      <c r="B65" s="281"/>
      <c r="C65" s="282"/>
      <c r="D65" s="282"/>
    </row>
    <row r="66" spans="1:4">
      <c r="A66" s="280"/>
      <c r="B66" s="281"/>
      <c r="C66" s="282"/>
      <c r="D66" s="282"/>
    </row>
    <row r="67" spans="1:4">
      <c r="A67" s="280"/>
      <c r="B67" s="281"/>
      <c r="C67" s="282"/>
      <c r="D67" s="282"/>
    </row>
    <row r="68" spans="1:4">
      <c r="A68" s="280"/>
      <c r="B68" s="281"/>
      <c r="C68" s="282"/>
      <c r="D68" s="282"/>
    </row>
    <row r="69" spans="1:4">
      <c r="A69" s="280"/>
      <c r="B69" s="281"/>
      <c r="C69" s="282"/>
      <c r="D69" s="282"/>
    </row>
    <row r="70" spans="1:4">
      <c r="A70" s="280"/>
      <c r="B70" s="281"/>
      <c r="C70" s="282"/>
      <c r="D70" s="282"/>
    </row>
    <row r="71" spans="1:4">
      <c r="A71" s="280"/>
      <c r="B71" s="281"/>
      <c r="C71" s="282"/>
      <c r="D71" s="282"/>
    </row>
    <row r="72" spans="1:4">
      <c r="A72" s="280"/>
      <c r="B72" s="281"/>
      <c r="C72" s="282"/>
      <c r="D72" s="282"/>
    </row>
    <row r="73" spans="1:4">
      <c r="A73" s="280"/>
      <c r="B73" s="281"/>
      <c r="C73" s="282"/>
      <c r="D73" s="282"/>
    </row>
  </sheetData>
  <mergeCells count="4">
    <mergeCell ref="B22:J22"/>
    <mergeCell ref="B23:J23"/>
    <mergeCell ref="B24:J24"/>
    <mergeCell ref="B25:J25"/>
  </mergeCells>
  <hyperlinks>
    <hyperlink ref="B8:I8" location="Desempregados_Genero!A1" display="Número de beneficiários com processamento de Rendimento Social de Inserção, género, 2021"/>
    <hyperlink ref="B9:I9" location="'Ev. 1º trim-4º trim_Genero'!A1" display="Número de beneficiários com processamento de Rendimento Social de Inserção, género, 2021 (%)"/>
    <hyperlink ref="B10:J10" location="'Ev.Nº 1ºtrim-4ºtrim_genero  (2)'!A1" display="Evolução do número de beneficiários com processamento de Rendimento Social de Inserção, género, 2021, 1º trim.-4º trim."/>
    <hyperlink ref="B13:J13" location="'RSI_idade %(19)'!A1" display="Número de beneficiários com processamento de Rendimento Social de Inserção, escalão etário, 2021 (%)"/>
    <hyperlink ref="B17:J17" location="'RSI_VMM € (19)'!A1" display="Valor médio mensal processado por beneficiário de RSI, 2021"/>
    <hyperlink ref="B22:J22" location="'RSI_AF (21)'!A1" display="Número de Agregados Familiares (com processamento) de Rendimento Social de Inserção, 2021"/>
    <hyperlink ref="B8:J8" location="'RSI_genero (19)'!A1" display="Número de beneficiários com processamento de Rendimento Social de Inserção, género, 2021"/>
    <hyperlink ref="B9:J9" location="'RSI_genero % (19)'!A1" display="Número de beneficiários com processamento de Rendimento Social de Inserção, género, 2021 (%)"/>
    <hyperlink ref="B11:J11" location="'Ev.%1º-4º trim_genero (19)'!A1" display="Evolução do número de beneficiários com processamento de Rendimento Social de Inserção, género, 2021, 1º trim.-4º trim. (%)"/>
    <hyperlink ref="B12:J12" location="'RSI_idade (19)'!A1" display="Número de beneficiários com processamento de Rendimento Social de Inserção, escalão etário, 2021"/>
    <hyperlink ref="B14:J14" location="'Ev.Nº_1º-4ºtrim_idade  (19)'!A1" display="Evolução do número de beneficiários com processamento de Rendimento Social de Inserção, escalão etário, 2021, 1º trim.-4º trim."/>
    <hyperlink ref="B15:J15" location="'Ev.%1º-4ºtrim_idade (19)'!A1" display="Evolução do número de beneficiários com processamento de Rendimento Social de Inserção, escalão etário, 2021, 1º trim.-4º trim. (%)"/>
    <hyperlink ref="B18:J18" location="'Ev. 1ºtrim-4º trim_VMM€ (19)'!A1" display="Evolução do valor médio mensal processado por beneficiário de RSI, 2021, 1º trim.-4º trim."/>
    <hyperlink ref="B20:J20" location="'Ev.Nº 1ºtrim-4º trim_VMM_AF (2)'!A1" display="Evolução do valor médio mensal processado por agregado familiar de RSI, 2021, 1º trim.-4º trim."/>
    <hyperlink ref="B23:J23" location="'Ev.Nº 1ºtrim-4º trim_AF(21)'!A1" display="Evolução do número de Agregados Familiares (com processamento) de Rendimento Social de Inserção, 2021, 1º trim.-4º trim."/>
    <hyperlink ref="B24:J24" location="'Ev.%1º-4ºtrim_AF1(21)'!A1" display="Evolução de número de Agregados Familiares (com processamento) de Rendimento Social de Inserção, 2021, 1º trim.-4º trim. (%)"/>
    <hyperlink ref="B25:J25" location="'RSI_AFM (21)'!A1" display="Número de Agregados Familiares monoparentais (com processamento) de RSI, 2021"/>
    <hyperlink ref="B26" location="'Ev.Nº 1ºtrim-4º trim_AFM(21)'!A1" display="Evolução do número de Agregados Familiares monoparentais (com processamento) de RSI, 2021, 1º trim.-4º trim."/>
    <hyperlink ref="B27" location="'RSI_AFI (21)'!A1" display="Evolução do número de Agregados Familiares monoparentais (com processamento) de RSI, 2021, 1º trim.-4º trim. (%)"/>
    <hyperlink ref="B28" location="'RSI_AFI (21)'!A1" display="Número de Agregados Familiares isolados (com processamento) de RSI, 2021"/>
    <hyperlink ref="B29" location="'Ev.Nº 1ºtrim-4º trim_AFI(21)'!A1" display="Evolução do número de Agregados Familiares isolados (com processamento) de RSI, 2021, 1º trim.-4º trim."/>
    <hyperlink ref="B30" location="'Ev.% 1ºtrim-4º trim_AFI(21)'!A1" display="Evolução do número de Agregados Familiares isolados (com processamento) de RSI, 2021, 1º trim.-4º trim. (%)"/>
    <hyperlink ref="B10" location="'Ev.Nº 1ºtrim-4ºtrim_genero(21)'!A1" display="Evolução do número de beneficiários com processamento de Rendimento Social de Inserção, género, 2021, 1º trim.-4º trim."/>
    <hyperlink ref="B12" location="'RSI_idade(21)'!A1" display="Número de beneficiários com processamento de Rendimento Social de Inserção, escalão etário, 2021"/>
    <hyperlink ref="B20" location="'Ev.Nº 1ºtrim-4º trim_VMM_AF(21)'!A1" display="Evolução do valor médio mensal processado por agregado familiar de RSI, 2021, 1º trim.-4º trim."/>
    <hyperlink ref="B8" location="'RSI_genero (21)'!A1" display="Número de beneficiários com processamento de Rendimento Social de Inserção, género, 2021"/>
    <hyperlink ref="B9" location="'RSI_genero % (21)'!A1" display="Número de beneficiários com processamento de Rendimento Social de Inserção, género, 2021 (%)"/>
    <hyperlink ref="B11" location="'Ev.%1º-4º trim_genero (21)'!A1" display="Evolução do número de beneficiários com processamento de Rendimento Social de Inserção, género, 2021, 1º trim.-4º trim. (%)"/>
    <hyperlink ref="B13" location="'RSI_idade %(21)'!A1" display="Número de beneficiários com processamento de Rendimento Social de Inserção, escalão etário, 2021 (%)"/>
    <hyperlink ref="B14" location="'Ev.Nº_1º-4ºtrim_idade  (21)'!A1" display="Evolução do número de beneficiários com processamento de Rendimento Social de Inserção, escalão etário, 2021, 1º trim.-4º trim."/>
    <hyperlink ref="B15" location="'Ev.%1º-4ºtrim_idade (21)'!A1" display="Evolução do número de beneficiários com processamento de Rendimento Social de Inserção, escalão etário, 2021, 1º trim.-4º trim. (%)"/>
    <hyperlink ref="B17" location="'RSI_VMM € (21)'!A1" display="Valor médio mensal processado por beneficiário de RSI, 2021"/>
    <hyperlink ref="B19:J19" location="'RSI_VMP_AF€ (19)'!A1" display="Valor médio mensal processado por agregado familiar de RSI, 2021"/>
    <hyperlink ref="B18" location="'Ev. 1ºtrim-4º trim_VMM€ (21)'!A1" display="Evolução do valor médio mensal processado por beneficiário de RSI, 2021, 1º trim.-4º trim."/>
    <hyperlink ref="B19" location="'RSI_VMP_AF€ (21)'!A1" display="Valor médio mensal processado por agregado familiar de RSI, 2021"/>
  </hyperlinks>
  <pageMargins left="0.7" right="0.7" top="0.75" bottom="0.75" header="0.3" footer="0.3"/>
  <pageSetup paperSize="1" orientation="portrait"/>
  <headerFooter/>
  <drawing r:id="rId1"/>
</worksheet>
</file>

<file path=xl/worksheets/sheet2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95"/>
  <sheetViews>
    <sheetView showGridLines="0" showRowColHeaders="0" topLeftCell="B10" workbookViewId="0">
      <selection activeCell="S12" sqref="S12"/>
    </sheetView>
  </sheetViews>
  <sheetFormatPr defaultColWidth="12" defaultRowHeight="12.75"/>
  <cols>
    <col min="1" max="1" width="12" style="2"/>
    <col min="2" max="2" width="38" style="2" customWidth="1"/>
    <col min="3" max="3" width="9.14285714285714" style="2" customWidth="1"/>
    <col min="4" max="4" width="7.42857142857143" style="2" customWidth="1"/>
    <col min="5" max="5" width="8.28571428571429" style="238" customWidth="1"/>
    <col min="6" max="6" width="1.28571428571429" style="2" customWidth="1"/>
    <col min="7" max="7" width="7.71428571428571" style="2" customWidth="1"/>
    <col min="8" max="8" width="8" style="2" customWidth="1"/>
    <col min="9" max="9" width="7.85714285714286" style="2" customWidth="1"/>
    <col min="10" max="10" width="1.28571428571429" style="2" customWidth="1"/>
    <col min="11" max="11" width="7.42857142857143" style="2" customWidth="1"/>
    <col min="12" max="12" width="7.28571428571429" style="238" customWidth="1"/>
    <col min="13" max="13" width="7.28571428571429" style="2" customWidth="1"/>
    <col min="14" max="14" width="1.28571428571429" style="2" customWidth="1"/>
    <col min="15" max="15" width="9.28571428571429" style="2" customWidth="1"/>
    <col min="16" max="16" width="8" style="2" customWidth="1"/>
    <col min="17" max="17" width="7.85714285714286" style="2" customWidth="1"/>
    <col min="18" max="18" width="1.28571428571429" style="2" customWidth="1"/>
    <col min="19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3" t="s">
        <v>14</v>
      </c>
      <c r="B5" s="4" t="s">
        <v>487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s="1" customFormat="1" ht="16.5" customHeight="1"/>
    <row r="9" s="1" customFormat="1" ht="24.75" customHeight="1" spans="2:21">
      <c r="B9" s="6"/>
      <c r="C9" s="253" t="s">
        <v>487</v>
      </c>
      <c r="D9" s="253"/>
      <c r="E9" s="253"/>
      <c r="F9" s="253"/>
      <c r="G9" s="253"/>
      <c r="H9" s="253"/>
      <c r="I9" s="253"/>
      <c r="J9" s="253"/>
      <c r="K9" s="253"/>
      <c r="L9" s="253"/>
      <c r="M9" s="253"/>
      <c r="N9" s="253"/>
      <c r="O9" s="253"/>
      <c r="P9" s="253"/>
      <c r="Q9" s="253"/>
      <c r="R9" s="253"/>
      <c r="S9" s="253"/>
      <c r="T9" s="253"/>
      <c r="U9" s="253"/>
    </row>
    <row r="10" s="1" customFormat="1" ht="24.75" customHeight="1" spans="2:21">
      <c r="B10" s="6"/>
      <c r="C10" s="9" t="s">
        <v>286</v>
      </c>
      <c r="D10" s="9"/>
      <c r="E10" s="9"/>
      <c r="F10" s="27"/>
      <c r="G10" s="9" t="s">
        <v>287</v>
      </c>
      <c r="H10" s="9"/>
      <c r="I10" s="9">
        <v>2</v>
      </c>
      <c r="J10" s="27"/>
      <c r="K10" s="9" t="s">
        <v>288</v>
      </c>
      <c r="L10" s="9"/>
      <c r="M10" s="9"/>
      <c r="N10" s="29"/>
      <c r="O10" s="9" t="s">
        <v>289</v>
      </c>
      <c r="P10" s="9"/>
      <c r="Q10" s="9">
        <v>4</v>
      </c>
      <c r="S10" s="45" t="s">
        <v>290</v>
      </c>
      <c r="T10" s="45"/>
      <c r="U10" s="45">
        <v>4</v>
      </c>
    </row>
    <row r="11" s="1" customFormat="1" ht="14.25" customHeight="1" spans="2:21">
      <c r="B11" s="10" t="s">
        <v>35</v>
      </c>
      <c r="C11" s="11" t="s">
        <v>36</v>
      </c>
      <c r="D11" s="11" t="s">
        <v>37</v>
      </c>
      <c r="E11" s="11" t="s">
        <v>38</v>
      </c>
      <c r="F11" s="29"/>
      <c r="G11" s="11" t="s">
        <v>36</v>
      </c>
      <c r="H11" s="11" t="s">
        <v>37</v>
      </c>
      <c r="I11" s="11" t="s">
        <v>38</v>
      </c>
      <c r="J11" s="29"/>
      <c r="K11" s="11" t="s">
        <v>36</v>
      </c>
      <c r="L11" s="11" t="s">
        <v>37</v>
      </c>
      <c r="M11" s="11" t="s">
        <v>38</v>
      </c>
      <c r="N11" s="29"/>
      <c r="O11" s="11" t="s">
        <v>36</v>
      </c>
      <c r="P11" s="11" t="s">
        <v>37</v>
      </c>
      <c r="Q11" s="11" t="s">
        <v>38</v>
      </c>
      <c r="S11" s="11" t="s">
        <v>36</v>
      </c>
      <c r="T11" s="11" t="s">
        <v>37</v>
      </c>
      <c r="U11" s="11" t="s">
        <v>38</v>
      </c>
    </row>
    <row r="12" s="1" customFormat="1" ht="14.25" customHeight="1" spans="2:21">
      <c r="B12" s="12" t="s">
        <v>39</v>
      </c>
      <c r="C12" s="72">
        <v>116761</v>
      </c>
      <c r="D12" s="184">
        <v>107888</v>
      </c>
      <c r="E12" s="188">
        <v>224649</v>
      </c>
      <c r="F12" s="32"/>
      <c r="G12" s="72">
        <v>119144</v>
      </c>
      <c r="H12" s="184">
        <v>109697</v>
      </c>
      <c r="I12" s="188">
        <v>228841</v>
      </c>
      <c r="J12" s="32"/>
      <c r="K12" s="72">
        <v>116252</v>
      </c>
      <c r="L12" s="184">
        <v>106985</v>
      </c>
      <c r="M12" s="188">
        <v>223237</v>
      </c>
      <c r="N12" s="260"/>
      <c r="O12" s="72">
        <v>113367</v>
      </c>
      <c r="P12" s="184">
        <v>104224</v>
      </c>
      <c r="Q12" s="188">
        <v>217591</v>
      </c>
      <c r="S12" s="72"/>
      <c r="T12" s="184"/>
      <c r="U12" s="188"/>
    </row>
    <row r="13" s="1" customFormat="1" ht="14.25" customHeight="1" spans="2:21">
      <c r="B13" s="14" t="s">
        <v>40</v>
      </c>
      <c r="C13" s="77">
        <v>34198</v>
      </c>
      <c r="D13" s="185">
        <v>29597</v>
      </c>
      <c r="E13" s="190">
        <v>63795</v>
      </c>
      <c r="F13" s="32"/>
      <c r="G13" s="77">
        <v>35752</v>
      </c>
      <c r="H13" s="185">
        <v>30724</v>
      </c>
      <c r="I13" s="190">
        <v>66476</v>
      </c>
      <c r="J13" s="32"/>
      <c r="K13" s="77">
        <v>35572</v>
      </c>
      <c r="L13" s="185">
        <v>30555</v>
      </c>
      <c r="M13" s="190">
        <v>66127</v>
      </c>
      <c r="N13" s="260"/>
      <c r="O13" s="77">
        <v>34741</v>
      </c>
      <c r="P13" s="185">
        <v>29814</v>
      </c>
      <c r="Q13" s="190">
        <v>64555</v>
      </c>
      <c r="S13" s="77"/>
      <c r="T13" s="185"/>
      <c r="U13" s="190"/>
    </row>
    <row r="14" s="1" customFormat="1" ht="14.25" customHeight="1" spans="2:22">
      <c r="B14" s="14" t="s">
        <v>41</v>
      </c>
      <c r="C14" s="77">
        <v>23864</v>
      </c>
      <c r="D14" s="185">
        <v>21089</v>
      </c>
      <c r="E14" s="190">
        <v>44953</v>
      </c>
      <c r="F14" s="32"/>
      <c r="G14" s="77">
        <v>25166</v>
      </c>
      <c r="H14" s="185">
        <v>22002</v>
      </c>
      <c r="I14" s="190">
        <v>47168</v>
      </c>
      <c r="J14" s="32"/>
      <c r="K14" s="77">
        <v>25025</v>
      </c>
      <c r="L14" s="185">
        <v>21953</v>
      </c>
      <c r="M14" s="190">
        <v>46978</v>
      </c>
      <c r="N14" s="260"/>
      <c r="O14" s="77">
        <v>24452</v>
      </c>
      <c r="P14" s="185">
        <v>21351</v>
      </c>
      <c r="Q14" s="190">
        <v>45803</v>
      </c>
      <c r="S14" s="77"/>
      <c r="T14" s="185"/>
      <c r="U14" s="190"/>
      <c r="V14" s="199"/>
    </row>
    <row r="15" s="1" customFormat="1" ht="14.25" customHeight="1" spans="2:22">
      <c r="B15" s="14" t="s">
        <v>42</v>
      </c>
      <c r="C15" s="78">
        <v>9064</v>
      </c>
      <c r="D15" s="186">
        <v>9172</v>
      </c>
      <c r="E15" s="191">
        <v>18236</v>
      </c>
      <c r="F15" s="37"/>
      <c r="G15" s="78">
        <v>9348</v>
      </c>
      <c r="H15" s="186">
        <v>9412</v>
      </c>
      <c r="I15" s="191">
        <v>18760</v>
      </c>
      <c r="J15" s="37"/>
      <c r="K15" s="78">
        <v>9306</v>
      </c>
      <c r="L15" s="186">
        <v>9386</v>
      </c>
      <c r="M15" s="191">
        <v>18692</v>
      </c>
      <c r="N15" s="261"/>
      <c r="O15" s="78">
        <v>9220</v>
      </c>
      <c r="P15" s="186">
        <v>9211</v>
      </c>
      <c r="Q15" s="191">
        <v>18431</v>
      </c>
      <c r="R15" s="44"/>
      <c r="S15" s="78"/>
      <c r="T15" s="186"/>
      <c r="U15" s="191"/>
      <c r="V15" s="199"/>
    </row>
    <row r="16" s="1" customFormat="1" ht="14.25" customHeight="1" spans="1:22">
      <c r="A16" s="254"/>
      <c r="B16" s="17" t="s">
        <v>43</v>
      </c>
      <c r="C16" s="72">
        <v>371</v>
      </c>
      <c r="D16" s="184">
        <v>389</v>
      </c>
      <c r="E16" s="188">
        <v>760</v>
      </c>
      <c r="F16" s="40"/>
      <c r="G16" s="72">
        <v>385</v>
      </c>
      <c r="H16" s="184">
        <v>390</v>
      </c>
      <c r="I16" s="188">
        <v>775</v>
      </c>
      <c r="J16" s="40"/>
      <c r="K16" s="72">
        <v>383</v>
      </c>
      <c r="L16" s="184">
        <v>389</v>
      </c>
      <c r="M16" s="188">
        <v>772</v>
      </c>
      <c r="N16" s="40"/>
      <c r="O16" s="72">
        <v>368</v>
      </c>
      <c r="P16" s="184">
        <v>372</v>
      </c>
      <c r="Q16" s="188">
        <v>740</v>
      </c>
      <c r="S16" s="72"/>
      <c r="T16" s="184"/>
      <c r="U16" s="188"/>
      <c r="V16" s="264"/>
    </row>
    <row r="17" s="1" customFormat="1" ht="14.25" customHeight="1" spans="1:22">
      <c r="A17" s="254"/>
      <c r="B17" s="17" t="s">
        <v>44</v>
      </c>
      <c r="C17" s="77">
        <v>185</v>
      </c>
      <c r="D17" s="185">
        <v>205</v>
      </c>
      <c r="E17" s="190">
        <v>390</v>
      </c>
      <c r="F17" s="40"/>
      <c r="G17" s="77">
        <v>201</v>
      </c>
      <c r="H17" s="185">
        <v>217</v>
      </c>
      <c r="I17" s="190">
        <v>418</v>
      </c>
      <c r="J17" s="40"/>
      <c r="K17" s="77">
        <v>195</v>
      </c>
      <c r="L17" s="185">
        <v>217</v>
      </c>
      <c r="M17" s="190">
        <v>412</v>
      </c>
      <c r="N17" s="40"/>
      <c r="O17" s="77">
        <v>187</v>
      </c>
      <c r="P17" s="185">
        <v>203</v>
      </c>
      <c r="Q17" s="190">
        <v>390</v>
      </c>
      <c r="S17" s="77"/>
      <c r="T17" s="185"/>
      <c r="U17" s="190"/>
      <c r="V17" s="264"/>
    </row>
    <row r="18" s="1" customFormat="1" ht="14.25" customHeight="1" spans="1:22">
      <c r="A18" s="254"/>
      <c r="B18" s="17" t="s">
        <v>45</v>
      </c>
      <c r="C18" s="77">
        <v>313</v>
      </c>
      <c r="D18" s="185">
        <v>281</v>
      </c>
      <c r="E18" s="190">
        <v>594</v>
      </c>
      <c r="F18" s="40"/>
      <c r="G18" s="77">
        <v>325</v>
      </c>
      <c r="H18" s="185">
        <v>291</v>
      </c>
      <c r="I18" s="190">
        <v>616</v>
      </c>
      <c r="J18" s="40"/>
      <c r="K18" s="77">
        <v>318</v>
      </c>
      <c r="L18" s="185">
        <v>282</v>
      </c>
      <c r="M18" s="190">
        <v>600</v>
      </c>
      <c r="N18" s="40"/>
      <c r="O18" s="77">
        <v>324</v>
      </c>
      <c r="P18" s="185">
        <v>282</v>
      </c>
      <c r="Q18" s="190">
        <v>606</v>
      </c>
      <c r="S18" s="77"/>
      <c r="T18" s="185"/>
      <c r="U18" s="190"/>
      <c r="V18" s="264"/>
    </row>
    <row r="19" s="1" customFormat="1" ht="14.25" customHeight="1" spans="1:22">
      <c r="A19" s="254"/>
      <c r="B19" s="17" t="s">
        <v>46</v>
      </c>
      <c r="C19" s="77">
        <v>219</v>
      </c>
      <c r="D19" s="185">
        <v>209</v>
      </c>
      <c r="E19" s="190">
        <v>428</v>
      </c>
      <c r="F19" s="40"/>
      <c r="G19" s="77">
        <v>224</v>
      </c>
      <c r="H19" s="185">
        <v>221</v>
      </c>
      <c r="I19" s="190">
        <v>445</v>
      </c>
      <c r="J19" s="40"/>
      <c r="K19" s="77">
        <v>228</v>
      </c>
      <c r="L19" s="185">
        <v>222</v>
      </c>
      <c r="M19" s="190">
        <v>450</v>
      </c>
      <c r="N19" s="40"/>
      <c r="O19" s="77">
        <v>207</v>
      </c>
      <c r="P19" s="185">
        <v>213</v>
      </c>
      <c r="Q19" s="190">
        <v>420</v>
      </c>
      <c r="S19" s="77"/>
      <c r="T19" s="185"/>
      <c r="U19" s="190"/>
      <c r="V19" s="264"/>
    </row>
    <row r="20" s="1" customFormat="1" ht="14.25" customHeight="1" spans="1:22">
      <c r="A20" s="254"/>
      <c r="B20" s="17" t="s">
        <v>47</v>
      </c>
      <c r="C20" s="77">
        <v>257</v>
      </c>
      <c r="D20" s="185">
        <v>395</v>
      </c>
      <c r="E20" s="190">
        <v>652</v>
      </c>
      <c r="F20" s="40"/>
      <c r="G20" s="77">
        <v>286</v>
      </c>
      <c r="H20" s="185">
        <v>426</v>
      </c>
      <c r="I20" s="190">
        <v>712</v>
      </c>
      <c r="J20" s="40"/>
      <c r="K20" s="77">
        <v>277</v>
      </c>
      <c r="L20" s="185">
        <v>406</v>
      </c>
      <c r="M20" s="190">
        <v>683</v>
      </c>
      <c r="N20" s="40"/>
      <c r="O20" s="77">
        <v>266</v>
      </c>
      <c r="P20" s="185">
        <v>386</v>
      </c>
      <c r="Q20" s="190">
        <v>652</v>
      </c>
      <c r="S20" s="77"/>
      <c r="T20" s="185"/>
      <c r="U20" s="190"/>
      <c r="V20" s="264"/>
    </row>
    <row r="21" s="1" customFormat="1" ht="14.25" customHeight="1" spans="1:22">
      <c r="A21" s="254"/>
      <c r="B21" s="17" t="s">
        <v>48</v>
      </c>
      <c r="C21" s="77">
        <v>156</v>
      </c>
      <c r="D21" s="185">
        <v>149</v>
      </c>
      <c r="E21" s="190">
        <v>305</v>
      </c>
      <c r="F21" s="40"/>
      <c r="G21" s="77">
        <v>164</v>
      </c>
      <c r="H21" s="185">
        <v>151</v>
      </c>
      <c r="I21" s="190">
        <v>315</v>
      </c>
      <c r="J21" s="40"/>
      <c r="K21" s="77">
        <v>161</v>
      </c>
      <c r="L21" s="185">
        <v>151</v>
      </c>
      <c r="M21" s="190">
        <v>312</v>
      </c>
      <c r="N21" s="40"/>
      <c r="O21" s="77">
        <v>154</v>
      </c>
      <c r="P21" s="185">
        <v>146</v>
      </c>
      <c r="Q21" s="190">
        <v>300</v>
      </c>
      <c r="S21" s="77"/>
      <c r="T21" s="185"/>
      <c r="U21" s="190"/>
      <c r="V21" s="264"/>
    </row>
    <row r="22" s="1" customFormat="1" ht="14.25" customHeight="1" spans="1:22">
      <c r="A22" s="254"/>
      <c r="B22" s="17" t="s">
        <v>49</v>
      </c>
      <c r="C22" s="77">
        <v>381</v>
      </c>
      <c r="D22" s="185">
        <v>426</v>
      </c>
      <c r="E22" s="190">
        <v>807</v>
      </c>
      <c r="F22" s="40"/>
      <c r="G22" s="77">
        <v>383</v>
      </c>
      <c r="H22" s="185">
        <v>425</v>
      </c>
      <c r="I22" s="190">
        <v>808</v>
      </c>
      <c r="J22" s="40"/>
      <c r="K22" s="77">
        <v>380</v>
      </c>
      <c r="L22" s="185">
        <v>415</v>
      </c>
      <c r="M22" s="190">
        <v>795</v>
      </c>
      <c r="N22" s="40"/>
      <c r="O22" s="77">
        <v>375</v>
      </c>
      <c r="P22" s="185">
        <v>404</v>
      </c>
      <c r="Q22" s="190">
        <v>779</v>
      </c>
      <c r="S22" s="77"/>
      <c r="T22" s="185"/>
      <c r="U22" s="190"/>
      <c r="V22" s="264"/>
    </row>
    <row r="23" s="1" customFormat="1" ht="14.25" customHeight="1" spans="1:22">
      <c r="A23" s="254"/>
      <c r="B23" s="17" t="s">
        <v>50</v>
      </c>
      <c r="C23" s="77">
        <v>40</v>
      </c>
      <c r="D23" s="185">
        <v>39</v>
      </c>
      <c r="E23" s="190">
        <v>79</v>
      </c>
      <c r="F23" s="40"/>
      <c r="G23" s="77">
        <v>43</v>
      </c>
      <c r="H23" s="185">
        <v>34</v>
      </c>
      <c r="I23" s="190">
        <v>77</v>
      </c>
      <c r="J23" s="40"/>
      <c r="K23" s="77">
        <v>40</v>
      </c>
      <c r="L23" s="185">
        <v>37</v>
      </c>
      <c r="M23" s="190">
        <v>77</v>
      </c>
      <c r="N23" s="40"/>
      <c r="O23" s="77">
        <v>36</v>
      </c>
      <c r="P23" s="185">
        <v>34</v>
      </c>
      <c r="Q23" s="190">
        <v>70</v>
      </c>
      <c r="S23" s="77"/>
      <c r="T23" s="185"/>
      <c r="U23" s="190"/>
      <c r="V23" s="264"/>
    </row>
    <row r="24" s="1" customFormat="1" ht="14.25" customHeight="1" spans="1:22">
      <c r="A24" s="254"/>
      <c r="B24" s="17" t="s">
        <v>51</v>
      </c>
      <c r="C24" s="77">
        <v>496</v>
      </c>
      <c r="D24" s="185">
        <v>447</v>
      </c>
      <c r="E24" s="190">
        <v>943</v>
      </c>
      <c r="F24" s="40"/>
      <c r="G24" s="77">
        <v>506</v>
      </c>
      <c r="H24" s="185">
        <v>452</v>
      </c>
      <c r="I24" s="190">
        <v>958</v>
      </c>
      <c r="J24" s="40"/>
      <c r="K24" s="77">
        <v>511</v>
      </c>
      <c r="L24" s="185">
        <v>460</v>
      </c>
      <c r="M24" s="190">
        <v>971</v>
      </c>
      <c r="N24" s="40"/>
      <c r="O24" s="77">
        <v>503</v>
      </c>
      <c r="P24" s="185">
        <v>443</v>
      </c>
      <c r="Q24" s="190">
        <v>946</v>
      </c>
      <c r="S24" s="77"/>
      <c r="T24" s="185"/>
      <c r="U24" s="190"/>
      <c r="V24" s="264"/>
    </row>
    <row r="25" s="1" customFormat="1" ht="14.25" customHeight="1" spans="1:22">
      <c r="A25" s="254"/>
      <c r="B25" s="17" t="s">
        <v>52</v>
      </c>
      <c r="C25" s="77">
        <v>180</v>
      </c>
      <c r="D25" s="185">
        <v>198</v>
      </c>
      <c r="E25" s="190">
        <v>378</v>
      </c>
      <c r="F25" s="40"/>
      <c r="G25" s="77">
        <v>201</v>
      </c>
      <c r="H25" s="185">
        <v>221</v>
      </c>
      <c r="I25" s="190">
        <v>422</v>
      </c>
      <c r="J25" s="40"/>
      <c r="K25" s="77">
        <v>218</v>
      </c>
      <c r="L25" s="185">
        <v>241</v>
      </c>
      <c r="M25" s="190">
        <v>459</v>
      </c>
      <c r="N25" s="40"/>
      <c r="O25" s="77">
        <v>228</v>
      </c>
      <c r="P25" s="185">
        <v>236</v>
      </c>
      <c r="Q25" s="190">
        <v>464</v>
      </c>
      <c r="S25" s="77"/>
      <c r="T25" s="185"/>
      <c r="U25" s="190"/>
      <c r="V25" s="264"/>
    </row>
    <row r="26" s="1" customFormat="1" ht="14.25" customHeight="1" spans="1:22">
      <c r="A26" s="254"/>
      <c r="B26" s="17" t="s">
        <v>53</v>
      </c>
      <c r="C26" s="77">
        <v>194</v>
      </c>
      <c r="D26" s="185">
        <v>200</v>
      </c>
      <c r="E26" s="190">
        <v>394</v>
      </c>
      <c r="F26" s="40"/>
      <c r="G26" s="77">
        <v>206</v>
      </c>
      <c r="H26" s="185">
        <v>210</v>
      </c>
      <c r="I26" s="190">
        <v>416</v>
      </c>
      <c r="J26" s="40"/>
      <c r="K26" s="77">
        <v>207</v>
      </c>
      <c r="L26" s="185">
        <v>205</v>
      </c>
      <c r="M26" s="190">
        <v>412</v>
      </c>
      <c r="N26" s="40"/>
      <c r="O26" s="77">
        <v>199</v>
      </c>
      <c r="P26" s="185">
        <v>201</v>
      </c>
      <c r="Q26" s="190">
        <v>400</v>
      </c>
      <c r="S26" s="77"/>
      <c r="T26" s="185"/>
      <c r="U26" s="190"/>
      <c r="V26" s="264"/>
    </row>
    <row r="27" s="1" customFormat="1" ht="14.25" customHeight="1" spans="1:22">
      <c r="A27" s="254"/>
      <c r="B27" s="17" t="s">
        <v>54</v>
      </c>
      <c r="C27" s="77">
        <v>374</v>
      </c>
      <c r="D27" s="185">
        <v>329</v>
      </c>
      <c r="E27" s="190">
        <v>703</v>
      </c>
      <c r="F27" s="40"/>
      <c r="G27" s="77">
        <v>390</v>
      </c>
      <c r="H27" s="185">
        <v>340</v>
      </c>
      <c r="I27" s="190">
        <v>730</v>
      </c>
      <c r="J27" s="40"/>
      <c r="K27" s="77">
        <v>395</v>
      </c>
      <c r="L27" s="185">
        <v>344</v>
      </c>
      <c r="M27" s="190">
        <v>739</v>
      </c>
      <c r="N27" s="40"/>
      <c r="O27" s="77">
        <v>398</v>
      </c>
      <c r="P27" s="185">
        <v>350</v>
      </c>
      <c r="Q27" s="190">
        <v>748</v>
      </c>
      <c r="S27" s="77"/>
      <c r="T27" s="185"/>
      <c r="U27" s="190"/>
      <c r="V27" s="264"/>
    </row>
    <row r="28" s="1" customFormat="1" ht="14.25" customHeight="1" spans="1:22">
      <c r="A28" s="254"/>
      <c r="B28" s="17" t="s">
        <v>55</v>
      </c>
      <c r="C28" s="77">
        <v>105</v>
      </c>
      <c r="D28" s="185">
        <v>132</v>
      </c>
      <c r="E28" s="190">
        <v>237</v>
      </c>
      <c r="F28" s="40"/>
      <c r="G28" s="77">
        <v>115</v>
      </c>
      <c r="H28" s="185">
        <v>139</v>
      </c>
      <c r="I28" s="190">
        <v>254</v>
      </c>
      <c r="J28" s="40"/>
      <c r="K28" s="77">
        <v>111</v>
      </c>
      <c r="L28" s="185">
        <v>137</v>
      </c>
      <c r="M28" s="190">
        <v>248</v>
      </c>
      <c r="N28" s="40"/>
      <c r="O28" s="77">
        <v>113</v>
      </c>
      <c r="P28" s="185">
        <v>140</v>
      </c>
      <c r="Q28" s="190">
        <v>253</v>
      </c>
      <c r="S28" s="77"/>
      <c r="T28" s="185"/>
      <c r="U28" s="190"/>
      <c r="V28" s="264"/>
    </row>
    <row r="29" s="1" customFormat="1" ht="14.25" customHeight="1" spans="1:22">
      <c r="A29" s="254"/>
      <c r="B29" s="17" t="s">
        <v>56</v>
      </c>
      <c r="C29" s="77">
        <v>502</v>
      </c>
      <c r="D29" s="185">
        <v>454</v>
      </c>
      <c r="E29" s="190">
        <v>956</v>
      </c>
      <c r="F29" s="40"/>
      <c r="G29" s="77">
        <v>507</v>
      </c>
      <c r="H29" s="185">
        <v>441</v>
      </c>
      <c r="I29" s="190">
        <v>948</v>
      </c>
      <c r="J29" s="40"/>
      <c r="K29" s="77">
        <v>512</v>
      </c>
      <c r="L29" s="185">
        <v>444</v>
      </c>
      <c r="M29" s="190">
        <v>956</v>
      </c>
      <c r="N29" s="40"/>
      <c r="O29" s="77">
        <v>502</v>
      </c>
      <c r="P29" s="185">
        <v>431</v>
      </c>
      <c r="Q29" s="190">
        <v>933</v>
      </c>
      <c r="S29" s="77"/>
      <c r="T29" s="185"/>
      <c r="U29" s="190"/>
      <c r="V29" s="264"/>
    </row>
    <row r="30" s="1" customFormat="1" ht="14.25" customHeight="1" spans="1:22">
      <c r="A30" s="254"/>
      <c r="B30" s="17" t="s">
        <v>57</v>
      </c>
      <c r="C30" s="77">
        <v>1324</v>
      </c>
      <c r="D30" s="185">
        <v>1227</v>
      </c>
      <c r="E30" s="190">
        <v>2551</v>
      </c>
      <c r="F30" s="40"/>
      <c r="G30" s="77">
        <v>1342</v>
      </c>
      <c r="H30" s="185">
        <v>1242</v>
      </c>
      <c r="I30" s="190">
        <v>2584</v>
      </c>
      <c r="J30" s="40"/>
      <c r="K30" s="77">
        <v>1315</v>
      </c>
      <c r="L30" s="185">
        <v>1226</v>
      </c>
      <c r="M30" s="190">
        <v>2541</v>
      </c>
      <c r="N30" s="40"/>
      <c r="O30" s="77">
        <v>1314</v>
      </c>
      <c r="P30" s="185">
        <v>1200</v>
      </c>
      <c r="Q30" s="190">
        <v>2514</v>
      </c>
      <c r="S30" s="77"/>
      <c r="T30" s="185"/>
      <c r="U30" s="190"/>
      <c r="V30" s="264"/>
    </row>
    <row r="31" s="1" customFormat="1" ht="14.25" customHeight="1" spans="1:22">
      <c r="A31" s="254"/>
      <c r="B31" s="17" t="s">
        <v>58</v>
      </c>
      <c r="C31" s="77">
        <v>148</v>
      </c>
      <c r="D31" s="185">
        <v>402</v>
      </c>
      <c r="E31" s="190">
        <v>550</v>
      </c>
      <c r="F31" s="40"/>
      <c r="G31" s="77">
        <v>153</v>
      </c>
      <c r="H31" s="185">
        <v>412</v>
      </c>
      <c r="I31" s="190">
        <v>565</v>
      </c>
      <c r="J31" s="40"/>
      <c r="K31" s="77">
        <v>161</v>
      </c>
      <c r="L31" s="185">
        <v>415</v>
      </c>
      <c r="M31" s="190">
        <v>576</v>
      </c>
      <c r="N31" s="40"/>
      <c r="O31" s="77">
        <v>166</v>
      </c>
      <c r="P31" s="185">
        <v>419</v>
      </c>
      <c r="Q31" s="190">
        <v>585</v>
      </c>
      <c r="S31" s="77"/>
      <c r="T31" s="185"/>
      <c r="U31" s="190"/>
      <c r="V31" s="264"/>
    </row>
    <row r="32" s="1" customFormat="1" ht="14.25" customHeight="1" spans="1:22">
      <c r="A32" s="254"/>
      <c r="B32" s="17" t="s">
        <v>59</v>
      </c>
      <c r="C32" s="77">
        <v>660</v>
      </c>
      <c r="D32" s="185">
        <v>625</v>
      </c>
      <c r="E32" s="190">
        <v>1285</v>
      </c>
      <c r="F32" s="40"/>
      <c r="G32" s="77">
        <v>675</v>
      </c>
      <c r="H32" s="185">
        <v>643</v>
      </c>
      <c r="I32" s="190">
        <v>1318</v>
      </c>
      <c r="J32" s="40"/>
      <c r="K32" s="77">
        <v>668</v>
      </c>
      <c r="L32" s="185">
        <v>634</v>
      </c>
      <c r="M32" s="190">
        <v>1302</v>
      </c>
      <c r="N32" s="40"/>
      <c r="O32" s="77">
        <v>663</v>
      </c>
      <c r="P32" s="185">
        <v>626</v>
      </c>
      <c r="Q32" s="190">
        <v>1289</v>
      </c>
      <c r="S32" s="77"/>
      <c r="T32" s="185"/>
      <c r="U32" s="190"/>
      <c r="V32" s="264"/>
    </row>
    <row r="33" s="1" customFormat="1" ht="14.25" customHeight="1" spans="1:22">
      <c r="A33" s="254"/>
      <c r="B33" s="17" t="s">
        <v>60</v>
      </c>
      <c r="C33" s="77">
        <v>359</v>
      </c>
      <c r="D33" s="185">
        <v>317</v>
      </c>
      <c r="E33" s="190">
        <v>676</v>
      </c>
      <c r="F33" s="40"/>
      <c r="G33" s="77">
        <v>374</v>
      </c>
      <c r="H33" s="185">
        <v>328</v>
      </c>
      <c r="I33" s="190">
        <v>702</v>
      </c>
      <c r="J33" s="40"/>
      <c r="K33" s="77">
        <v>387</v>
      </c>
      <c r="L33" s="185">
        <v>338</v>
      </c>
      <c r="M33" s="190">
        <v>725</v>
      </c>
      <c r="N33" s="40"/>
      <c r="O33" s="77">
        <v>389</v>
      </c>
      <c r="P33" s="185">
        <v>335</v>
      </c>
      <c r="Q33" s="190">
        <v>724</v>
      </c>
      <c r="S33" s="77"/>
      <c r="T33" s="185"/>
      <c r="U33" s="190"/>
      <c r="V33" s="264"/>
    </row>
    <row r="34" s="1" customFormat="1" ht="14.25" customHeight="1" spans="1:22">
      <c r="A34" s="254"/>
      <c r="B34" s="17" t="s">
        <v>61</v>
      </c>
      <c r="C34" s="77">
        <v>516</v>
      </c>
      <c r="D34" s="185">
        <v>543</v>
      </c>
      <c r="E34" s="190">
        <v>1059</v>
      </c>
      <c r="F34" s="40"/>
      <c r="G34" s="77">
        <v>545</v>
      </c>
      <c r="H34" s="185">
        <v>586</v>
      </c>
      <c r="I34" s="190">
        <v>1131</v>
      </c>
      <c r="J34" s="40"/>
      <c r="K34" s="77">
        <v>530</v>
      </c>
      <c r="L34" s="185">
        <v>578</v>
      </c>
      <c r="M34" s="190">
        <v>1108</v>
      </c>
      <c r="N34" s="40"/>
      <c r="O34" s="77">
        <v>526</v>
      </c>
      <c r="P34" s="185">
        <v>567</v>
      </c>
      <c r="Q34" s="190">
        <v>1093</v>
      </c>
      <c r="S34" s="77"/>
      <c r="T34" s="185"/>
      <c r="U34" s="190"/>
      <c r="V34" s="264"/>
    </row>
    <row r="35" s="1" customFormat="1" ht="14.25" customHeight="1" spans="1:22">
      <c r="A35" s="254"/>
      <c r="B35" s="17" t="s">
        <v>62</v>
      </c>
      <c r="C35" s="77">
        <v>1657</v>
      </c>
      <c r="D35" s="185">
        <v>1503</v>
      </c>
      <c r="E35" s="190">
        <v>3160</v>
      </c>
      <c r="F35" s="40"/>
      <c r="G35" s="77">
        <v>1680</v>
      </c>
      <c r="H35" s="185">
        <v>1532</v>
      </c>
      <c r="I35" s="190">
        <v>3212</v>
      </c>
      <c r="J35" s="40"/>
      <c r="K35" s="77">
        <v>1671</v>
      </c>
      <c r="L35" s="185">
        <v>1538</v>
      </c>
      <c r="M35" s="190">
        <v>3209</v>
      </c>
      <c r="N35" s="40"/>
      <c r="O35" s="77">
        <v>1685</v>
      </c>
      <c r="P35" s="185">
        <v>1531</v>
      </c>
      <c r="Q35" s="190">
        <v>3216</v>
      </c>
      <c r="S35" s="77"/>
      <c r="T35" s="185"/>
      <c r="U35" s="190"/>
      <c r="V35" s="264"/>
    </row>
    <row r="36" s="1" customFormat="1" ht="14.25" customHeight="1" spans="1:22">
      <c r="A36" s="254"/>
      <c r="B36" s="17" t="s">
        <v>63</v>
      </c>
      <c r="C36" s="77">
        <v>189</v>
      </c>
      <c r="D36" s="185">
        <v>239</v>
      </c>
      <c r="E36" s="190">
        <v>428</v>
      </c>
      <c r="F36" s="40"/>
      <c r="G36" s="77">
        <v>191</v>
      </c>
      <c r="H36" s="185">
        <v>241</v>
      </c>
      <c r="I36" s="190">
        <v>432</v>
      </c>
      <c r="J36" s="40"/>
      <c r="K36" s="77">
        <v>186</v>
      </c>
      <c r="L36" s="185">
        <v>244</v>
      </c>
      <c r="M36" s="190">
        <v>430</v>
      </c>
      <c r="N36" s="40"/>
      <c r="O36" s="77">
        <v>179</v>
      </c>
      <c r="P36" s="185">
        <v>244</v>
      </c>
      <c r="Q36" s="190">
        <v>423</v>
      </c>
      <c r="S36" s="77"/>
      <c r="T36" s="185"/>
      <c r="U36" s="190"/>
      <c r="V36" s="264"/>
    </row>
    <row r="37" s="1" customFormat="1" ht="14.25" customHeight="1" spans="1:22">
      <c r="A37" s="254"/>
      <c r="B37" s="17" t="s">
        <v>64</v>
      </c>
      <c r="C37" s="77">
        <v>63</v>
      </c>
      <c r="D37" s="185">
        <v>90</v>
      </c>
      <c r="E37" s="190">
        <v>153</v>
      </c>
      <c r="F37" s="40"/>
      <c r="G37" s="77">
        <v>68</v>
      </c>
      <c r="H37" s="185">
        <v>96</v>
      </c>
      <c r="I37" s="190">
        <v>164</v>
      </c>
      <c r="J37" s="40"/>
      <c r="K37" s="77">
        <v>71</v>
      </c>
      <c r="L37" s="185">
        <v>93</v>
      </c>
      <c r="M37" s="190">
        <v>164</v>
      </c>
      <c r="N37" s="40"/>
      <c r="O37" s="77">
        <v>74</v>
      </c>
      <c r="P37" s="185">
        <v>92</v>
      </c>
      <c r="Q37" s="190">
        <v>166</v>
      </c>
      <c r="S37" s="77"/>
      <c r="T37" s="185"/>
      <c r="U37" s="190"/>
      <c r="V37" s="264"/>
    </row>
    <row r="38" s="1" customFormat="1" ht="14.25" customHeight="1" spans="1:22">
      <c r="A38" s="254"/>
      <c r="B38" s="17" t="s">
        <v>65</v>
      </c>
      <c r="C38" s="77">
        <v>149</v>
      </c>
      <c r="D38" s="185">
        <v>148</v>
      </c>
      <c r="E38" s="190">
        <v>297</v>
      </c>
      <c r="F38" s="40"/>
      <c r="G38" s="77">
        <v>162</v>
      </c>
      <c r="H38" s="185">
        <v>161</v>
      </c>
      <c r="I38" s="190">
        <v>323</v>
      </c>
      <c r="J38" s="40"/>
      <c r="K38" s="77">
        <v>162</v>
      </c>
      <c r="L38" s="185">
        <v>157</v>
      </c>
      <c r="M38" s="190">
        <v>319</v>
      </c>
      <c r="N38" s="40"/>
      <c r="O38" s="77">
        <v>152</v>
      </c>
      <c r="P38" s="185">
        <v>145</v>
      </c>
      <c r="Q38" s="190">
        <v>297</v>
      </c>
      <c r="S38" s="77"/>
      <c r="T38" s="185"/>
      <c r="U38" s="190"/>
      <c r="V38" s="264"/>
    </row>
    <row r="39" s="1" customFormat="1" ht="14.25" customHeight="1" spans="1:22">
      <c r="A39" s="254"/>
      <c r="B39" s="17" t="s">
        <v>66</v>
      </c>
      <c r="C39" s="84">
        <v>226</v>
      </c>
      <c r="D39" s="187">
        <v>225</v>
      </c>
      <c r="E39" s="194">
        <v>451</v>
      </c>
      <c r="F39" s="40"/>
      <c r="G39" s="84">
        <v>223</v>
      </c>
      <c r="H39" s="187">
        <v>215</v>
      </c>
      <c r="I39" s="194">
        <v>438</v>
      </c>
      <c r="J39" s="40"/>
      <c r="K39" s="84">
        <v>223</v>
      </c>
      <c r="L39" s="187">
        <v>217</v>
      </c>
      <c r="M39" s="194">
        <v>440</v>
      </c>
      <c r="N39" s="40"/>
      <c r="O39" s="84">
        <v>212</v>
      </c>
      <c r="P39" s="187">
        <v>211</v>
      </c>
      <c r="Q39" s="194">
        <v>423</v>
      </c>
      <c r="S39" s="84"/>
      <c r="T39" s="187"/>
      <c r="U39" s="194"/>
      <c r="V39" s="264"/>
    </row>
    <row r="40" s="1" customFormat="1" ht="14.25" customHeight="1" spans="1:17">
      <c r="A40" s="254"/>
      <c r="B40" s="255"/>
      <c r="C40" s="256"/>
      <c r="D40" s="256"/>
      <c r="E40" s="41"/>
      <c r="F40" s="257"/>
      <c r="G40" s="258"/>
      <c r="H40" s="258"/>
      <c r="I40" s="262"/>
      <c r="J40" s="257"/>
      <c r="K40" s="256"/>
      <c r="L40" s="256"/>
      <c r="M40" s="41"/>
      <c r="N40" s="257"/>
      <c r="O40" s="184"/>
      <c r="P40" s="184"/>
      <c r="Q40" s="184"/>
    </row>
    <row r="41" s="22" customFormat="1" ht="15" spans="7:17">
      <c r="G41" s="259"/>
      <c r="H41" s="259"/>
      <c r="I41" s="263"/>
      <c r="O41"/>
      <c r="P41" s="222"/>
      <c r="Q41"/>
    </row>
    <row r="42" spans="2:12">
      <c r="B42" s="19"/>
      <c r="C42" s="222"/>
      <c r="E42" s="2"/>
      <c r="G42" s="259"/>
      <c r="H42" s="259"/>
      <c r="I42" s="263"/>
      <c r="L42" s="2"/>
    </row>
    <row r="43" spans="5:12">
      <c r="E43" s="2"/>
      <c r="G43" s="259"/>
      <c r="H43" s="259"/>
      <c r="I43" s="263"/>
      <c r="L43" s="2"/>
    </row>
    <row r="44" spans="5:12">
      <c r="E44" s="2"/>
      <c r="G44" s="259"/>
      <c r="H44" s="259"/>
      <c r="I44" s="263"/>
      <c r="L44" s="2"/>
    </row>
    <row r="45" spans="5:12">
      <c r="E45" s="2"/>
      <c r="G45" s="259"/>
      <c r="H45" s="259"/>
      <c r="I45" s="263"/>
      <c r="L45" s="2"/>
    </row>
    <row r="46" spans="5:12">
      <c r="E46" s="2"/>
      <c r="G46" s="259"/>
      <c r="H46" s="259"/>
      <c r="I46" s="263"/>
      <c r="L46" s="2"/>
    </row>
    <row r="47" spans="5:12">
      <c r="E47" s="2"/>
      <c r="G47" s="259"/>
      <c r="H47" s="259"/>
      <c r="I47" s="263"/>
      <c r="L47" s="2"/>
    </row>
    <row r="48" spans="5:12">
      <c r="E48" s="2"/>
      <c r="G48" s="259"/>
      <c r="H48" s="259"/>
      <c r="I48" s="263"/>
      <c r="L48" s="2"/>
    </row>
    <row r="49" spans="5:12">
      <c r="E49" s="2"/>
      <c r="G49" s="259"/>
      <c r="H49" s="259"/>
      <c r="I49" s="263"/>
      <c r="L49" s="2"/>
    </row>
    <row r="50" spans="5:12">
      <c r="E50" s="2"/>
      <c r="G50" s="259"/>
      <c r="H50" s="259"/>
      <c r="I50" s="263"/>
      <c r="L50" s="2"/>
    </row>
    <row r="51" spans="5:12">
      <c r="E51" s="2"/>
      <c r="G51" s="259"/>
      <c r="H51" s="259"/>
      <c r="I51" s="263"/>
      <c r="L51" s="2"/>
    </row>
    <row r="52" spans="5:12">
      <c r="E52" s="2"/>
      <c r="G52" s="259"/>
      <c r="H52" s="259"/>
      <c r="I52" s="263"/>
      <c r="L52" s="2"/>
    </row>
    <row r="53" spans="5:12">
      <c r="E53" s="2"/>
      <c r="G53" s="259"/>
      <c r="H53" s="259"/>
      <c r="I53" s="263"/>
      <c r="L53" s="2"/>
    </row>
    <row r="54" spans="5:12">
      <c r="E54" s="2"/>
      <c r="G54" s="259"/>
      <c r="H54" s="259"/>
      <c r="I54" s="263"/>
      <c r="L54" s="2"/>
    </row>
    <row r="55" spans="5:12">
      <c r="E55" s="2"/>
      <c r="G55" s="259"/>
      <c r="H55" s="259"/>
      <c r="I55" s="263"/>
      <c r="L55" s="2"/>
    </row>
    <row r="56" spans="5:12">
      <c r="E56" s="2"/>
      <c r="G56" s="259"/>
      <c r="H56" s="259"/>
      <c r="I56" s="263"/>
      <c r="L56" s="2"/>
    </row>
    <row r="57" spans="5:12">
      <c r="E57" s="2"/>
      <c r="L57" s="2"/>
    </row>
    <row r="58" spans="5:12">
      <c r="E58" s="2"/>
      <c r="L58" s="2"/>
    </row>
    <row r="59" spans="5:12">
      <c r="E59" s="2"/>
      <c r="L59" s="2"/>
    </row>
    <row r="60" spans="5:12">
      <c r="E60" s="2"/>
      <c r="L60" s="2"/>
    </row>
    <row r="61" spans="5:12">
      <c r="E61" s="2"/>
      <c r="L61" s="2"/>
    </row>
    <row r="62" spans="5:12">
      <c r="E62" s="2"/>
      <c r="L62" s="2"/>
    </row>
    <row r="63" spans="5:12">
      <c r="E63" s="2"/>
      <c r="L63" s="2"/>
    </row>
    <row r="64" spans="5:12">
      <c r="E64" s="2"/>
      <c r="L64" s="2"/>
    </row>
    <row r="65" spans="5:12">
      <c r="E65" s="2"/>
      <c r="L65" s="2"/>
    </row>
    <row r="66" spans="5:12">
      <c r="E66" s="2"/>
      <c r="L66" s="2"/>
    </row>
    <row r="67" spans="5:12">
      <c r="E67" s="2"/>
      <c r="L67" s="2"/>
    </row>
    <row r="68" spans="5:12">
      <c r="E68" s="2"/>
      <c r="L68" s="2"/>
    </row>
    <row r="69" spans="5:12">
      <c r="E69" s="2"/>
      <c r="L69" s="2"/>
    </row>
    <row r="70" spans="5:12">
      <c r="E70" s="2"/>
      <c r="L70" s="2"/>
    </row>
    <row r="71" spans="5:12">
      <c r="E71" s="2"/>
      <c r="L71" s="2"/>
    </row>
    <row r="72" spans="5:12">
      <c r="E72" s="2"/>
      <c r="L72" s="2"/>
    </row>
    <row r="73" spans="5:12">
      <c r="E73" s="2"/>
      <c r="L73" s="2"/>
    </row>
    <row r="74" spans="5:12">
      <c r="E74" s="2"/>
      <c r="L74" s="2"/>
    </row>
    <row r="75" spans="5:12">
      <c r="E75" s="2"/>
      <c r="L75" s="2"/>
    </row>
    <row r="76" spans="5:12">
      <c r="E76" s="2"/>
      <c r="L76" s="2"/>
    </row>
    <row r="77" spans="5:12">
      <c r="E77" s="2"/>
      <c r="L77" s="2"/>
    </row>
    <row r="78" spans="5:12">
      <c r="E78" s="2"/>
      <c r="L78" s="2"/>
    </row>
    <row r="79" spans="5:12">
      <c r="E79" s="2"/>
      <c r="L79" s="2"/>
    </row>
    <row r="80" spans="5:12">
      <c r="E80" s="2"/>
      <c r="L80" s="2"/>
    </row>
    <row r="81" spans="5:12">
      <c r="E81" s="2"/>
      <c r="L81" s="2"/>
    </row>
    <row r="82" spans="5:12">
      <c r="E82" s="2"/>
      <c r="L82" s="2"/>
    </row>
    <row r="83" spans="5:12">
      <c r="E83" s="2"/>
      <c r="L83" s="2"/>
    </row>
    <row r="84" spans="5:12">
      <c r="E84" s="2"/>
      <c r="L84" s="2"/>
    </row>
    <row r="85" spans="5:12">
      <c r="E85" s="2"/>
      <c r="L85" s="2"/>
    </row>
    <row r="86" spans="5:12">
      <c r="E86" s="2"/>
      <c r="L86" s="2"/>
    </row>
    <row r="87" spans="5:12">
      <c r="E87" s="2"/>
      <c r="L87" s="2"/>
    </row>
    <row r="88" spans="5:12">
      <c r="E88" s="2"/>
      <c r="L88" s="2"/>
    </row>
    <row r="89" spans="5:12">
      <c r="E89" s="2"/>
      <c r="L89" s="2"/>
    </row>
    <row r="90" spans="5:12">
      <c r="E90" s="2"/>
      <c r="L90" s="2"/>
    </row>
    <row r="91" spans="5:12">
      <c r="E91" s="2"/>
      <c r="L91" s="2"/>
    </row>
    <row r="92" spans="5:12">
      <c r="E92" s="2"/>
      <c r="L92" s="2"/>
    </row>
    <row r="93" spans="5:12">
      <c r="E93" s="2"/>
      <c r="L93" s="2"/>
    </row>
    <row r="94" spans="5:12">
      <c r="E94" s="2"/>
      <c r="L94" s="2"/>
    </row>
    <row r="95" spans="5:12">
      <c r="E95" s="2"/>
      <c r="L95" s="2"/>
    </row>
    <row r="96" spans="5:12">
      <c r="E96" s="2"/>
      <c r="L96" s="2"/>
    </row>
    <row r="97" spans="5:12">
      <c r="E97" s="2"/>
      <c r="L97" s="2"/>
    </row>
    <row r="98" spans="5:12">
      <c r="E98" s="2"/>
      <c r="L98" s="2"/>
    </row>
    <row r="99" spans="5:12">
      <c r="E99" s="2"/>
      <c r="L99" s="2"/>
    </row>
    <row r="100" spans="5:12">
      <c r="E100" s="2"/>
      <c r="L100" s="2"/>
    </row>
    <row r="101" spans="5:12">
      <c r="E101" s="2"/>
      <c r="L101" s="2"/>
    </row>
    <row r="102" spans="5:12">
      <c r="E102" s="2"/>
      <c r="L102" s="2"/>
    </row>
    <row r="103" spans="5:12">
      <c r="E103" s="2"/>
      <c r="L103" s="2"/>
    </row>
    <row r="104" spans="5:12">
      <c r="E104" s="2"/>
      <c r="L104" s="2"/>
    </row>
    <row r="105" spans="5:12">
      <c r="E105" s="2"/>
      <c r="L105" s="2"/>
    </row>
    <row r="106" spans="5:12">
      <c r="E106" s="2"/>
      <c r="L106" s="2"/>
    </row>
    <row r="107" spans="5:12">
      <c r="E107" s="2"/>
      <c r="L107" s="2"/>
    </row>
    <row r="108" spans="5:12">
      <c r="E108" s="2"/>
      <c r="L108" s="2"/>
    </row>
    <row r="109" spans="5:12">
      <c r="E109" s="2"/>
      <c r="L109" s="2"/>
    </row>
    <row r="110" spans="5:12">
      <c r="E110" s="2"/>
      <c r="L110" s="2"/>
    </row>
    <row r="111" spans="5:12">
      <c r="E111" s="2"/>
      <c r="L111" s="2"/>
    </row>
    <row r="112" spans="5:12">
      <c r="E112" s="2"/>
      <c r="L112" s="2"/>
    </row>
    <row r="113" spans="5:12">
      <c r="E113" s="2"/>
      <c r="L113" s="2"/>
    </row>
    <row r="114" spans="5:12">
      <c r="E114" s="2"/>
      <c r="L114" s="2"/>
    </row>
    <row r="115" spans="5:12">
      <c r="E115" s="2"/>
      <c r="L115" s="2"/>
    </row>
    <row r="116" spans="5:12">
      <c r="E116" s="2"/>
      <c r="L116" s="2"/>
    </row>
    <row r="117" spans="5:12">
      <c r="E117" s="2"/>
      <c r="L117" s="2"/>
    </row>
    <row r="118" spans="5:12">
      <c r="E118" s="2"/>
      <c r="L118" s="2"/>
    </row>
    <row r="119" spans="5:12">
      <c r="E119" s="2"/>
      <c r="L119" s="2"/>
    </row>
    <row r="120" spans="5:12">
      <c r="E120" s="2"/>
      <c r="L120" s="2"/>
    </row>
    <row r="121" spans="5:12">
      <c r="E121" s="2"/>
      <c r="L121" s="2"/>
    </row>
    <row r="122" spans="5:12">
      <c r="E122" s="2"/>
      <c r="L122" s="2"/>
    </row>
    <row r="123" spans="5:12">
      <c r="E123" s="2"/>
      <c r="L123" s="2"/>
    </row>
    <row r="124" spans="5:12">
      <c r="E124" s="2"/>
      <c r="L124" s="2"/>
    </row>
    <row r="125" spans="5:12">
      <c r="E125" s="2"/>
      <c r="L125" s="2"/>
    </row>
    <row r="126" spans="5:12">
      <c r="E126" s="2"/>
      <c r="L126" s="2"/>
    </row>
    <row r="127" spans="5:12">
      <c r="E127" s="2"/>
      <c r="L127" s="2"/>
    </row>
    <row r="128" spans="5:12">
      <c r="E128" s="2"/>
      <c r="L128" s="2"/>
    </row>
    <row r="129" spans="5:12">
      <c r="E129" s="2"/>
      <c r="L129" s="2"/>
    </row>
    <row r="130" spans="5:12">
      <c r="E130" s="2"/>
      <c r="L130" s="2"/>
    </row>
    <row r="131" spans="5:12">
      <c r="E131" s="2"/>
      <c r="L131" s="2"/>
    </row>
    <row r="132" spans="5:12">
      <c r="E132" s="2"/>
      <c r="L132" s="2"/>
    </row>
    <row r="133" spans="5:12">
      <c r="E133" s="2"/>
      <c r="L133" s="2"/>
    </row>
    <row r="134" spans="5:12">
      <c r="E134" s="2"/>
      <c r="L134" s="2"/>
    </row>
    <row r="135" spans="5:12">
      <c r="E135" s="2"/>
      <c r="L135" s="2"/>
    </row>
    <row r="136" spans="5:12">
      <c r="E136" s="2"/>
      <c r="L136" s="2"/>
    </row>
    <row r="137" spans="5:12">
      <c r="E137" s="2"/>
      <c r="L137" s="2"/>
    </row>
    <row r="138" spans="5:12">
      <c r="E138" s="2"/>
      <c r="L138" s="2"/>
    </row>
    <row r="139" spans="5:12">
      <c r="E139" s="2"/>
      <c r="L139" s="2"/>
    </row>
    <row r="140" spans="5:12">
      <c r="E140" s="2"/>
      <c r="L140" s="2"/>
    </row>
    <row r="141" spans="5:12">
      <c r="E141" s="2"/>
      <c r="L141" s="2"/>
    </row>
    <row r="142" spans="5:12">
      <c r="E142" s="2"/>
      <c r="L142" s="2"/>
    </row>
    <row r="143" spans="5:12">
      <c r="E143" s="2"/>
      <c r="L143" s="2"/>
    </row>
    <row r="144" spans="5:12">
      <c r="E144" s="2"/>
      <c r="L144" s="2"/>
    </row>
    <row r="145" spans="5:12">
      <c r="E145" s="2"/>
      <c r="L145" s="2"/>
    </row>
    <row r="146" spans="5:12">
      <c r="E146" s="2"/>
      <c r="L146" s="2"/>
    </row>
    <row r="147" spans="5:12">
      <c r="E147" s="2"/>
      <c r="L147" s="2"/>
    </row>
    <row r="148" spans="5:12">
      <c r="E148" s="2"/>
      <c r="L148" s="2"/>
    </row>
    <row r="149" spans="5:12">
      <c r="E149" s="2"/>
      <c r="L149" s="2"/>
    </row>
    <row r="150" spans="5:12">
      <c r="E150" s="2"/>
      <c r="L150" s="2"/>
    </row>
    <row r="151" spans="5:12">
      <c r="E151" s="2"/>
      <c r="L151" s="2"/>
    </row>
    <row r="152" spans="5:12">
      <c r="E152" s="2"/>
      <c r="L152" s="2"/>
    </row>
    <row r="153" spans="5:12">
      <c r="E153" s="2"/>
      <c r="L153" s="2"/>
    </row>
    <row r="154" spans="5:12">
      <c r="E154" s="2"/>
      <c r="L154" s="2"/>
    </row>
    <row r="155" spans="5:12">
      <c r="E155" s="2"/>
      <c r="L155" s="2"/>
    </row>
    <row r="156" spans="5:12">
      <c r="E156" s="2"/>
      <c r="L156" s="2"/>
    </row>
    <row r="157" spans="5:12">
      <c r="E157" s="2"/>
      <c r="L157" s="2"/>
    </row>
    <row r="158" spans="5:12">
      <c r="E158" s="2"/>
      <c r="L158" s="2"/>
    </row>
    <row r="159" spans="5:12">
      <c r="E159" s="2"/>
      <c r="L159" s="2"/>
    </row>
    <row r="160" spans="5:12">
      <c r="E160" s="2"/>
      <c r="L160" s="2"/>
    </row>
    <row r="161" spans="5:12">
      <c r="E161" s="2"/>
      <c r="L161" s="2"/>
    </row>
    <row r="162" spans="5:12">
      <c r="E162" s="2"/>
      <c r="L162" s="2"/>
    </row>
    <row r="163" spans="5:12">
      <c r="E163" s="2"/>
      <c r="L163" s="2"/>
    </row>
    <row r="164" spans="5:12">
      <c r="E164" s="2"/>
      <c r="L164" s="2"/>
    </row>
    <row r="165" spans="5:12">
      <c r="E165" s="2"/>
      <c r="L165" s="2"/>
    </row>
    <row r="166" spans="5:12">
      <c r="E166" s="2"/>
      <c r="L166" s="2"/>
    </row>
    <row r="167" spans="5:12">
      <c r="E167" s="2"/>
      <c r="L167" s="2"/>
    </row>
    <row r="168" spans="5:12">
      <c r="E168" s="2"/>
      <c r="L168" s="2"/>
    </row>
    <row r="169" spans="5:12">
      <c r="E169" s="2"/>
      <c r="L169" s="2"/>
    </row>
    <row r="170" spans="5:12">
      <c r="E170" s="2"/>
      <c r="L170" s="2"/>
    </row>
    <row r="171" spans="5:12">
      <c r="E171" s="2"/>
      <c r="L171" s="2"/>
    </row>
    <row r="172" spans="5:12">
      <c r="E172" s="2"/>
      <c r="L172" s="2"/>
    </row>
    <row r="173" spans="5:12">
      <c r="E173" s="2"/>
      <c r="L173" s="2"/>
    </row>
    <row r="174" spans="5:12">
      <c r="E174" s="2"/>
      <c r="L174" s="2"/>
    </row>
    <row r="175" spans="5:12">
      <c r="E175" s="2"/>
      <c r="L175" s="2"/>
    </row>
    <row r="176" spans="5:12">
      <c r="E176" s="2"/>
      <c r="L176" s="2"/>
    </row>
    <row r="177" spans="5:12">
      <c r="E177" s="2"/>
      <c r="L177" s="2"/>
    </row>
    <row r="178" spans="5:12">
      <c r="E178" s="2"/>
      <c r="L178" s="2"/>
    </row>
    <row r="179" spans="5:12">
      <c r="E179" s="2"/>
      <c r="L179" s="2"/>
    </row>
    <row r="180" spans="5:12">
      <c r="E180" s="2"/>
      <c r="L180" s="2"/>
    </row>
    <row r="181" spans="5:12">
      <c r="E181" s="2"/>
      <c r="L181" s="2"/>
    </row>
    <row r="182" spans="5:12">
      <c r="E182" s="2"/>
      <c r="L182" s="2"/>
    </row>
    <row r="183" spans="5:12">
      <c r="E183" s="2"/>
      <c r="L183" s="2"/>
    </row>
    <row r="184" spans="5:12">
      <c r="E184" s="2"/>
      <c r="L184" s="2"/>
    </row>
    <row r="185" spans="5:12">
      <c r="E185" s="2"/>
      <c r="L185" s="2"/>
    </row>
    <row r="186" spans="5:12">
      <c r="E186" s="2"/>
      <c r="L186" s="2"/>
    </row>
    <row r="187" spans="5:12">
      <c r="E187" s="2"/>
      <c r="L187" s="2"/>
    </row>
    <row r="188" spans="5:12">
      <c r="E188" s="2"/>
      <c r="L188" s="2"/>
    </row>
    <row r="189" spans="5:12">
      <c r="E189" s="2"/>
      <c r="L189" s="2"/>
    </row>
    <row r="190" spans="5:12">
      <c r="E190" s="2"/>
      <c r="L190" s="2"/>
    </row>
    <row r="191" spans="5:12">
      <c r="E191" s="2"/>
      <c r="L191" s="2"/>
    </row>
    <row r="192" spans="5:12">
      <c r="E192" s="2"/>
      <c r="L192" s="2"/>
    </row>
    <row r="193" spans="5:12">
      <c r="E193" s="2"/>
      <c r="L193" s="2"/>
    </row>
    <row r="194" spans="5:12">
      <c r="E194" s="2"/>
      <c r="L194" s="2"/>
    </row>
    <row r="195" spans="5:12">
      <c r="E195" s="2"/>
      <c r="L195" s="2"/>
    </row>
    <row r="196" spans="5:12">
      <c r="E196" s="2"/>
      <c r="L196" s="2"/>
    </row>
    <row r="197" spans="5:12">
      <c r="E197" s="2"/>
      <c r="L197" s="2"/>
    </row>
    <row r="198" spans="5:12">
      <c r="E198" s="2"/>
      <c r="L198" s="2"/>
    </row>
    <row r="199" spans="5:12">
      <c r="E199" s="2"/>
      <c r="L199" s="2"/>
    </row>
    <row r="200" spans="5:12">
      <c r="E200" s="2"/>
      <c r="L200" s="2"/>
    </row>
    <row r="201" spans="5:12">
      <c r="E201" s="2"/>
      <c r="L201" s="2"/>
    </row>
    <row r="202" spans="5:12">
      <c r="E202" s="2"/>
      <c r="L202" s="2"/>
    </row>
    <row r="203" spans="5:12">
      <c r="E203" s="2"/>
      <c r="L203" s="2"/>
    </row>
    <row r="204" spans="5:12">
      <c r="E204" s="2"/>
      <c r="L204" s="2"/>
    </row>
    <row r="205" spans="5:12">
      <c r="E205" s="2"/>
      <c r="L205" s="2"/>
    </row>
    <row r="206" spans="5:12">
      <c r="E206" s="2"/>
      <c r="L206" s="2"/>
    </row>
    <row r="207" spans="5:12">
      <c r="E207" s="2"/>
      <c r="L207" s="2"/>
    </row>
    <row r="208" spans="5:12">
      <c r="E208" s="2"/>
      <c r="L208" s="2"/>
    </row>
    <row r="209" spans="5:12">
      <c r="E209" s="2"/>
      <c r="L209" s="2"/>
    </row>
    <row r="210" spans="5:12">
      <c r="E210" s="2"/>
      <c r="L210" s="2"/>
    </row>
    <row r="211" spans="5:12">
      <c r="E211" s="2"/>
      <c r="L211" s="2"/>
    </row>
    <row r="212" spans="5:12">
      <c r="E212" s="2"/>
      <c r="L212" s="2"/>
    </row>
    <row r="213" spans="5:12">
      <c r="E213" s="2"/>
      <c r="L213" s="2"/>
    </row>
    <row r="214" spans="5:12">
      <c r="E214" s="2"/>
      <c r="L214" s="2"/>
    </row>
    <row r="215" spans="5:12">
      <c r="E215" s="2"/>
      <c r="L215" s="2"/>
    </row>
    <row r="216" spans="5:12">
      <c r="E216" s="2"/>
      <c r="L216" s="2"/>
    </row>
    <row r="217" spans="5:12">
      <c r="E217" s="2"/>
      <c r="L217" s="2"/>
    </row>
    <row r="218" spans="5:12">
      <c r="E218" s="2"/>
      <c r="L218" s="2"/>
    </row>
    <row r="219" spans="5:12">
      <c r="E219" s="2"/>
      <c r="L219" s="2"/>
    </row>
    <row r="220" spans="5:12">
      <c r="E220" s="2"/>
      <c r="L220" s="2"/>
    </row>
    <row r="221" spans="5:12">
      <c r="E221" s="2"/>
      <c r="L221" s="2"/>
    </row>
    <row r="222" spans="5:12">
      <c r="E222" s="2"/>
      <c r="L222" s="2"/>
    </row>
    <row r="223" spans="5:12">
      <c r="E223" s="2"/>
      <c r="L223" s="2"/>
    </row>
    <row r="224" spans="5:12">
      <c r="E224" s="2"/>
      <c r="L224" s="2"/>
    </row>
    <row r="225" spans="5:12">
      <c r="E225" s="2"/>
      <c r="L225" s="2"/>
    </row>
    <row r="226" spans="5:12">
      <c r="E226" s="2"/>
      <c r="L226" s="2"/>
    </row>
    <row r="227" spans="5:12">
      <c r="E227" s="2"/>
      <c r="L227" s="2"/>
    </row>
    <row r="228" spans="5:12">
      <c r="E228" s="2"/>
      <c r="L228" s="2"/>
    </row>
    <row r="229" spans="5:12">
      <c r="E229" s="2"/>
      <c r="L229" s="2"/>
    </row>
    <row r="230" spans="5:12">
      <c r="E230" s="2"/>
      <c r="L230" s="2"/>
    </row>
    <row r="231" spans="5:12">
      <c r="E231" s="2"/>
      <c r="L231" s="2"/>
    </row>
    <row r="232" spans="5:12">
      <c r="E232" s="2"/>
      <c r="L232" s="2"/>
    </row>
    <row r="233" spans="5:12">
      <c r="E233" s="2"/>
      <c r="L233" s="2"/>
    </row>
    <row r="234" spans="5:12">
      <c r="E234" s="2"/>
      <c r="L234" s="2"/>
    </row>
    <row r="235" spans="5:12">
      <c r="E235" s="2"/>
      <c r="L235" s="2"/>
    </row>
    <row r="236" spans="5:12">
      <c r="E236" s="2"/>
      <c r="L236" s="2"/>
    </row>
    <row r="237" spans="5:12">
      <c r="E237" s="2"/>
      <c r="L237" s="2"/>
    </row>
    <row r="238" spans="5:12">
      <c r="E238" s="2"/>
      <c r="L238" s="2"/>
    </row>
    <row r="239" spans="5:12">
      <c r="E239" s="2"/>
      <c r="L239" s="2"/>
    </row>
    <row r="240" spans="5:12">
      <c r="E240" s="2"/>
      <c r="L240" s="2"/>
    </row>
    <row r="241" spans="5:12">
      <c r="E241" s="2"/>
      <c r="L241" s="2"/>
    </row>
    <row r="242" spans="5:12">
      <c r="E242" s="2"/>
      <c r="L242" s="2"/>
    </row>
    <row r="243" spans="5:12">
      <c r="E243" s="2"/>
      <c r="L243" s="2"/>
    </row>
    <row r="244" spans="5:12">
      <c r="E244" s="2"/>
      <c r="L244" s="2"/>
    </row>
    <row r="245" spans="5:12">
      <c r="E245" s="2"/>
      <c r="L245" s="2"/>
    </row>
    <row r="246" spans="5:12">
      <c r="E246" s="2"/>
      <c r="L246" s="2"/>
    </row>
    <row r="247" spans="5:12">
      <c r="E247" s="2"/>
      <c r="L247" s="2"/>
    </row>
    <row r="248" spans="5:12">
      <c r="E248" s="2"/>
      <c r="L248" s="2"/>
    </row>
    <row r="249" spans="5:12">
      <c r="E249" s="2"/>
      <c r="L249" s="2"/>
    </row>
    <row r="250" spans="5:12">
      <c r="E250" s="2"/>
      <c r="L250" s="2"/>
    </row>
    <row r="251" spans="5:12">
      <c r="E251" s="2"/>
      <c r="L251" s="2"/>
    </row>
    <row r="252" spans="5:12">
      <c r="E252" s="2"/>
      <c r="L252" s="2"/>
    </row>
    <row r="253" spans="5:12">
      <c r="E253" s="2"/>
      <c r="L253" s="2"/>
    </row>
    <row r="254" spans="5:12">
      <c r="E254" s="2"/>
      <c r="L254" s="2"/>
    </row>
    <row r="255" spans="5:12">
      <c r="E255" s="2"/>
      <c r="L255" s="2"/>
    </row>
    <row r="256" spans="5:12">
      <c r="E256" s="2"/>
      <c r="L256" s="2"/>
    </row>
    <row r="257" spans="5:12">
      <c r="E257" s="2"/>
      <c r="L257" s="2"/>
    </row>
    <row r="258" spans="5:12">
      <c r="E258" s="2"/>
      <c r="L258" s="2"/>
    </row>
    <row r="259" spans="5:12">
      <c r="E259" s="2"/>
      <c r="L259" s="2"/>
    </row>
    <row r="260" spans="5:12">
      <c r="E260" s="2"/>
      <c r="L260" s="2"/>
    </row>
    <row r="261" spans="5:12">
      <c r="E261" s="2"/>
      <c r="L261" s="2"/>
    </row>
    <row r="262" spans="5:12">
      <c r="E262" s="2"/>
      <c r="L262" s="2"/>
    </row>
    <row r="263" spans="5:12">
      <c r="E263" s="2"/>
      <c r="L263" s="2"/>
    </row>
    <row r="264" spans="5:12">
      <c r="E264" s="2"/>
      <c r="L264" s="2"/>
    </row>
    <row r="265" spans="5:12">
      <c r="E265" s="2"/>
      <c r="L265" s="2"/>
    </row>
    <row r="266" spans="5:12">
      <c r="E266" s="2"/>
      <c r="L266" s="2"/>
    </row>
    <row r="267" spans="5:12">
      <c r="E267" s="2"/>
      <c r="L267" s="2"/>
    </row>
    <row r="268" spans="5:12">
      <c r="E268" s="2"/>
      <c r="L268" s="2"/>
    </row>
    <row r="269" spans="5:12">
      <c r="E269" s="2"/>
      <c r="L269" s="2"/>
    </row>
    <row r="270" spans="5:12">
      <c r="E270" s="2"/>
      <c r="L270" s="2"/>
    </row>
    <row r="271" spans="5:12">
      <c r="E271" s="2"/>
      <c r="L271" s="2"/>
    </row>
    <row r="272" spans="5:12">
      <c r="E272" s="2"/>
      <c r="L272" s="2"/>
    </row>
    <row r="273" spans="5:12">
      <c r="E273" s="2"/>
      <c r="L273" s="2"/>
    </row>
    <row r="274" spans="5:12">
      <c r="E274" s="2"/>
      <c r="L274" s="2"/>
    </row>
    <row r="275" spans="5:12">
      <c r="E275" s="2"/>
      <c r="L275" s="2"/>
    </row>
    <row r="276" spans="5:12">
      <c r="E276" s="2"/>
      <c r="L276" s="2"/>
    </row>
    <row r="277" spans="5:12">
      <c r="E277" s="2"/>
      <c r="L277" s="2"/>
    </row>
    <row r="278" spans="5:12">
      <c r="E278" s="2"/>
      <c r="L278" s="2"/>
    </row>
    <row r="279" spans="5:12">
      <c r="E279" s="2"/>
      <c r="L279" s="2"/>
    </row>
    <row r="280" spans="5:12">
      <c r="E280" s="2"/>
      <c r="L280" s="2"/>
    </row>
    <row r="281" spans="5:12">
      <c r="E281" s="2"/>
      <c r="L281" s="2"/>
    </row>
    <row r="282" spans="5:12">
      <c r="E282" s="2"/>
      <c r="L282" s="2"/>
    </row>
    <row r="283" spans="5:12">
      <c r="E283" s="2"/>
      <c r="L283" s="2"/>
    </row>
    <row r="284" spans="5:12">
      <c r="E284" s="2"/>
      <c r="L284" s="2"/>
    </row>
    <row r="285" spans="5:12">
      <c r="E285" s="2"/>
      <c r="L285" s="2"/>
    </row>
    <row r="286" spans="5:12">
      <c r="E286" s="2"/>
      <c r="L286" s="2"/>
    </row>
    <row r="287" spans="5:12">
      <c r="E287" s="2"/>
      <c r="L287" s="2"/>
    </row>
    <row r="288" spans="5:12">
      <c r="E288" s="2"/>
      <c r="L288" s="2"/>
    </row>
    <row r="289" spans="5:12">
      <c r="E289" s="2"/>
      <c r="L289" s="2"/>
    </row>
    <row r="290" spans="5:12">
      <c r="E290" s="2"/>
      <c r="L290" s="2"/>
    </row>
    <row r="291" spans="5:12">
      <c r="E291" s="2"/>
      <c r="L291" s="2"/>
    </row>
    <row r="292" spans="5:12">
      <c r="E292" s="2"/>
      <c r="L292" s="2"/>
    </row>
    <row r="293" spans="5:12">
      <c r="E293" s="2"/>
      <c r="L293" s="2"/>
    </row>
    <row r="294" spans="5:12">
      <c r="E294" s="2"/>
      <c r="L294" s="2"/>
    </row>
    <row r="295" spans="5:12">
      <c r="E295" s="2"/>
      <c r="L295" s="2"/>
    </row>
  </sheetData>
  <mergeCells count="6">
    <mergeCell ref="C9:U9"/>
    <mergeCell ref="C10:E10"/>
    <mergeCell ref="G10:I10"/>
    <mergeCell ref="K10:M10"/>
    <mergeCell ref="O10:Q10"/>
    <mergeCell ref="S10:U10"/>
  </mergeCells>
  <conditionalFormatting sqref="C12:E15">
    <cfRule type="cellIs" dxfId="0" priority="4" operator="between">
      <formula>1</formula>
      <formula>2</formula>
    </cfRule>
  </conditionalFormatting>
  <conditionalFormatting sqref="G12:I15">
    <cfRule type="cellIs" dxfId="0" priority="2" operator="between">
      <formula>1</formula>
      <formula>2</formula>
    </cfRule>
  </conditionalFormatting>
  <conditionalFormatting sqref="K12:M15">
    <cfRule type="cellIs" dxfId="0" priority="10" operator="between">
      <formula>1</formula>
      <formula>2</formula>
    </cfRule>
  </conditionalFormatting>
  <conditionalFormatting sqref="O12:Q15;O40:Q40">
    <cfRule type="cellIs" dxfId="0" priority="8" operator="between">
      <formula>1</formula>
      <formula>2</formula>
    </cfRule>
  </conditionalFormatting>
  <conditionalFormatting sqref="S12:U15">
    <cfRule type="cellIs" dxfId="0" priority="6" operator="between">
      <formula>1</formula>
      <formula>2</formula>
    </cfRule>
  </conditionalFormatting>
  <conditionalFormatting sqref="C16:E39">
    <cfRule type="cellIs" dxfId="0" priority="3" operator="between">
      <formula>1</formula>
      <formula>2</formula>
    </cfRule>
  </conditionalFormatting>
  <conditionalFormatting sqref="G16:I39">
    <cfRule type="cellIs" dxfId="0" priority="1" operator="between">
      <formula>1</formula>
      <formula>2</formula>
    </cfRule>
  </conditionalFormatting>
  <conditionalFormatting sqref="K16:M39">
    <cfRule type="cellIs" dxfId="0" priority="9" operator="between">
      <formula>1</formula>
      <formula>2</formula>
    </cfRule>
  </conditionalFormatting>
  <conditionalFormatting sqref="O16:Q39">
    <cfRule type="cellIs" dxfId="0" priority="7" operator="between">
      <formula>1</formula>
      <formula>2</formula>
    </cfRule>
  </conditionalFormatting>
  <conditionalFormatting sqref="S16:U39">
    <cfRule type="cellIs" dxfId="0" priority="5" operator="between">
      <formula>1</formula>
      <formula>2</formula>
    </cfRule>
  </conditionalFormatting>
  <conditionalFormatting sqref="G41:I56">
    <cfRule type="cellIs" dxfId="0" priority="1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93"/>
  <sheetViews>
    <sheetView showGridLines="0" showRowColHeaders="0" workbookViewId="0">
      <selection activeCell="A1" sqref="A1"/>
    </sheetView>
  </sheetViews>
  <sheetFormatPr defaultColWidth="12" defaultRowHeight="12.75"/>
  <cols>
    <col min="1" max="1" width="12" style="2"/>
    <col min="2" max="2" width="38" style="2" customWidth="1"/>
    <col min="3" max="3" width="7.85714285714286" style="2" customWidth="1"/>
    <col min="4" max="4" width="7.42857142857143" style="2" customWidth="1"/>
    <col min="5" max="5" width="1.28571428571429" style="2" customWidth="1"/>
    <col min="6" max="6" width="7.14285714285714" style="2" customWidth="1"/>
    <col min="7" max="7" width="8" style="2" customWidth="1"/>
    <col min="8" max="8" width="1.28571428571429" style="2" customWidth="1"/>
    <col min="9" max="9" width="7.42857142857143" style="2" customWidth="1"/>
    <col min="10" max="10" width="7.28571428571429" style="238" customWidth="1"/>
    <col min="11" max="11" width="1.28571428571429" style="2" customWidth="1"/>
    <col min="12" max="13" width="8" style="2" customWidth="1"/>
    <col min="14" max="14" width="1.28571428571429" style="2" customWidth="1"/>
    <col min="15" max="15" width="9.57142857142857" style="2" customWidth="1"/>
    <col min="16" max="16" width="9.28571428571429" style="2" customWidth="1"/>
    <col min="17" max="17" width="8.42857142857143" style="2" customWidth="1"/>
    <col min="18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3" t="s">
        <v>16</v>
      </c>
      <c r="B5" s="4" t="s">
        <v>488</v>
      </c>
    </row>
    <row r="6" s="1" customFormat="1" ht="12" customHeight="1" spans="1:2">
      <c r="A6" s="3"/>
      <c r="B6" s="5" t="s">
        <v>67</v>
      </c>
    </row>
    <row r="7" s="1" customFormat="1" ht="12" customHeight="1" spans="1:2">
      <c r="A7" s="3"/>
      <c r="B7" s="25"/>
    </row>
    <row r="8" s="1" customFormat="1" ht="16.5" customHeight="1"/>
    <row r="9" s="1" customFormat="1" ht="24.75" customHeight="1" spans="2:16">
      <c r="B9" s="6"/>
      <c r="C9" s="7" t="s">
        <v>487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</row>
    <row r="10" s="1" customFormat="1" ht="24.75" customHeight="1" spans="2:16">
      <c r="B10" s="6"/>
      <c r="C10" s="9" t="s">
        <v>286</v>
      </c>
      <c r="D10" s="9"/>
      <c r="E10" s="27"/>
      <c r="F10" s="9" t="s">
        <v>287</v>
      </c>
      <c r="G10" s="9"/>
      <c r="H10" s="27"/>
      <c r="I10" s="9" t="s">
        <v>288</v>
      </c>
      <c r="J10" s="9"/>
      <c r="K10" s="29"/>
      <c r="L10" s="9" t="s">
        <v>289</v>
      </c>
      <c r="M10" s="9"/>
      <c r="O10" s="45" t="s">
        <v>290</v>
      </c>
      <c r="P10" s="45"/>
    </row>
    <row r="11" s="1" customFormat="1" ht="14.25" customHeight="1" spans="2:16">
      <c r="B11" s="207" t="s">
        <v>68</v>
      </c>
      <c r="C11" s="11" t="s">
        <v>36</v>
      </c>
      <c r="D11" s="11" t="s">
        <v>37</v>
      </c>
      <c r="E11" s="29"/>
      <c r="F11" s="11" t="s">
        <v>36</v>
      </c>
      <c r="G11" s="11" t="s">
        <v>37</v>
      </c>
      <c r="H11" s="29"/>
      <c r="I11" s="11" t="s">
        <v>36</v>
      </c>
      <c r="J11" s="11" t="s">
        <v>37</v>
      </c>
      <c r="K11" s="29"/>
      <c r="L11" s="11" t="s">
        <v>36</v>
      </c>
      <c r="M11" s="11" t="s">
        <v>37</v>
      </c>
      <c r="O11" s="11" t="s">
        <v>36</v>
      </c>
      <c r="P11" s="11" t="s">
        <v>37</v>
      </c>
    </row>
    <row r="12" s="1" customFormat="1" ht="14.25" customHeight="1" spans="2:16">
      <c r="B12" s="12" t="s">
        <v>39</v>
      </c>
      <c r="C12" s="239">
        <f>'RSI_genero (21)'!C12/'RSI_genero (21)'!E12</f>
        <v>0.519748585571269</v>
      </c>
      <c r="D12" s="240">
        <f>'RSI_genero (21)'!D12/'RSI_genero (21)'!E12</f>
        <v>0.480251414428731</v>
      </c>
      <c r="E12" s="241"/>
      <c r="F12" s="239">
        <f>'RSI_genero (21)'!G12/'RSI_genero (21)'!I12</f>
        <v>0.520640969057118</v>
      </c>
      <c r="G12" s="240">
        <f>'RSI_genero (21)'!H12/'RSI_genero (21)'!I12</f>
        <v>0.479359030942882</v>
      </c>
      <c r="H12" s="241"/>
      <c r="I12" s="239">
        <f>'RSI_genero (21)'!K12/'RSI_genero (21)'!M12</f>
        <v>0.520755967872709</v>
      </c>
      <c r="J12" s="240">
        <f>'RSI_genero (21)'!L12/'RSI_genero (21)'!M12</f>
        <v>0.479244032127291</v>
      </c>
      <c r="K12" s="241"/>
      <c r="L12" s="239">
        <f>'RSI_genero (21)'!O12/'RSI_genero (21)'!Q12</f>
        <v>0.521009600580906</v>
      </c>
      <c r="M12" s="240">
        <f>'RSI_genero (21)'!P12/'RSI_genero (21)'!Q12</f>
        <v>0.478990399419094</v>
      </c>
      <c r="N12" s="250"/>
      <c r="O12" s="239"/>
      <c r="P12" s="240"/>
    </row>
    <row r="13" s="1" customFormat="1" ht="14.25" customHeight="1" spans="2:16">
      <c r="B13" s="14" t="s">
        <v>40</v>
      </c>
      <c r="C13" s="242">
        <f>'RSI_genero (21)'!C13/'RSI_genero (21)'!E13</f>
        <v>0.536060819813465</v>
      </c>
      <c r="D13" s="243">
        <f>'RSI_genero (21)'!D13/'RSI_genero (21)'!E13</f>
        <v>0.463939180186535</v>
      </c>
      <c r="E13" s="241"/>
      <c r="F13" s="242">
        <f>'RSI_genero (21)'!G13/'RSI_genero (21)'!I13</f>
        <v>0.537818159937421</v>
      </c>
      <c r="G13" s="243">
        <f>'RSI_genero (21)'!H13/'RSI_genero (21)'!I13</f>
        <v>0.462181840062579</v>
      </c>
      <c r="H13" s="241"/>
      <c r="I13" s="242">
        <f>'RSI_genero (21)'!K13/'RSI_genero (21)'!M13</f>
        <v>0.537934580428569</v>
      </c>
      <c r="J13" s="243">
        <f>'RSI_genero (21)'!L13/'RSI_genero (21)'!M13</f>
        <v>0.462065419571431</v>
      </c>
      <c r="K13" s="241"/>
      <c r="L13" s="242">
        <f>'RSI_genero (21)'!O13/'RSI_genero (21)'!Q13</f>
        <v>0.53816125784215</v>
      </c>
      <c r="M13" s="243">
        <f>'RSI_genero (21)'!P13/'RSI_genero (21)'!Q13</f>
        <v>0.46183874215785</v>
      </c>
      <c r="N13" s="250"/>
      <c r="O13" s="242"/>
      <c r="P13" s="243"/>
    </row>
    <row r="14" s="1" customFormat="1" ht="14.25" customHeight="1" spans="2:16">
      <c r="B14" s="14" t="s">
        <v>41</v>
      </c>
      <c r="C14" s="242">
        <f>'RSI_genero (21)'!C14/'RSI_genero (21)'!E14</f>
        <v>0.530865570707183</v>
      </c>
      <c r="D14" s="243">
        <f>'RSI_genero (21)'!D14/'RSI_genero (21)'!E14</f>
        <v>0.469134429292817</v>
      </c>
      <c r="E14" s="241"/>
      <c r="F14" s="242">
        <f>'RSI_genero (21)'!G14/'RSI_genero (21)'!I14</f>
        <v>0.533539687924016</v>
      </c>
      <c r="G14" s="243">
        <f>'RSI_genero (21)'!H14/'RSI_genero (21)'!I14</f>
        <v>0.466460312075984</v>
      </c>
      <c r="H14" s="241"/>
      <c r="I14" s="242">
        <f>'RSI_genero (21)'!K14/'RSI_genero (21)'!M14</f>
        <v>0.532696155647324</v>
      </c>
      <c r="J14" s="243">
        <f>'RSI_genero (21)'!L14/'RSI_genero (21)'!M14</f>
        <v>0.467303844352676</v>
      </c>
      <c r="K14" s="241"/>
      <c r="L14" s="242">
        <f>'RSI_genero (21)'!O14/'RSI_genero (21)'!Q14</f>
        <v>0.533851494443595</v>
      </c>
      <c r="M14" s="243">
        <f>'RSI_genero (21)'!P14/'RSI_genero (21)'!Q14</f>
        <v>0.466148505556405</v>
      </c>
      <c r="N14" s="250"/>
      <c r="O14" s="242"/>
      <c r="P14" s="243"/>
    </row>
    <row r="15" s="1" customFormat="1" ht="14.25" customHeight="1" spans="2:16">
      <c r="B15" s="14" t="s">
        <v>42</v>
      </c>
      <c r="C15" s="244">
        <f>'RSI_genero (21)'!C15/'RSI_genero (21)'!E15</f>
        <v>0.497038824303575</v>
      </c>
      <c r="D15" s="245">
        <f>'RSI_genero (21)'!D15/'RSI_genero (21)'!E15</f>
        <v>0.502961175696425</v>
      </c>
      <c r="E15" s="246"/>
      <c r="F15" s="244">
        <f>'RSI_genero (21)'!G15/'RSI_genero (21)'!I15</f>
        <v>0.498294243070362</v>
      </c>
      <c r="G15" s="245">
        <f>'RSI_genero (21)'!H15/'RSI_genero (21)'!I15</f>
        <v>0.501705756929637</v>
      </c>
      <c r="H15" s="246"/>
      <c r="I15" s="244">
        <f>'RSI_genero (21)'!K15/'RSI_genero (21)'!M15</f>
        <v>0.497860047078964</v>
      </c>
      <c r="J15" s="245">
        <f>'RSI_genero (21)'!L15/'RSI_genero (21)'!M15</f>
        <v>0.502139952921036</v>
      </c>
      <c r="K15" s="246"/>
      <c r="L15" s="244">
        <f>'RSI_genero (21)'!O15/'RSI_genero (21)'!Q15</f>
        <v>0.500244153871195</v>
      </c>
      <c r="M15" s="245">
        <f>'RSI_genero (21)'!P15/'RSI_genero (21)'!Q15</f>
        <v>0.499755846128805</v>
      </c>
      <c r="N15" s="251"/>
      <c r="O15" s="244"/>
      <c r="P15" s="245"/>
    </row>
    <row r="16" s="1" customFormat="1" ht="14.25" customHeight="1" spans="2:16">
      <c r="B16" s="17" t="s">
        <v>43</v>
      </c>
      <c r="C16" s="239">
        <f>'RSI_genero (21)'!C16/'RSI_genero (21)'!E16</f>
        <v>0.488157894736842</v>
      </c>
      <c r="D16" s="240">
        <f>'RSI_genero (21)'!D16/'RSI_genero (21)'!E16</f>
        <v>0.511842105263158</v>
      </c>
      <c r="E16" s="247"/>
      <c r="F16" s="239">
        <f>'RSI_genero (21)'!G16/'RSI_genero (21)'!I16</f>
        <v>0.496774193548387</v>
      </c>
      <c r="G16" s="240">
        <f>'RSI_genero (21)'!H16/'RSI_genero (21)'!I16</f>
        <v>0.503225806451613</v>
      </c>
      <c r="H16" s="247"/>
      <c r="I16" s="239">
        <f>'RSI_genero (21)'!K16/'RSI_genero (21)'!M16</f>
        <v>0.496113989637306</v>
      </c>
      <c r="J16" s="240">
        <f>'RSI_genero (21)'!L16/'RSI_genero (21)'!M16</f>
        <v>0.503886010362694</v>
      </c>
      <c r="K16" s="247"/>
      <c r="L16" s="239">
        <f>'RSI_genero (21)'!O16/'RSI_genero (21)'!Q16</f>
        <v>0.497297297297297</v>
      </c>
      <c r="M16" s="240">
        <f>'RSI_genero (21)'!P16/'RSI_genero (21)'!Q16</f>
        <v>0.502702702702703</v>
      </c>
      <c r="N16" s="250"/>
      <c r="O16" s="239"/>
      <c r="P16" s="240"/>
    </row>
    <row r="17" s="1" customFormat="1" ht="14.25" customHeight="1" spans="2:16">
      <c r="B17" s="17" t="s">
        <v>44</v>
      </c>
      <c r="C17" s="242">
        <f>'RSI_genero (21)'!C17/'RSI_genero (21)'!E17</f>
        <v>0.474358974358974</v>
      </c>
      <c r="D17" s="243">
        <f>'RSI_genero (21)'!D17/'RSI_genero (21)'!E17</f>
        <v>0.525641025641026</v>
      </c>
      <c r="E17" s="247"/>
      <c r="F17" s="242">
        <f>'RSI_genero (21)'!G17/'RSI_genero (21)'!I17</f>
        <v>0.480861244019139</v>
      </c>
      <c r="G17" s="243">
        <f>'RSI_genero (21)'!H17/'RSI_genero (21)'!I17</f>
        <v>0.519138755980861</v>
      </c>
      <c r="H17" s="247"/>
      <c r="I17" s="242">
        <f>'RSI_genero (21)'!K17/'RSI_genero (21)'!M17</f>
        <v>0.473300970873786</v>
      </c>
      <c r="J17" s="243">
        <f>'RSI_genero (21)'!L17/'RSI_genero (21)'!M17</f>
        <v>0.526699029126214</v>
      </c>
      <c r="K17" s="247"/>
      <c r="L17" s="242">
        <f>'RSI_genero (21)'!O17/'RSI_genero (21)'!Q17</f>
        <v>0.47948717948718</v>
      </c>
      <c r="M17" s="243">
        <f>'RSI_genero (21)'!P17/'RSI_genero (21)'!Q17</f>
        <v>0.520512820512821</v>
      </c>
      <c r="N17" s="250"/>
      <c r="O17" s="242"/>
      <c r="P17" s="243"/>
    </row>
    <row r="18" s="1" customFormat="1" ht="14.25" customHeight="1" spans="2:16">
      <c r="B18" s="17" t="s">
        <v>45</v>
      </c>
      <c r="C18" s="242">
        <f>'RSI_genero (21)'!C18/'RSI_genero (21)'!E18</f>
        <v>0.526936026936027</v>
      </c>
      <c r="D18" s="243">
        <f>'RSI_genero (21)'!D18/'RSI_genero (21)'!E18</f>
        <v>0.473063973063973</v>
      </c>
      <c r="E18" s="247"/>
      <c r="F18" s="242">
        <f>'RSI_genero (21)'!G18/'RSI_genero (21)'!I18</f>
        <v>0.527597402597403</v>
      </c>
      <c r="G18" s="243">
        <f>'RSI_genero (21)'!H18/'RSI_genero (21)'!I18</f>
        <v>0.472402597402597</v>
      </c>
      <c r="H18" s="247"/>
      <c r="I18" s="242">
        <f>'RSI_genero (21)'!K18/'RSI_genero (21)'!M18</f>
        <v>0.53</v>
      </c>
      <c r="J18" s="243">
        <f>'RSI_genero (21)'!L18/'RSI_genero (21)'!M18</f>
        <v>0.47</v>
      </c>
      <c r="K18" s="247"/>
      <c r="L18" s="242">
        <f>'RSI_genero (21)'!O18/'RSI_genero (21)'!Q18</f>
        <v>0.534653465346535</v>
      </c>
      <c r="M18" s="243">
        <f>'RSI_genero (21)'!P18/'RSI_genero (21)'!Q18</f>
        <v>0.465346534653465</v>
      </c>
      <c r="N18" s="250"/>
      <c r="O18" s="242"/>
      <c r="P18" s="243"/>
    </row>
    <row r="19" s="1" customFormat="1" ht="14.25" customHeight="1" spans="2:16">
      <c r="B19" s="17" t="s">
        <v>46</v>
      </c>
      <c r="C19" s="242">
        <f>'RSI_genero (21)'!C19/'RSI_genero (21)'!E19</f>
        <v>0.511682242990654</v>
      </c>
      <c r="D19" s="243">
        <f>'RSI_genero (21)'!D19/'RSI_genero (21)'!E19</f>
        <v>0.488317757009346</v>
      </c>
      <c r="E19" s="247"/>
      <c r="F19" s="242">
        <f>'RSI_genero (21)'!G19/'RSI_genero (21)'!I19</f>
        <v>0.503370786516854</v>
      </c>
      <c r="G19" s="243">
        <f>'RSI_genero (21)'!H19/'RSI_genero (21)'!I19</f>
        <v>0.496629213483146</v>
      </c>
      <c r="H19" s="247"/>
      <c r="I19" s="242">
        <f>'RSI_genero (21)'!K19/'RSI_genero (21)'!M19</f>
        <v>0.506666666666667</v>
      </c>
      <c r="J19" s="243">
        <f>'RSI_genero (21)'!L19/'RSI_genero (21)'!M19</f>
        <v>0.493333333333333</v>
      </c>
      <c r="K19" s="247"/>
      <c r="L19" s="242">
        <f>'RSI_genero (21)'!O19/'RSI_genero (21)'!Q19</f>
        <v>0.492857142857143</v>
      </c>
      <c r="M19" s="243">
        <f>'RSI_genero (21)'!P19/'RSI_genero (21)'!Q19</f>
        <v>0.507142857142857</v>
      </c>
      <c r="N19" s="250"/>
      <c r="O19" s="242"/>
      <c r="P19" s="243"/>
    </row>
    <row r="20" s="1" customFormat="1" ht="14.25" customHeight="1" spans="2:16">
      <c r="B20" s="17" t="s">
        <v>47</v>
      </c>
      <c r="C20" s="242">
        <f>'RSI_genero (21)'!C20/'RSI_genero (21)'!E20</f>
        <v>0.394171779141104</v>
      </c>
      <c r="D20" s="243">
        <f>'RSI_genero (21)'!D20/'RSI_genero (21)'!E20</f>
        <v>0.605828220858896</v>
      </c>
      <c r="E20" s="247"/>
      <c r="F20" s="242">
        <f>'RSI_genero (21)'!G20/'RSI_genero (21)'!I20</f>
        <v>0.401685393258427</v>
      </c>
      <c r="G20" s="243">
        <f>'RSI_genero (21)'!H20/'RSI_genero (21)'!I20</f>
        <v>0.598314606741573</v>
      </c>
      <c r="H20" s="247"/>
      <c r="I20" s="242">
        <f>'RSI_genero (21)'!K20/'RSI_genero (21)'!M20</f>
        <v>0.405563689604685</v>
      </c>
      <c r="J20" s="243">
        <f>'RSI_genero (21)'!L20/'RSI_genero (21)'!M20</f>
        <v>0.594436310395315</v>
      </c>
      <c r="K20" s="247"/>
      <c r="L20" s="242">
        <f>'RSI_genero (21)'!O20/'RSI_genero (21)'!Q20</f>
        <v>0.407975460122699</v>
      </c>
      <c r="M20" s="243">
        <f>'RSI_genero (21)'!P20/'RSI_genero (21)'!Q20</f>
        <v>0.592024539877301</v>
      </c>
      <c r="N20" s="250"/>
      <c r="O20" s="242"/>
      <c r="P20" s="243"/>
    </row>
    <row r="21" s="1" customFormat="1" ht="14.25" customHeight="1" spans="2:16">
      <c r="B21" s="17" t="s">
        <v>48</v>
      </c>
      <c r="C21" s="242">
        <f>'RSI_genero (21)'!C21/'RSI_genero (21)'!E21</f>
        <v>0.511475409836066</v>
      </c>
      <c r="D21" s="243">
        <f>'RSI_genero (21)'!D21/'RSI_genero (21)'!E21</f>
        <v>0.488524590163934</v>
      </c>
      <c r="E21" s="247"/>
      <c r="F21" s="242">
        <f>'RSI_genero (21)'!G21/'RSI_genero (21)'!I21</f>
        <v>0.520634920634921</v>
      </c>
      <c r="G21" s="243">
        <f>'RSI_genero (21)'!H21/'RSI_genero (21)'!I21</f>
        <v>0.479365079365079</v>
      </c>
      <c r="H21" s="247"/>
      <c r="I21" s="242">
        <f>'RSI_genero (21)'!K21/'RSI_genero (21)'!M21</f>
        <v>0.516025641025641</v>
      </c>
      <c r="J21" s="243">
        <f>'RSI_genero (21)'!L21/'RSI_genero (21)'!M21</f>
        <v>0.483974358974359</v>
      </c>
      <c r="K21" s="247"/>
      <c r="L21" s="242">
        <f>'RSI_genero (21)'!O21/'RSI_genero (21)'!Q21</f>
        <v>0.513333333333333</v>
      </c>
      <c r="M21" s="243">
        <f>'RSI_genero (21)'!P21/'RSI_genero (21)'!Q21</f>
        <v>0.486666666666667</v>
      </c>
      <c r="N21" s="250"/>
      <c r="O21" s="242"/>
      <c r="P21" s="243"/>
    </row>
    <row r="22" s="1" customFormat="1" ht="14.25" customHeight="1" spans="2:16">
      <c r="B22" s="17" t="s">
        <v>49</v>
      </c>
      <c r="C22" s="242">
        <f>'RSI_genero (21)'!C22/'RSI_genero (21)'!E22</f>
        <v>0.472118959107807</v>
      </c>
      <c r="D22" s="243">
        <f>'RSI_genero (21)'!D22/'RSI_genero (21)'!E22</f>
        <v>0.527881040892193</v>
      </c>
      <c r="E22" s="247"/>
      <c r="F22" s="242">
        <f>'RSI_genero (21)'!G22/'RSI_genero (21)'!I22</f>
        <v>0.474009900990099</v>
      </c>
      <c r="G22" s="243">
        <f>'RSI_genero (21)'!H22/'RSI_genero (21)'!I22</f>
        <v>0.525990099009901</v>
      </c>
      <c r="H22" s="247"/>
      <c r="I22" s="242">
        <f>'RSI_genero (21)'!K22/'RSI_genero (21)'!M22</f>
        <v>0.477987421383648</v>
      </c>
      <c r="J22" s="243">
        <f>'RSI_genero (21)'!L22/'RSI_genero (21)'!M22</f>
        <v>0.522012578616352</v>
      </c>
      <c r="K22" s="247"/>
      <c r="L22" s="242">
        <f>'RSI_genero (21)'!O22/'RSI_genero (21)'!Q22</f>
        <v>0.481386392811297</v>
      </c>
      <c r="M22" s="243">
        <f>'RSI_genero (21)'!P22/'RSI_genero (21)'!Q22</f>
        <v>0.518613607188703</v>
      </c>
      <c r="N22" s="250"/>
      <c r="O22" s="242"/>
      <c r="P22" s="243"/>
    </row>
    <row r="23" s="1" customFormat="1" ht="14.25" customHeight="1" spans="2:16">
      <c r="B23" s="17" t="s">
        <v>50</v>
      </c>
      <c r="C23" s="242">
        <f>'RSI_genero (21)'!C23/'RSI_genero (21)'!E23</f>
        <v>0.506329113924051</v>
      </c>
      <c r="D23" s="243">
        <f>'RSI_genero (21)'!D23/'RSI_genero (21)'!E23</f>
        <v>0.493670886075949</v>
      </c>
      <c r="E23" s="247"/>
      <c r="F23" s="242">
        <f>'RSI_genero (21)'!G23/'RSI_genero (21)'!I23</f>
        <v>0.558441558441558</v>
      </c>
      <c r="G23" s="243">
        <f>'RSI_genero (21)'!H23/'RSI_genero (21)'!I23</f>
        <v>0.441558441558442</v>
      </c>
      <c r="H23" s="247"/>
      <c r="I23" s="242">
        <f>'RSI_genero (21)'!K23/'RSI_genero (21)'!M23</f>
        <v>0.519480519480519</v>
      </c>
      <c r="J23" s="243">
        <f>'RSI_genero (21)'!L23/'RSI_genero (21)'!M23</f>
        <v>0.480519480519481</v>
      </c>
      <c r="K23" s="247"/>
      <c r="L23" s="242">
        <f>'RSI_genero (21)'!O23/'RSI_genero (21)'!Q23</f>
        <v>0.514285714285714</v>
      </c>
      <c r="M23" s="243">
        <f>'RSI_genero (21)'!P23/'RSI_genero (21)'!Q23</f>
        <v>0.485714285714286</v>
      </c>
      <c r="N23" s="250"/>
      <c r="O23" s="242"/>
      <c r="P23" s="243"/>
    </row>
    <row r="24" s="1" customFormat="1" ht="14.25" customHeight="1" spans="2:16">
      <c r="B24" s="17" t="s">
        <v>51</v>
      </c>
      <c r="C24" s="242">
        <f>'RSI_genero (21)'!C24/'RSI_genero (21)'!E24</f>
        <v>0.525980911983033</v>
      </c>
      <c r="D24" s="243">
        <f>'RSI_genero (21)'!D24/'RSI_genero (21)'!E24</f>
        <v>0.474019088016967</v>
      </c>
      <c r="E24" s="247"/>
      <c r="F24" s="242">
        <f>'RSI_genero (21)'!G24/'RSI_genero (21)'!I24</f>
        <v>0.528183716075157</v>
      </c>
      <c r="G24" s="243">
        <f>'RSI_genero (21)'!H24/'RSI_genero (21)'!I24</f>
        <v>0.471816283924843</v>
      </c>
      <c r="H24" s="247"/>
      <c r="I24" s="242">
        <f>'RSI_genero (21)'!K24/'RSI_genero (21)'!M24</f>
        <v>0.526261585993821</v>
      </c>
      <c r="J24" s="243">
        <f>'RSI_genero (21)'!L24/'RSI_genero (21)'!M24</f>
        <v>0.473738414006179</v>
      </c>
      <c r="K24" s="247"/>
      <c r="L24" s="242">
        <f>'RSI_genero (21)'!O24/'RSI_genero (21)'!Q24</f>
        <v>0.531712473572939</v>
      </c>
      <c r="M24" s="243">
        <f>'RSI_genero (21)'!P24/'RSI_genero (21)'!Q24</f>
        <v>0.468287526427061</v>
      </c>
      <c r="N24" s="250"/>
      <c r="O24" s="242"/>
      <c r="P24" s="243"/>
    </row>
    <row r="25" s="1" customFormat="1" ht="14.25" customHeight="1" spans="2:16">
      <c r="B25" s="17" t="s">
        <v>52</v>
      </c>
      <c r="C25" s="242">
        <f>'RSI_genero (21)'!C25/'RSI_genero (21)'!E25</f>
        <v>0.476190476190476</v>
      </c>
      <c r="D25" s="243">
        <f>'RSI_genero (21)'!D25/'RSI_genero (21)'!E25</f>
        <v>0.523809523809524</v>
      </c>
      <c r="E25" s="247"/>
      <c r="F25" s="242">
        <f>'RSI_genero (21)'!G25/'RSI_genero (21)'!I25</f>
        <v>0.476303317535545</v>
      </c>
      <c r="G25" s="243">
        <f>'RSI_genero (21)'!H25/'RSI_genero (21)'!I25</f>
        <v>0.523696682464455</v>
      </c>
      <c r="H25" s="247"/>
      <c r="I25" s="242">
        <f>'RSI_genero (21)'!K25/'RSI_genero (21)'!M25</f>
        <v>0.474945533769063</v>
      </c>
      <c r="J25" s="243">
        <f>'RSI_genero (21)'!L25/'RSI_genero (21)'!M25</f>
        <v>0.525054466230937</v>
      </c>
      <c r="K25" s="247"/>
      <c r="L25" s="242">
        <f>'RSI_genero (21)'!O25/'RSI_genero (21)'!Q25</f>
        <v>0.491379310344828</v>
      </c>
      <c r="M25" s="243">
        <f>'RSI_genero (21)'!P25/'RSI_genero (21)'!Q25</f>
        <v>0.508620689655172</v>
      </c>
      <c r="N25" s="250"/>
      <c r="O25" s="242"/>
      <c r="P25" s="243"/>
    </row>
    <row r="26" s="1" customFormat="1" ht="14.25" customHeight="1" spans="2:16">
      <c r="B26" s="17" t="s">
        <v>53</v>
      </c>
      <c r="C26" s="242">
        <f>'RSI_genero (21)'!C26/'RSI_genero (21)'!E26</f>
        <v>0.49238578680203</v>
      </c>
      <c r="D26" s="243">
        <f>'RSI_genero (21)'!D26/'RSI_genero (21)'!E26</f>
        <v>0.50761421319797</v>
      </c>
      <c r="E26" s="247"/>
      <c r="F26" s="242">
        <f>'RSI_genero (21)'!G26/'RSI_genero (21)'!I26</f>
        <v>0.495192307692308</v>
      </c>
      <c r="G26" s="243">
        <f>'RSI_genero (21)'!H26/'RSI_genero (21)'!I26</f>
        <v>0.504807692307692</v>
      </c>
      <c r="H26" s="247"/>
      <c r="I26" s="242">
        <f>'RSI_genero (21)'!K26/'RSI_genero (21)'!M26</f>
        <v>0.502427184466019</v>
      </c>
      <c r="J26" s="243">
        <f>'RSI_genero (21)'!L26/'RSI_genero (21)'!M26</f>
        <v>0.497572815533981</v>
      </c>
      <c r="K26" s="247"/>
      <c r="L26" s="242">
        <f>'RSI_genero (21)'!O26/'RSI_genero (21)'!Q26</f>
        <v>0.4975</v>
      </c>
      <c r="M26" s="243">
        <f>'RSI_genero (21)'!P26/'RSI_genero (21)'!Q26</f>
        <v>0.5025</v>
      </c>
      <c r="N26" s="250"/>
      <c r="O26" s="242"/>
      <c r="P26" s="243"/>
    </row>
    <row r="27" s="1" customFormat="1" ht="14.25" customHeight="1" spans="2:16">
      <c r="B27" s="17" t="s">
        <v>54</v>
      </c>
      <c r="C27" s="242">
        <f>'RSI_genero (21)'!C27/'RSI_genero (21)'!E27</f>
        <v>0.532005689900427</v>
      </c>
      <c r="D27" s="243">
        <f>'RSI_genero (21)'!D27/'RSI_genero (21)'!E27</f>
        <v>0.467994310099573</v>
      </c>
      <c r="E27" s="247"/>
      <c r="F27" s="242">
        <f>'RSI_genero (21)'!G27/'RSI_genero (21)'!I27</f>
        <v>0.534246575342466</v>
      </c>
      <c r="G27" s="243">
        <f>'RSI_genero (21)'!H27/'RSI_genero (21)'!I27</f>
        <v>0.465753424657534</v>
      </c>
      <c r="H27" s="247"/>
      <c r="I27" s="242">
        <f>'RSI_genero (21)'!K27/'RSI_genero (21)'!M27</f>
        <v>0.534506089309878</v>
      </c>
      <c r="J27" s="243">
        <f>'RSI_genero (21)'!L27/'RSI_genero (21)'!M27</f>
        <v>0.465493910690122</v>
      </c>
      <c r="K27" s="247"/>
      <c r="L27" s="242">
        <f>'RSI_genero (21)'!O27/'RSI_genero (21)'!Q27</f>
        <v>0.532085561497326</v>
      </c>
      <c r="M27" s="243">
        <f>'RSI_genero (21)'!P27/'RSI_genero (21)'!Q27</f>
        <v>0.467914438502674</v>
      </c>
      <c r="N27" s="250"/>
      <c r="O27" s="242"/>
      <c r="P27" s="243"/>
    </row>
    <row r="28" s="1" customFormat="1" ht="14.25" customHeight="1" spans="2:16">
      <c r="B28" s="17" t="s">
        <v>55</v>
      </c>
      <c r="C28" s="242">
        <f>'RSI_genero (21)'!C28/'RSI_genero (21)'!E28</f>
        <v>0.443037974683544</v>
      </c>
      <c r="D28" s="243">
        <f>'RSI_genero (21)'!D28/'RSI_genero (21)'!E28</f>
        <v>0.556962025316456</v>
      </c>
      <c r="E28" s="247"/>
      <c r="F28" s="242">
        <f>'RSI_genero (21)'!G28/'RSI_genero (21)'!I28</f>
        <v>0.452755905511811</v>
      </c>
      <c r="G28" s="243">
        <f>'RSI_genero (21)'!H28/'RSI_genero (21)'!I28</f>
        <v>0.547244094488189</v>
      </c>
      <c r="H28" s="247"/>
      <c r="I28" s="242">
        <f>'RSI_genero (21)'!K28/'RSI_genero (21)'!M28</f>
        <v>0.44758064516129</v>
      </c>
      <c r="J28" s="243">
        <f>'RSI_genero (21)'!L28/'RSI_genero (21)'!M28</f>
        <v>0.55241935483871</v>
      </c>
      <c r="K28" s="247"/>
      <c r="L28" s="242">
        <f>'RSI_genero (21)'!O28/'RSI_genero (21)'!Q28</f>
        <v>0.446640316205534</v>
      </c>
      <c r="M28" s="243">
        <f>'RSI_genero (21)'!P28/'RSI_genero (21)'!Q28</f>
        <v>0.553359683794466</v>
      </c>
      <c r="N28" s="250"/>
      <c r="O28" s="242"/>
      <c r="P28" s="243"/>
    </row>
    <row r="29" s="1" customFormat="1" ht="14.25" customHeight="1" spans="2:16">
      <c r="B29" s="17" t="s">
        <v>56</v>
      </c>
      <c r="C29" s="242">
        <f>'RSI_genero (21)'!C29/'RSI_genero (21)'!E29</f>
        <v>0.52510460251046</v>
      </c>
      <c r="D29" s="243">
        <f>'RSI_genero (21)'!D29/'RSI_genero (21)'!E29</f>
        <v>0.47489539748954</v>
      </c>
      <c r="E29" s="247"/>
      <c r="F29" s="242">
        <f>'RSI_genero (21)'!G29/'RSI_genero (21)'!I29</f>
        <v>0.534810126582278</v>
      </c>
      <c r="G29" s="243">
        <f>'RSI_genero (21)'!H29/'RSI_genero (21)'!I29</f>
        <v>0.465189873417721</v>
      </c>
      <c r="H29" s="247"/>
      <c r="I29" s="242">
        <f>'RSI_genero (21)'!K29/'RSI_genero (21)'!M29</f>
        <v>0.535564853556485</v>
      </c>
      <c r="J29" s="243">
        <f>'RSI_genero (21)'!L29/'RSI_genero (21)'!M29</f>
        <v>0.464435146443515</v>
      </c>
      <c r="K29" s="247"/>
      <c r="L29" s="242">
        <f>'RSI_genero (21)'!O29/'RSI_genero (21)'!Q29</f>
        <v>0.538049303322615</v>
      </c>
      <c r="M29" s="243">
        <f>'RSI_genero (21)'!P29/'RSI_genero (21)'!Q29</f>
        <v>0.461950696677385</v>
      </c>
      <c r="N29" s="250"/>
      <c r="O29" s="242"/>
      <c r="P29" s="243"/>
    </row>
    <row r="30" s="1" customFormat="1" ht="14.25" customHeight="1" spans="2:16">
      <c r="B30" s="17" t="s">
        <v>57</v>
      </c>
      <c r="C30" s="242">
        <f>'RSI_genero (21)'!C30/'RSI_genero (21)'!E30</f>
        <v>0.519012152097217</v>
      </c>
      <c r="D30" s="243">
        <f>'RSI_genero (21)'!D30/'RSI_genero (21)'!E30</f>
        <v>0.480987847902783</v>
      </c>
      <c r="E30" s="247"/>
      <c r="F30" s="242">
        <f>'RSI_genero (21)'!G30/'RSI_genero (21)'!I30</f>
        <v>0.519349845201238</v>
      </c>
      <c r="G30" s="243">
        <f>'RSI_genero (21)'!H30/'RSI_genero (21)'!I30</f>
        <v>0.480650154798762</v>
      </c>
      <c r="H30" s="247"/>
      <c r="I30" s="242">
        <f>'RSI_genero (21)'!K30/'RSI_genero (21)'!M30</f>
        <v>0.517512790240063</v>
      </c>
      <c r="J30" s="243">
        <f>'RSI_genero (21)'!L30/'RSI_genero (21)'!M30</f>
        <v>0.482487209759937</v>
      </c>
      <c r="K30" s="247"/>
      <c r="L30" s="242">
        <f>'RSI_genero (21)'!O30/'RSI_genero (21)'!Q30</f>
        <v>0.522673031026253</v>
      </c>
      <c r="M30" s="243">
        <f>'RSI_genero (21)'!P30/'RSI_genero (21)'!Q30</f>
        <v>0.477326968973747</v>
      </c>
      <c r="N30" s="250"/>
      <c r="O30" s="242"/>
      <c r="P30" s="243"/>
    </row>
    <row r="31" s="1" customFormat="1" ht="14.25" customHeight="1" spans="2:16">
      <c r="B31" s="17" t="s">
        <v>58</v>
      </c>
      <c r="C31" s="242">
        <f>'RSI_genero (21)'!C31/'RSI_genero (21)'!E31</f>
        <v>0.269090909090909</v>
      </c>
      <c r="D31" s="243">
        <f>'RSI_genero (21)'!D31/'RSI_genero (21)'!E31</f>
        <v>0.730909090909091</v>
      </c>
      <c r="E31" s="247"/>
      <c r="F31" s="242">
        <f>'RSI_genero (21)'!G31/'RSI_genero (21)'!I31</f>
        <v>0.270796460176991</v>
      </c>
      <c r="G31" s="243">
        <f>'RSI_genero (21)'!H31/'RSI_genero (21)'!I31</f>
        <v>0.729203539823009</v>
      </c>
      <c r="H31" s="247"/>
      <c r="I31" s="242">
        <f>'RSI_genero (21)'!K31/'RSI_genero (21)'!M31</f>
        <v>0.279513888888889</v>
      </c>
      <c r="J31" s="243">
        <f>'RSI_genero (21)'!L31/'RSI_genero (21)'!M31</f>
        <v>0.720486111111111</v>
      </c>
      <c r="K31" s="247"/>
      <c r="L31" s="242">
        <f>'RSI_genero (21)'!O31/'RSI_genero (21)'!Q31</f>
        <v>0.283760683760684</v>
      </c>
      <c r="M31" s="243">
        <f>'RSI_genero (21)'!P31/'RSI_genero (21)'!Q31</f>
        <v>0.716239316239316</v>
      </c>
      <c r="N31" s="250"/>
      <c r="O31" s="242"/>
      <c r="P31" s="243"/>
    </row>
    <row r="32" s="1" customFormat="1" ht="14.25" customHeight="1" spans="2:16">
      <c r="B32" s="17" t="s">
        <v>59</v>
      </c>
      <c r="C32" s="242">
        <f>'RSI_genero (21)'!C32/'RSI_genero (21)'!E32</f>
        <v>0.513618677042802</v>
      </c>
      <c r="D32" s="243">
        <f>'RSI_genero (21)'!D32/'RSI_genero (21)'!E32</f>
        <v>0.486381322957198</v>
      </c>
      <c r="E32" s="247"/>
      <c r="F32" s="242">
        <f>'RSI_genero (21)'!G32/'RSI_genero (21)'!I32</f>
        <v>0.512139605462822</v>
      </c>
      <c r="G32" s="243">
        <f>'RSI_genero (21)'!H32/'RSI_genero (21)'!I32</f>
        <v>0.487860394537178</v>
      </c>
      <c r="H32" s="247"/>
      <c r="I32" s="242">
        <f>'RSI_genero (21)'!K32/'RSI_genero (21)'!M32</f>
        <v>0.513056835637481</v>
      </c>
      <c r="J32" s="243">
        <f>'RSI_genero (21)'!L32/'RSI_genero (21)'!M32</f>
        <v>0.486943164362519</v>
      </c>
      <c r="K32" s="247"/>
      <c r="L32" s="242">
        <f>'RSI_genero (21)'!O32/'RSI_genero (21)'!Q32</f>
        <v>0.514352211016292</v>
      </c>
      <c r="M32" s="243">
        <f>'RSI_genero (21)'!P32/'RSI_genero (21)'!Q32</f>
        <v>0.485647788983708</v>
      </c>
      <c r="N32" s="250"/>
      <c r="O32" s="242"/>
      <c r="P32" s="243"/>
    </row>
    <row r="33" s="1" customFormat="1" ht="14.25" customHeight="1" spans="2:16">
      <c r="B33" s="17" t="s">
        <v>60</v>
      </c>
      <c r="C33" s="242">
        <f>'RSI_genero (21)'!C33/'RSI_genero (21)'!E33</f>
        <v>0.531065088757396</v>
      </c>
      <c r="D33" s="243">
        <f>'RSI_genero (21)'!D33/'RSI_genero (21)'!E33</f>
        <v>0.468934911242604</v>
      </c>
      <c r="E33" s="247"/>
      <c r="F33" s="242">
        <f>'RSI_genero (21)'!G33/'RSI_genero (21)'!I33</f>
        <v>0.532763532763533</v>
      </c>
      <c r="G33" s="243">
        <f>'RSI_genero (21)'!H33/'RSI_genero (21)'!I33</f>
        <v>0.467236467236467</v>
      </c>
      <c r="H33" s="247"/>
      <c r="I33" s="242">
        <f>'RSI_genero (21)'!K33/'RSI_genero (21)'!M33</f>
        <v>0.533793103448276</v>
      </c>
      <c r="J33" s="243">
        <f>'RSI_genero (21)'!L33/'RSI_genero (21)'!M33</f>
        <v>0.466206896551724</v>
      </c>
      <c r="K33" s="247"/>
      <c r="L33" s="242">
        <f>'RSI_genero (21)'!O33/'RSI_genero (21)'!Q33</f>
        <v>0.537292817679558</v>
      </c>
      <c r="M33" s="243">
        <f>'RSI_genero (21)'!P33/'RSI_genero (21)'!Q33</f>
        <v>0.462707182320442</v>
      </c>
      <c r="N33" s="250"/>
      <c r="O33" s="242"/>
      <c r="P33" s="243"/>
    </row>
    <row r="34" s="1" customFormat="1" ht="14.25" customHeight="1" spans="2:16">
      <c r="B34" s="17" t="s">
        <v>61</v>
      </c>
      <c r="C34" s="242">
        <f>'RSI_genero (21)'!C34/'RSI_genero (21)'!E34</f>
        <v>0.487252124645892</v>
      </c>
      <c r="D34" s="243">
        <f>'RSI_genero (21)'!D34/'RSI_genero (21)'!E34</f>
        <v>0.512747875354108</v>
      </c>
      <c r="E34" s="247"/>
      <c r="F34" s="242">
        <f>'RSI_genero (21)'!G34/'RSI_genero (21)'!I34</f>
        <v>0.481874447391689</v>
      </c>
      <c r="G34" s="243">
        <f>'RSI_genero (21)'!H34/'RSI_genero (21)'!I34</f>
        <v>0.518125552608311</v>
      </c>
      <c r="H34" s="247"/>
      <c r="I34" s="242">
        <f>'RSI_genero (21)'!K34/'RSI_genero (21)'!M34</f>
        <v>0.478339350180505</v>
      </c>
      <c r="J34" s="243">
        <f>'RSI_genero (21)'!L34/'RSI_genero (21)'!M34</f>
        <v>0.521660649819495</v>
      </c>
      <c r="K34" s="247"/>
      <c r="L34" s="242">
        <f>'RSI_genero (21)'!O34/'RSI_genero (21)'!Q34</f>
        <v>0.48124428179323</v>
      </c>
      <c r="M34" s="243">
        <f>'RSI_genero (21)'!P34/'RSI_genero (21)'!Q34</f>
        <v>0.51875571820677</v>
      </c>
      <c r="N34" s="250"/>
      <c r="O34" s="242"/>
      <c r="P34" s="243"/>
    </row>
    <row r="35" s="1" customFormat="1" ht="14.25" customHeight="1" spans="2:16">
      <c r="B35" s="17" t="s">
        <v>62</v>
      </c>
      <c r="C35" s="242">
        <f>'RSI_genero (21)'!C35/'RSI_genero (21)'!E35</f>
        <v>0.524367088607595</v>
      </c>
      <c r="D35" s="243">
        <f>'RSI_genero (21)'!D35/'RSI_genero (21)'!E35</f>
        <v>0.475632911392405</v>
      </c>
      <c r="E35" s="247"/>
      <c r="F35" s="242">
        <f>'RSI_genero (21)'!G35/'RSI_genero (21)'!I35</f>
        <v>0.523038605230386</v>
      </c>
      <c r="G35" s="243">
        <f>'RSI_genero (21)'!H35/'RSI_genero (21)'!I35</f>
        <v>0.476961394769614</v>
      </c>
      <c r="H35" s="247"/>
      <c r="I35" s="242">
        <f>'RSI_genero (21)'!K35/'RSI_genero (21)'!M35</f>
        <v>0.520722966656279</v>
      </c>
      <c r="J35" s="243">
        <f>'RSI_genero (21)'!L35/'RSI_genero (21)'!M35</f>
        <v>0.479277033343721</v>
      </c>
      <c r="K35" s="247"/>
      <c r="L35" s="242">
        <f>'RSI_genero (21)'!O35/'RSI_genero (21)'!Q35</f>
        <v>0.523942786069652</v>
      </c>
      <c r="M35" s="243">
        <f>'RSI_genero (21)'!P35/'RSI_genero (21)'!Q35</f>
        <v>0.476057213930348</v>
      </c>
      <c r="N35" s="250"/>
      <c r="O35" s="242"/>
      <c r="P35" s="243"/>
    </row>
    <row r="36" s="1" customFormat="1" ht="14.25" customHeight="1" spans="2:16">
      <c r="B36" s="17" t="s">
        <v>63</v>
      </c>
      <c r="C36" s="242">
        <f>'RSI_genero (21)'!C36/'RSI_genero (21)'!E36</f>
        <v>0.441588785046729</v>
      </c>
      <c r="D36" s="243">
        <f>'RSI_genero (21)'!D36/'RSI_genero (21)'!E36</f>
        <v>0.558411214953271</v>
      </c>
      <c r="E36" s="247"/>
      <c r="F36" s="242">
        <f>'RSI_genero (21)'!G36/'RSI_genero (21)'!I36</f>
        <v>0.44212962962963</v>
      </c>
      <c r="G36" s="243">
        <f>'RSI_genero (21)'!H36/'RSI_genero (21)'!I36</f>
        <v>0.55787037037037</v>
      </c>
      <c r="H36" s="247"/>
      <c r="I36" s="242">
        <f>'RSI_genero (21)'!K36/'RSI_genero (21)'!M36</f>
        <v>0.432558139534884</v>
      </c>
      <c r="J36" s="243">
        <f>'RSI_genero (21)'!L36/'RSI_genero (21)'!M36</f>
        <v>0.567441860465116</v>
      </c>
      <c r="K36" s="247"/>
      <c r="L36" s="242">
        <f>'RSI_genero (21)'!O36/'RSI_genero (21)'!Q36</f>
        <v>0.423167848699764</v>
      </c>
      <c r="M36" s="243">
        <f>'RSI_genero (21)'!P36/'RSI_genero (21)'!Q36</f>
        <v>0.576832151300236</v>
      </c>
      <c r="N36" s="250"/>
      <c r="O36" s="242"/>
      <c r="P36" s="243"/>
    </row>
    <row r="37" s="1" customFormat="1" ht="14.25" customHeight="1" spans="2:16">
      <c r="B37" s="17" t="s">
        <v>64</v>
      </c>
      <c r="C37" s="242">
        <f>'RSI_genero (21)'!C37/'RSI_genero (21)'!E37</f>
        <v>0.411764705882353</v>
      </c>
      <c r="D37" s="243">
        <f>'RSI_genero (21)'!D37/'RSI_genero (21)'!E37</f>
        <v>0.588235294117647</v>
      </c>
      <c r="E37" s="247"/>
      <c r="F37" s="242">
        <f>'RSI_genero (21)'!G37/'RSI_genero (21)'!I37</f>
        <v>0.414634146341463</v>
      </c>
      <c r="G37" s="243">
        <f>'RSI_genero (21)'!H37/'RSI_genero (21)'!I37</f>
        <v>0.585365853658537</v>
      </c>
      <c r="H37" s="247"/>
      <c r="I37" s="242">
        <f>'RSI_genero (21)'!K37/'RSI_genero (21)'!M37</f>
        <v>0.432926829268293</v>
      </c>
      <c r="J37" s="243">
        <f>'RSI_genero (21)'!L37/'RSI_genero (21)'!M37</f>
        <v>0.567073170731707</v>
      </c>
      <c r="K37" s="247"/>
      <c r="L37" s="242">
        <f>'RSI_genero (21)'!O37/'RSI_genero (21)'!Q37</f>
        <v>0.44578313253012</v>
      </c>
      <c r="M37" s="243">
        <f>'RSI_genero (21)'!P37/'RSI_genero (21)'!Q37</f>
        <v>0.55421686746988</v>
      </c>
      <c r="N37" s="250"/>
      <c r="O37" s="242"/>
      <c r="P37" s="243"/>
    </row>
    <row r="38" s="1" customFormat="1" ht="14.25" customHeight="1" spans="2:16">
      <c r="B38" s="17" t="s">
        <v>65</v>
      </c>
      <c r="C38" s="242">
        <f>'RSI_genero (21)'!C38/'RSI_genero (21)'!E38</f>
        <v>0.501683501683502</v>
      </c>
      <c r="D38" s="243">
        <f>'RSI_genero (21)'!D38/'RSI_genero (21)'!E38</f>
        <v>0.498316498316498</v>
      </c>
      <c r="E38" s="247"/>
      <c r="F38" s="242">
        <f>'RSI_genero (21)'!G38/'RSI_genero (21)'!I38</f>
        <v>0.501547987616099</v>
      </c>
      <c r="G38" s="243">
        <f>'RSI_genero (21)'!H38/'RSI_genero (21)'!I38</f>
        <v>0.498452012383901</v>
      </c>
      <c r="H38" s="247"/>
      <c r="I38" s="242">
        <f>'RSI_genero (21)'!K38/'RSI_genero (21)'!M38</f>
        <v>0.507836990595611</v>
      </c>
      <c r="J38" s="243">
        <f>'RSI_genero (21)'!L38/'RSI_genero (21)'!M38</f>
        <v>0.492163009404389</v>
      </c>
      <c r="K38" s="247"/>
      <c r="L38" s="242">
        <f>'RSI_genero (21)'!O38/'RSI_genero (21)'!Q38</f>
        <v>0.511784511784512</v>
      </c>
      <c r="M38" s="243">
        <f>'RSI_genero (21)'!P38/'RSI_genero (21)'!Q38</f>
        <v>0.488215488215488</v>
      </c>
      <c r="N38" s="250"/>
      <c r="O38" s="242"/>
      <c r="P38" s="243"/>
    </row>
    <row r="39" s="1" customFormat="1" ht="14.25" customHeight="1" spans="2:16">
      <c r="B39" s="17" t="s">
        <v>66</v>
      </c>
      <c r="C39" s="248">
        <f>'RSI_genero (21)'!C39/'RSI_genero (21)'!E39</f>
        <v>0.501108647450111</v>
      </c>
      <c r="D39" s="249">
        <f>'RSI_genero (21)'!D39/'RSI_genero (21)'!E39</f>
        <v>0.498891352549889</v>
      </c>
      <c r="E39" s="247"/>
      <c r="F39" s="248">
        <f>'RSI_genero (21)'!G39/'RSI_genero (21)'!I39</f>
        <v>0.509132420091324</v>
      </c>
      <c r="G39" s="249">
        <f>'RSI_genero (21)'!H39/'RSI_genero (21)'!I39</f>
        <v>0.490867579908676</v>
      </c>
      <c r="H39" s="247"/>
      <c r="I39" s="248">
        <f>'RSI_genero (21)'!K39/'RSI_genero (21)'!M39</f>
        <v>0.506818181818182</v>
      </c>
      <c r="J39" s="249">
        <f>'RSI_genero (21)'!L39/'RSI_genero (21)'!M39</f>
        <v>0.493181818181818</v>
      </c>
      <c r="K39" s="247"/>
      <c r="L39" s="248">
        <f>'RSI_genero (21)'!O39/'RSI_genero (21)'!Q39</f>
        <v>0.501182033096927</v>
      </c>
      <c r="M39" s="249">
        <f>'RSI_genero (21)'!P39/'RSI_genero (21)'!Q39</f>
        <v>0.498817966903073</v>
      </c>
      <c r="N39" s="250"/>
      <c r="O39" s="248"/>
      <c r="P39" s="249"/>
    </row>
    <row r="40" s="22" customFormat="1" ht="15" spans="2:13">
      <c r="B40" s="19"/>
      <c r="C40" s="222"/>
      <c r="D40"/>
      <c r="E40"/>
      <c r="F40"/>
      <c r="G40"/>
      <c r="H40"/>
      <c r="I40"/>
      <c r="J40"/>
      <c r="K40"/>
      <c r="L40" s="252"/>
      <c r="M40" s="222"/>
    </row>
    <row r="41" spans="2:10">
      <c r="B41" s="19"/>
      <c r="C41" s="222"/>
      <c r="J41" s="2"/>
    </row>
    <row r="42" spans="10:10">
      <c r="J42" s="2"/>
    </row>
    <row r="43" spans="10:10">
      <c r="J43" s="2"/>
    </row>
    <row r="44" spans="10:10">
      <c r="J44" s="2"/>
    </row>
    <row r="45" spans="10:10">
      <c r="J45" s="2"/>
    </row>
    <row r="46" spans="10:10">
      <c r="J46" s="2"/>
    </row>
    <row r="47" spans="10:10">
      <c r="J47" s="2"/>
    </row>
    <row r="48" spans="10:10">
      <c r="J48" s="2"/>
    </row>
    <row r="49" spans="10:10">
      <c r="J49" s="2"/>
    </row>
    <row r="50" spans="10:10">
      <c r="J50" s="2"/>
    </row>
    <row r="51" spans="10:10">
      <c r="J51" s="2"/>
    </row>
    <row r="52" spans="10:10">
      <c r="J52" s="2"/>
    </row>
    <row r="53" spans="10:10">
      <c r="J53" s="2"/>
    </row>
    <row r="54" spans="10:10">
      <c r="J54" s="2"/>
    </row>
    <row r="55" spans="10:10">
      <c r="J55" s="2"/>
    </row>
    <row r="56" spans="10:10">
      <c r="J56" s="2"/>
    </row>
    <row r="57" spans="10:10">
      <c r="J57" s="2"/>
    </row>
    <row r="58" spans="10:10">
      <c r="J58" s="2"/>
    </row>
    <row r="59" spans="10:10">
      <c r="J59" s="2"/>
    </row>
    <row r="60" spans="10:10">
      <c r="J60" s="2"/>
    </row>
    <row r="61" spans="10:10">
      <c r="J61" s="2"/>
    </row>
    <row r="62" spans="10:10">
      <c r="J62" s="2"/>
    </row>
    <row r="63" spans="10:10">
      <c r="J63" s="2"/>
    </row>
    <row r="64" spans="10:10">
      <c r="J64" s="2"/>
    </row>
    <row r="65" spans="10:10">
      <c r="J65" s="2"/>
    </row>
    <row r="66" spans="10:10">
      <c r="J66" s="2"/>
    </row>
    <row r="67" spans="10:10">
      <c r="J67" s="2"/>
    </row>
    <row r="68" spans="10:10">
      <c r="J68" s="2"/>
    </row>
    <row r="69" spans="10:10">
      <c r="J69" s="2"/>
    </row>
    <row r="70" spans="10:10">
      <c r="J70" s="2"/>
    </row>
    <row r="71" spans="10:10">
      <c r="J71" s="2"/>
    </row>
    <row r="72" spans="10:10">
      <c r="J72" s="2"/>
    </row>
    <row r="73" spans="10:10">
      <c r="J73" s="2"/>
    </row>
    <row r="74" spans="10:10">
      <c r="J74" s="2"/>
    </row>
    <row r="75" spans="10:10">
      <c r="J75" s="2"/>
    </row>
    <row r="76" spans="10:10">
      <c r="J76" s="2"/>
    </row>
    <row r="77" spans="10:10">
      <c r="J77" s="2"/>
    </row>
    <row r="78" spans="10:10">
      <c r="J78" s="2"/>
    </row>
    <row r="79" spans="10:10">
      <c r="J79" s="2"/>
    </row>
    <row r="80" spans="10:10">
      <c r="J80" s="2"/>
    </row>
    <row r="81" spans="10:10">
      <c r="J81" s="2"/>
    </row>
    <row r="82" spans="10:10">
      <c r="J82" s="2"/>
    </row>
    <row r="83" spans="10:10">
      <c r="J83" s="2"/>
    </row>
    <row r="84" spans="10:10">
      <c r="J84" s="2"/>
    </row>
    <row r="85" spans="10:10">
      <c r="J85" s="2"/>
    </row>
    <row r="86" spans="10:10">
      <c r="J86" s="2"/>
    </row>
    <row r="87" spans="10:10">
      <c r="J87" s="2"/>
    </row>
    <row r="88" spans="10:10">
      <c r="J88" s="2"/>
    </row>
    <row r="89" spans="10:10">
      <c r="J89" s="2"/>
    </row>
    <row r="90" spans="10:10">
      <c r="J90" s="2"/>
    </row>
    <row r="91" spans="10:10">
      <c r="J91" s="2"/>
    </row>
    <row r="92" spans="10:10">
      <c r="J92" s="2"/>
    </row>
    <row r="93" spans="10:10">
      <c r="J93" s="2"/>
    </row>
    <row r="94" spans="10:10">
      <c r="J94" s="2"/>
    </row>
    <row r="95" spans="10:10">
      <c r="J95" s="2"/>
    </row>
    <row r="96" spans="10:10">
      <c r="J96" s="2"/>
    </row>
    <row r="97" spans="10:10">
      <c r="J97" s="2"/>
    </row>
    <row r="98" spans="10:10">
      <c r="J98" s="2"/>
    </row>
    <row r="99" spans="10:10">
      <c r="J99" s="2"/>
    </row>
    <row r="100" spans="10:10">
      <c r="J100" s="2"/>
    </row>
    <row r="101" spans="10:10">
      <c r="J101" s="2"/>
    </row>
    <row r="102" spans="10:10">
      <c r="J102" s="2"/>
    </row>
    <row r="103" spans="10:10">
      <c r="J103" s="2"/>
    </row>
    <row r="104" spans="10:10">
      <c r="J104" s="2"/>
    </row>
    <row r="105" spans="10:10">
      <c r="J105" s="2"/>
    </row>
    <row r="106" spans="10:10">
      <c r="J106" s="2"/>
    </row>
    <row r="107" spans="10:10">
      <c r="J107" s="2"/>
    </row>
    <row r="108" spans="10:10">
      <c r="J108" s="2"/>
    </row>
    <row r="109" spans="10:10">
      <c r="J109" s="2"/>
    </row>
    <row r="110" spans="10:10">
      <c r="J110" s="2"/>
    </row>
    <row r="111" spans="10:10">
      <c r="J111" s="2"/>
    </row>
    <row r="112" spans="10:10">
      <c r="J112" s="2"/>
    </row>
    <row r="113" spans="10:10">
      <c r="J113" s="2"/>
    </row>
    <row r="114" spans="10:10">
      <c r="J114" s="2"/>
    </row>
    <row r="115" spans="10:10">
      <c r="J115" s="2"/>
    </row>
    <row r="116" spans="10:10">
      <c r="J116" s="2"/>
    </row>
    <row r="117" spans="10:10">
      <c r="J117" s="2"/>
    </row>
    <row r="118" spans="10:10">
      <c r="J118" s="2"/>
    </row>
    <row r="119" spans="10:10">
      <c r="J119" s="2"/>
    </row>
    <row r="120" spans="10:10">
      <c r="J120" s="2"/>
    </row>
    <row r="121" spans="10:10">
      <c r="J121" s="2"/>
    </row>
    <row r="122" spans="10:10">
      <c r="J122" s="2"/>
    </row>
    <row r="123" spans="10:10">
      <c r="J123" s="2"/>
    </row>
    <row r="124" spans="10:10">
      <c r="J124" s="2"/>
    </row>
    <row r="125" spans="10:10">
      <c r="J125" s="2"/>
    </row>
    <row r="126" spans="10:10">
      <c r="J126" s="2"/>
    </row>
    <row r="127" spans="10:10">
      <c r="J127" s="2"/>
    </row>
    <row r="128" spans="10:10">
      <c r="J128" s="2"/>
    </row>
    <row r="129" spans="10:10">
      <c r="J129" s="2"/>
    </row>
    <row r="130" spans="10:10">
      <c r="J130" s="2"/>
    </row>
    <row r="131" spans="10:10">
      <c r="J131" s="2"/>
    </row>
    <row r="132" spans="10:10">
      <c r="J132" s="2"/>
    </row>
    <row r="133" spans="10:10">
      <c r="J133" s="2"/>
    </row>
    <row r="134" spans="10:10">
      <c r="J134" s="2"/>
    </row>
    <row r="135" spans="10:10">
      <c r="J135" s="2"/>
    </row>
    <row r="136" spans="10:10">
      <c r="J136" s="2"/>
    </row>
    <row r="137" spans="10:10">
      <c r="J137" s="2"/>
    </row>
    <row r="138" spans="10:10">
      <c r="J138" s="2"/>
    </row>
    <row r="139" spans="10:10">
      <c r="J139" s="2"/>
    </row>
    <row r="140" spans="10:10">
      <c r="J140" s="2"/>
    </row>
    <row r="141" spans="10:10">
      <c r="J141" s="2"/>
    </row>
    <row r="142" spans="10:10">
      <c r="J142" s="2"/>
    </row>
    <row r="143" spans="10:10">
      <c r="J143" s="2"/>
    </row>
    <row r="144" spans="10:10">
      <c r="J144" s="2"/>
    </row>
    <row r="145" spans="10:10">
      <c r="J145" s="2"/>
    </row>
    <row r="146" spans="10:10">
      <c r="J146" s="2"/>
    </row>
    <row r="147" spans="10:10">
      <c r="J147" s="2"/>
    </row>
    <row r="148" spans="10:10">
      <c r="J148" s="2"/>
    </row>
    <row r="149" spans="10:10">
      <c r="J149" s="2"/>
    </row>
    <row r="150" spans="10:10">
      <c r="J150" s="2"/>
    </row>
    <row r="151" spans="10:10">
      <c r="J151" s="2"/>
    </row>
    <row r="152" spans="10:10">
      <c r="J152" s="2"/>
    </row>
    <row r="153" spans="10:10">
      <c r="J153" s="2"/>
    </row>
    <row r="154" spans="10:10">
      <c r="J154" s="2"/>
    </row>
    <row r="155" spans="10:10">
      <c r="J155" s="2"/>
    </row>
    <row r="156" spans="10:10">
      <c r="J156" s="2"/>
    </row>
    <row r="157" spans="10:10">
      <c r="J157" s="2"/>
    </row>
    <row r="158" spans="10:10">
      <c r="J158" s="2"/>
    </row>
    <row r="159" spans="10:10">
      <c r="J159" s="2"/>
    </row>
    <row r="160" spans="10:10">
      <c r="J160" s="2"/>
    </row>
    <row r="161" spans="10:10">
      <c r="J161" s="2"/>
    </row>
    <row r="162" spans="10:10">
      <c r="J162" s="2"/>
    </row>
    <row r="163" spans="10:10">
      <c r="J163" s="2"/>
    </row>
    <row r="164" spans="10:10">
      <c r="J164" s="2"/>
    </row>
    <row r="165" spans="10:10">
      <c r="J165" s="2"/>
    </row>
    <row r="166" spans="10:10">
      <c r="J166" s="2"/>
    </row>
    <row r="167" spans="10:10">
      <c r="J167" s="2"/>
    </row>
    <row r="168" spans="10:10">
      <c r="J168" s="2"/>
    </row>
    <row r="169" spans="10:10">
      <c r="J169" s="2"/>
    </row>
    <row r="170" spans="10:10">
      <c r="J170" s="2"/>
    </row>
    <row r="171" spans="10:10">
      <c r="J171" s="2"/>
    </row>
    <row r="172" spans="10:10">
      <c r="J172" s="2"/>
    </row>
    <row r="173" spans="10:10">
      <c r="J173" s="2"/>
    </row>
    <row r="174" spans="10:10">
      <c r="J174" s="2"/>
    </row>
    <row r="175" spans="10:10">
      <c r="J175" s="2"/>
    </row>
    <row r="176" spans="10:10">
      <c r="J176" s="2"/>
    </row>
    <row r="177" spans="10:10">
      <c r="J177" s="2"/>
    </row>
    <row r="178" spans="10:10">
      <c r="J178" s="2"/>
    </row>
    <row r="179" spans="10:10">
      <c r="J179" s="2"/>
    </row>
    <row r="180" spans="10:10">
      <c r="J180" s="2"/>
    </row>
    <row r="181" spans="10:10">
      <c r="J181" s="2"/>
    </row>
    <row r="182" spans="10:10">
      <c r="J182" s="2"/>
    </row>
    <row r="183" spans="10:10">
      <c r="J183" s="2"/>
    </row>
    <row r="184" spans="10:10">
      <c r="J184" s="2"/>
    </row>
    <row r="185" spans="10:10">
      <c r="J185" s="2"/>
    </row>
    <row r="186" spans="10:10">
      <c r="J186" s="2"/>
    </row>
    <row r="187" spans="10:10">
      <c r="J187" s="2"/>
    </row>
    <row r="188" spans="10:10">
      <c r="J188" s="2"/>
    </row>
    <row r="189" spans="10:10">
      <c r="J189" s="2"/>
    </row>
    <row r="190" spans="10:10">
      <c r="J190" s="2"/>
    </row>
    <row r="191" spans="10:10">
      <c r="J191" s="2"/>
    </row>
    <row r="192" spans="10:10">
      <c r="J192" s="2"/>
    </row>
    <row r="193" spans="10:10">
      <c r="J193" s="2"/>
    </row>
    <row r="194" spans="10:10">
      <c r="J194" s="2"/>
    </row>
    <row r="195" spans="10:10">
      <c r="J195" s="2"/>
    </row>
    <row r="196" spans="10:10">
      <c r="J196" s="2"/>
    </row>
    <row r="197" spans="10:10">
      <c r="J197" s="2"/>
    </row>
    <row r="198" spans="10:10">
      <c r="J198" s="2"/>
    </row>
    <row r="199" spans="10:10">
      <c r="J199" s="2"/>
    </row>
    <row r="200" spans="10:10">
      <c r="J200" s="2"/>
    </row>
    <row r="201" spans="10:10">
      <c r="J201" s="2"/>
    </row>
    <row r="202" spans="10:10">
      <c r="J202" s="2"/>
    </row>
    <row r="203" spans="10:10">
      <c r="J203" s="2"/>
    </row>
    <row r="204" spans="10:10">
      <c r="J204" s="2"/>
    </row>
    <row r="205" spans="10:10">
      <c r="J205" s="2"/>
    </row>
    <row r="206" spans="10:10">
      <c r="J206" s="2"/>
    </row>
    <row r="207" spans="10:10">
      <c r="J207" s="2"/>
    </row>
    <row r="208" spans="10:10">
      <c r="J208" s="2"/>
    </row>
    <row r="209" spans="10:10">
      <c r="J209" s="2"/>
    </row>
    <row r="210" spans="10:10">
      <c r="J210" s="2"/>
    </row>
    <row r="211" spans="10:10">
      <c r="J211" s="2"/>
    </row>
    <row r="212" spans="10:10">
      <c r="J212" s="2"/>
    </row>
    <row r="213" spans="10:10">
      <c r="J213" s="2"/>
    </row>
    <row r="214" spans="10:10">
      <c r="J214" s="2"/>
    </row>
    <row r="215" spans="10:10">
      <c r="J215" s="2"/>
    </row>
    <row r="216" spans="10:10">
      <c r="J216" s="2"/>
    </row>
    <row r="217" spans="10:10">
      <c r="J217" s="2"/>
    </row>
    <row r="218" spans="10:10">
      <c r="J218" s="2"/>
    </row>
    <row r="219" spans="10:10">
      <c r="J219" s="2"/>
    </row>
    <row r="220" spans="10:10">
      <c r="J220" s="2"/>
    </row>
    <row r="221" spans="10:10">
      <c r="J221" s="2"/>
    </row>
    <row r="222" spans="10:10">
      <c r="J222" s="2"/>
    </row>
    <row r="223" spans="10:10">
      <c r="J223" s="2"/>
    </row>
    <row r="224" spans="10:10">
      <c r="J224" s="2"/>
    </row>
    <row r="225" spans="10:10">
      <c r="J225" s="2"/>
    </row>
    <row r="226" spans="10:10">
      <c r="J226" s="2"/>
    </row>
    <row r="227" spans="10:10">
      <c r="J227" s="2"/>
    </row>
    <row r="228" spans="10:10">
      <c r="J228" s="2"/>
    </row>
    <row r="229" spans="10:10">
      <c r="J229" s="2"/>
    </row>
    <row r="230" spans="10:10">
      <c r="J230" s="2"/>
    </row>
    <row r="231" spans="10:10">
      <c r="J231" s="2"/>
    </row>
    <row r="232" spans="10:10">
      <c r="J232" s="2"/>
    </row>
    <row r="233" spans="10:10">
      <c r="J233" s="2"/>
    </row>
    <row r="234" spans="10:10">
      <c r="J234" s="2"/>
    </row>
    <row r="235" spans="10:10">
      <c r="J235" s="2"/>
    </row>
    <row r="236" spans="10:10">
      <c r="J236" s="2"/>
    </row>
    <row r="237" spans="10:10">
      <c r="J237" s="2"/>
    </row>
    <row r="238" spans="10:10">
      <c r="J238" s="2"/>
    </row>
    <row r="239" spans="10:10">
      <c r="J239" s="2"/>
    </row>
    <row r="240" spans="10:10">
      <c r="J240" s="2"/>
    </row>
    <row r="241" spans="10:10">
      <c r="J241" s="2"/>
    </row>
    <row r="242" spans="10:10">
      <c r="J242" s="2"/>
    </row>
    <row r="243" spans="10:10">
      <c r="J243" s="2"/>
    </row>
    <row r="244" spans="10:10">
      <c r="J244" s="2"/>
    </row>
    <row r="245" spans="10:10">
      <c r="J245" s="2"/>
    </row>
    <row r="246" spans="10:10">
      <c r="J246" s="2"/>
    </row>
    <row r="247" spans="10:10">
      <c r="J247" s="2"/>
    </row>
    <row r="248" spans="10:10">
      <c r="J248" s="2"/>
    </row>
    <row r="249" spans="10:10">
      <c r="J249" s="2"/>
    </row>
    <row r="250" spans="10:10">
      <c r="J250" s="2"/>
    </row>
    <row r="251" spans="10:10">
      <c r="J251" s="2"/>
    </row>
    <row r="252" spans="10:10">
      <c r="J252" s="2"/>
    </row>
    <row r="253" spans="10:10">
      <c r="J253" s="2"/>
    </row>
    <row r="254" spans="10:10">
      <c r="J254" s="2"/>
    </row>
    <row r="255" spans="10:10">
      <c r="J255" s="2"/>
    </row>
    <row r="256" spans="10:10">
      <c r="J256" s="2"/>
    </row>
    <row r="257" spans="10:10">
      <c r="J257" s="2"/>
    </row>
    <row r="258" spans="10:10">
      <c r="J258" s="2"/>
    </row>
    <row r="259" spans="10:10">
      <c r="J259" s="2"/>
    </row>
    <row r="260" spans="10:10">
      <c r="J260" s="2"/>
    </row>
    <row r="261" spans="10:10">
      <c r="J261" s="2"/>
    </row>
    <row r="262" spans="10:10">
      <c r="J262" s="2"/>
    </row>
    <row r="263" spans="10:10">
      <c r="J263" s="2"/>
    </row>
    <row r="264" spans="10:10">
      <c r="J264" s="2"/>
    </row>
    <row r="265" spans="10:10">
      <c r="J265" s="2"/>
    </row>
    <row r="266" spans="10:10">
      <c r="J266" s="2"/>
    </row>
    <row r="267" spans="10:10">
      <c r="J267" s="2"/>
    </row>
    <row r="268" spans="10:10">
      <c r="J268" s="2"/>
    </row>
    <row r="269" spans="10:10">
      <c r="J269" s="2"/>
    </row>
    <row r="270" spans="10:10">
      <c r="J270" s="2"/>
    </row>
    <row r="271" spans="10:10">
      <c r="J271" s="2"/>
    </row>
    <row r="272" spans="10:10">
      <c r="J272" s="2"/>
    </row>
    <row r="273" spans="10:10">
      <c r="J273" s="2"/>
    </row>
    <row r="274" spans="10:10">
      <c r="J274" s="2"/>
    </row>
    <row r="275" spans="10:10">
      <c r="J275" s="2"/>
    </row>
    <row r="276" spans="10:10">
      <c r="J276" s="2"/>
    </row>
    <row r="277" spans="10:10">
      <c r="J277" s="2"/>
    </row>
    <row r="278" spans="10:10">
      <c r="J278" s="2"/>
    </row>
    <row r="279" spans="10:10">
      <c r="J279" s="2"/>
    </row>
    <row r="280" spans="10:10">
      <c r="J280" s="2"/>
    </row>
    <row r="281" spans="10:10">
      <c r="J281" s="2"/>
    </row>
    <row r="282" spans="10:10">
      <c r="J282" s="2"/>
    </row>
    <row r="283" spans="10:10">
      <c r="J283" s="2"/>
    </row>
    <row r="284" spans="10:10">
      <c r="J284" s="2"/>
    </row>
    <row r="285" spans="10:10">
      <c r="J285" s="2"/>
    </row>
    <row r="286" spans="10:10">
      <c r="J286" s="2"/>
    </row>
    <row r="287" spans="10:10">
      <c r="J287" s="2"/>
    </row>
    <row r="288" spans="10:10">
      <c r="J288" s="2"/>
    </row>
    <row r="289" spans="10:10">
      <c r="J289" s="2"/>
    </row>
    <row r="290" spans="10:10">
      <c r="J290" s="2"/>
    </row>
    <row r="291" spans="10:10">
      <c r="J291" s="2"/>
    </row>
    <row r="292" spans="10:10">
      <c r="J292" s="2"/>
    </row>
    <row r="293" spans="10:10">
      <c r="J293" s="2"/>
    </row>
  </sheetData>
  <mergeCells count="6">
    <mergeCell ref="C9:P9"/>
    <mergeCell ref="C10:D10"/>
    <mergeCell ref="F10:G10"/>
    <mergeCell ref="I10:J10"/>
    <mergeCell ref="L10:M10"/>
    <mergeCell ref="O10:P10"/>
  </mergeCells>
  <pageMargins left="0.7" right="0.7" top="0.75" bottom="0.75" header="0.3" footer="0.3"/>
  <pageSetup paperSize="1" orientation="portrait"/>
  <headerFooter/>
  <drawing r:id="rId1"/>
</worksheet>
</file>

<file path=xl/worksheets/sheet2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69"/>
  <sheetViews>
    <sheetView showGridLines="0" showRowColHeaders="0" workbookViewId="0">
      <selection activeCell="B8" sqref="B8"/>
    </sheetView>
  </sheetViews>
  <sheetFormatPr defaultColWidth="12" defaultRowHeight="12.75"/>
  <cols>
    <col min="1" max="1" width="12" style="2"/>
    <col min="2" max="2" width="38" style="2" customWidth="1"/>
    <col min="3" max="3" width="10.7142857142857" style="2" customWidth="1"/>
    <col min="4" max="4" width="12.5714285714286" style="2" customWidth="1"/>
    <col min="5" max="5" width="10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10">
      <c r="A5" s="3" t="s">
        <v>18</v>
      </c>
      <c r="B5" s="125" t="s">
        <v>489</v>
      </c>
      <c r="C5" s="125"/>
      <c r="D5" s="125"/>
      <c r="E5" s="125"/>
      <c r="F5" s="125"/>
      <c r="G5" s="125"/>
      <c r="H5" s="125"/>
      <c r="I5" s="125"/>
      <c r="J5" s="125"/>
    </row>
    <row r="6" s="1" customFormat="1" ht="12" customHeight="1" spans="1:10">
      <c r="A6" s="3"/>
      <c r="B6" s="5" t="s">
        <v>67</v>
      </c>
      <c r="C6" s="125"/>
      <c r="D6" s="125"/>
      <c r="E6" s="125"/>
      <c r="F6" s="125"/>
      <c r="G6" s="125"/>
      <c r="H6" s="125"/>
      <c r="I6" s="125"/>
      <c r="J6" s="125"/>
    </row>
    <row r="7" s="1" customFormat="1" ht="15" customHeight="1" spans="4:4">
      <c r="D7" s="6"/>
    </row>
    <row r="8" s="1" customFormat="1" ht="48.75" customHeight="1" spans="2:5">
      <c r="B8" s="6"/>
      <c r="C8" s="7" t="s">
        <v>508</v>
      </c>
      <c r="D8" s="7"/>
      <c r="E8" s="7"/>
    </row>
    <row r="9" s="1" customFormat="1" ht="24.95" customHeight="1" spans="2:5">
      <c r="B9" s="6"/>
      <c r="C9" s="9" t="s">
        <v>292</v>
      </c>
      <c r="D9" s="9"/>
      <c r="E9" s="9"/>
    </row>
    <row r="10" s="1" customFormat="1" ht="14.25" customHeight="1" spans="2:5">
      <c r="B10" s="10" t="s">
        <v>35</v>
      </c>
      <c r="C10" s="11" t="s">
        <v>36</v>
      </c>
      <c r="D10" s="11" t="s">
        <v>293</v>
      </c>
      <c r="E10" s="11" t="s">
        <v>294</v>
      </c>
    </row>
    <row r="11" s="1" customFormat="1" ht="14.25" customHeight="1" spans="2:5">
      <c r="B11" s="12" t="s">
        <v>39</v>
      </c>
      <c r="C11" s="224">
        <f>'RSI_genero (21)'!O12-'RSI_genero (21)'!C12</f>
        <v>-3394</v>
      </c>
      <c r="D11" s="225">
        <f>'RSI_genero (21)'!P12-'RSI_genero (21)'!D12</f>
        <v>-3664</v>
      </c>
      <c r="E11" s="226">
        <f>'RSI_genero (21)'!Q12-'RSI_genero (21)'!E12</f>
        <v>-7058</v>
      </c>
    </row>
    <row r="12" s="1" customFormat="1" ht="14.25" customHeight="1" spans="2:5">
      <c r="B12" s="14" t="s">
        <v>40</v>
      </c>
      <c r="C12" s="227">
        <f>'RSI_genero (21)'!O13-'RSI_genero (21)'!C13</f>
        <v>543</v>
      </c>
      <c r="D12" s="228">
        <f>'RSI_genero (21)'!P13-'RSI_genero (21)'!D13</f>
        <v>217</v>
      </c>
      <c r="E12" s="229">
        <f>'RSI_genero (21)'!Q13-'RSI_genero (21)'!E13</f>
        <v>760</v>
      </c>
    </row>
    <row r="13" s="1" customFormat="1" ht="14.25" customHeight="1" spans="2:5">
      <c r="B13" s="14" t="s">
        <v>41</v>
      </c>
      <c r="C13" s="227">
        <f>'RSI_genero (21)'!O14-'RSI_genero (21)'!C14</f>
        <v>588</v>
      </c>
      <c r="D13" s="228">
        <f>'RSI_genero (21)'!P14-'RSI_genero (21)'!D14</f>
        <v>262</v>
      </c>
      <c r="E13" s="229">
        <f>'RSI_genero (21)'!Q14-'RSI_genero (21)'!E14</f>
        <v>850</v>
      </c>
    </row>
    <row r="14" s="1" customFormat="1" ht="14.25" customHeight="1" spans="2:5">
      <c r="B14" s="14" t="s">
        <v>42</v>
      </c>
      <c r="C14" s="230">
        <f>'RSI_genero (21)'!O15-'RSI_genero (21)'!C15</f>
        <v>156</v>
      </c>
      <c r="D14" s="231">
        <f>'RSI_genero (21)'!P15-'RSI_genero (21)'!D15</f>
        <v>39</v>
      </c>
      <c r="E14" s="232">
        <f>'RSI_genero (21)'!Q15-'RSI_genero (21)'!E15</f>
        <v>195</v>
      </c>
    </row>
    <row r="15" s="1" customFormat="1" ht="14.25" customHeight="1" spans="2:5">
      <c r="B15" s="17" t="s">
        <v>43</v>
      </c>
      <c r="C15" s="224">
        <f>'RSI_genero (21)'!O16-'RSI_genero (21)'!C16</f>
        <v>-3</v>
      </c>
      <c r="D15" s="225">
        <f>'RSI_genero (21)'!P16-'RSI_genero (21)'!D16</f>
        <v>-17</v>
      </c>
      <c r="E15" s="226">
        <f>'RSI_genero (21)'!Q16-'RSI_genero (21)'!E16</f>
        <v>-20</v>
      </c>
    </row>
    <row r="16" s="1" customFormat="1" ht="14.25" customHeight="1" spans="2:5">
      <c r="B16" s="17" t="s">
        <v>44</v>
      </c>
      <c r="C16" s="227">
        <f>'RSI_genero (21)'!O17-'RSI_genero (21)'!C17</f>
        <v>2</v>
      </c>
      <c r="D16" s="228">
        <f>'RSI_genero (21)'!P17-'RSI_genero (21)'!D17</f>
        <v>-2</v>
      </c>
      <c r="E16" s="229">
        <f>'RSI_genero (21)'!Q17-'RSI_genero (21)'!E17</f>
        <v>0</v>
      </c>
    </row>
    <row r="17" s="1" customFormat="1" ht="14.25" customHeight="1" spans="2:5">
      <c r="B17" s="17" t="s">
        <v>45</v>
      </c>
      <c r="C17" s="227">
        <f>'RSI_genero (21)'!O18-'RSI_genero (21)'!C18</f>
        <v>11</v>
      </c>
      <c r="D17" s="228">
        <f>'RSI_genero (21)'!P18-'RSI_genero (21)'!D18</f>
        <v>1</v>
      </c>
      <c r="E17" s="229">
        <f>'RSI_genero (21)'!Q18-'RSI_genero (21)'!E18</f>
        <v>12</v>
      </c>
    </row>
    <row r="18" s="1" customFormat="1" ht="14.25" customHeight="1" spans="2:5">
      <c r="B18" s="17" t="s">
        <v>46</v>
      </c>
      <c r="C18" s="227">
        <f>'RSI_genero (21)'!O19-'RSI_genero (21)'!C19</f>
        <v>-12</v>
      </c>
      <c r="D18" s="228">
        <f>'RSI_genero (21)'!P19-'RSI_genero (21)'!D19</f>
        <v>4</v>
      </c>
      <c r="E18" s="229">
        <f>'RSI_genero (21)'!Q19-'RSI_genero (21)'!E19</f>
        <v>-8</v>
      </c>
    </row>
    <row r="19" s="1" customFormat="1" ht="14.25" customHeight="1" spans="2:5">
      <c r="B19" s="17" t="s">
        <v>47</v>
      </c>
      <c r="C19" s="227">
        <f>'RSI_genero (21)'!O20-'RSI_genero (21)'!C20</f>
        <v>9</v>
      </c>
      <c r="D19" s="228">
        <f>'RSI_genero (21)'!P20-'RSI_genero (21)'!D20</f>
        <v>-9</v>
      </c>
      <c r="E19" s="229">
        <f>'RSI_genero (21)'!Q20-'RSI_genero (21)'!E20</f>
        <v>0</v>
      </c>
    </row>
    <row r="20" s="1" customFormat="1" ht="14.25" customHeight="1" spans="2:5">
      <c r="B20" s="17" t="s">
        <v>48</v>
      </c>
      <c r="C20" s="227">
        <f>'RSI_genero (21)'!O21-'RSI_genero (21)'!C21</f>
        <v>-2</v>
      </c>
      <c r="D20" s="228">
        <f>'RSI_genero (21)'!P21-'RSI_genero (21)'!D21</f>
        <v>-3</v>
      </c>
      <c r="E20" s="229">
        <f>'RSI_genero (21)'!Q21-'RSI_genero (21)'!E21</f>
        <v>-5</v>
      </c>
    </row>
    <row r="21" s="1" customFormat="1" ht="14.25" customHeight="1" spans="2:5">
      <c r="B21" s="17" t="s">
        <v>49</v>
      </c>
      <c r="C21" s="227">
        <f>'RSI_genero (21)'!O22-'RSI_genero (21)'!C22</f>
        <v>-6</v>
      </c>
      <c r="D21" s="228">
        <f>'RSI_genero (21)'!P22-'RSI_genero (21)'!D22</f>
        <v>-22</v>
      </c>
      <c r="E21" s="229">
        <f>'RSI_genero (21)'!Q22-'RSI_genero (21)'!E22</f>
        <v>-28</v>
      </c>
    </row>
    <row r="22" s="1" customFormat="1" ht="14.25" customHeight="1" spans="2:5">
      <c r="B22" s="17" t="s">
        <v>50</v>
      </c>
      <c r="C22" s="227">
        <f>'RSI_genero (21)'!O23-'RSI_genero (21)'!C23</f>
        <v>-4</v>
      </c>
      <c r="D22" s="228">
        <f>'RSI_genero (21)'!P23-'RSI_genero (21)'!D23</f>
        <v>-5</v>
      </c>
      <c r="E22" s="229">
        <f>'RSI_genero (21)'!Q23-'RSI_genero (21)'!E23</f>
        <v>-9</v>
      </c>
    </row>
    <row r="23" s="1" customFormat="1" ht="14.25" customHeight="1" spans="2:5">
      <c r="B23" s="17" t="s">
        <v>51</v>
      </c>
      <c r="C23" s="227">
        <f>'RSI_genero (21)'!O24-'RSI_genero (21)'!C24</f>
        <v>7</v>
      </c>
      <c r="D23" s="228">
        <f>'RSI_genero (21)'!P24-'RSI_genero (21)'!D24</f>
        <v>-4</v>
      </c>
      <c r="E23" s="229">
        <f>'RSI_genero (21)'!Q24-'RSI_genero (21)'!E24</f>
        <v>3</v>
      </c>
    </row>
    <row r="24" s="1" customFormat="1" ht="14.25" customHeight="1" spans="2:5">
      <c r="B24" s="17" t="s">
        <v>52</v>
      </c>
      <c r="C24" s="227">
        <f>'RSI_genero (21)'!O25-'RSI_genero (21)'!C25</f>
        <v>48</v>
      </c>
      <c r="D24" s="228">
        <f>'RSI_genero (21)'!P25-'RSI_genero (21)'!D25</f>
        <v>38</v>
      </c>
      <c r="E24" s="229">
        <f>'RSI_genero (21)'!Q25-'RSI_genero (21)'!E25</f>
        <v>86</v>
      </c>
    </row>
    <row r="25" s="1" customFormat="1" ht="14.25" customHeight="1" spans="2:5">
      <c r="B25" s="17" t="s">
        <v>53</v>
      </c>
      <c r="C25" s="227">
        <f>'RSI_genero (21)'!O26-'RSI_genero (21)'!C26</f>
        <v>5</v>
      </c>
      <c r="D25" s="228">
        <f>'RSI_genero (21)'!P26-'RSI_genero (21)'!D26</f>
        <v>1</v>
      </c>
      <c r="E25" s="229">
        <f>'RSI_genero (21)'!Q26-'RSI_genero (21)'!E26</f>
        <v>6</v>
      </c>
    </row>
    <row r="26" s="1" customFormat="1" ht="14.25" customHeight="1" spans="2:5">
      <c r="B26" s="17" t="s">
        <v>54</v>
      </c>
      <c r="C26" s="227">
        <f>'RSI_genero (21)'!O27-'RSI_genero (21)'!C27</f>
        <v>24</v>
      </c>
      <c r="D26" s="228">
        <f>'RSI_genero (21)'!P27-'RSI_genero (21)'!D27</f>
        <v>21</v>
      </c>
      <c r="E26" s="229">
        <f>'RSI_genero (21)'!Q27-'RSI_genero (21)'!E27</f>
        <v>45</v>
      </c>
    </row>
    <row r="27" s="1" customFormat="1" ht="14.25" customHeight="1" spans="2:5">
      <c r="B27" s="17" t="s">
        <v>55</v>
      </c>
      <c r="C27" s="227">
        <f>'RSI_genero (21)'!O28-'RSI_genero (21)'!C28</f>
        <v>8</v>
      </c>
      <c r="D27" s="228">
        <f>'RSI_genero (21)'!P28-'RSI_genero (21)'!D28</f>
        <v>8</v>
      </c>
      <c r="E27" s="229">
        <f>'RSI_genero (21)'!Q28-'RSI_genero (21)'!E28</f>
        <v>16</v>
      </c>
    </row>
    <row r="28" s="1" customFormat="1" ht="14.25" customHeight="1" spans="2:5">
      <c r="B28" s="17" t="s">
        <v>56</v>
      </c>
      <c r="C28" s="227">
        <f>'RSI_genero (21)'!O29-'RSI_genero (21)'!C29</f>
        <v>0</v>
      </c>
      <c r="D28" s="228">
        <f>'RSI_genero (21)'!P29-'RSI_genero (21)'!D29</f>
        <v>-23</v>
      </c>
      <c r="E28" s="229">
        <f>'RSI_genero (21)'!Q29-'RSI_genero (21)'!E29</f>
        <v>-23</v>
      </c>
    </row>
    <row r="29" s="1" customFormat="1" ht="14.25" customHeight="1" spans="2:5">
      <c r="B29" s="17" t="s">
        <v>57</v>
      </c>
      <c r="C29" s="227">
        <f>'RSI_genero (21)'!O30-'RSI_genero (21)'!C30</f>
        <v>-10</v>
      </c>
      <c r="D29" s="228">
        <f>'RSI_genero (21)'!P30-'RSI_genero (21)'!D30</f>
        <v>-27</v>
      </c>
      <c r="E29" s="229">
        <f>'RSI_genero (21)'!Q30-'RSI_genero (21)'!E30</f>
        <v>-37</v>
      </c>
    </row>
    <row r="30" s="1" customFormat="1" ht="14.25" customHeight="1" spans="2:5">
      <c r="B30" s="17" t="s">
        <v>58</v>
      </c>
      <c r="C30" s="227">
        <f>'RSI_genero (21)'!O31-'RSI_genero (21)'!C31</f>
        <v>18</v>
      </c>
      <c r="D30" s="228">
        <f>'RSI_genero (21)'!P31-'RSI_genero (21)'!D31</f>
        <v>17</v>
      </c>
      <c r="E30" s="229">
        <f>'RSI_genero (21)'!Q31-'RSI_genero (21)'!E31</f>
        <v>35</v>
      </c>
    </row>
    <row r="31" s="1" customFormat="1" ht="14.25" customHeight="1" spans="2:5">
      <c r="B31" s="17" t="s">
        <v>59</v>
      </c>
      <c r="C31" s="227">
        <f>'RSI_genero (21)'!O32-'RSI_genero (21)'!C32</f>
        <v>3</v>
      </c>
      <c r="D31" s="228">
        <f>'RSI_genero (21)'!P32-'RSI_genero (21)'!D32</f>
        <v>1</v>
      </c>
      <c r="E31" s="229">
        <f>'RSI_genero (21)'!Q32-'RSI_genero (21)'!E32</f>
        <v>4</v>
      </c>
    </row>
    <row r="32" s="1" customFormat="1" ht="14.25" customHeight="1" spans="2:5">
      <c r="B32" s="17" t="s">
        <v>60</v>
      </c>
      <c r="C32" s="227">
        <f>'RSI_genero (21)'!O33-'RSI_genero (21)'!C33</f>
        <v>30</v>
      </c>
      <c r="D32" s="228">
        <f>'RSI_genero (21)'!P33-'RSI_genero (21)'!D33</f>
        <v>18</v>
      </c>
      <c r="E32" s="229">
        <f>'RSI_genero (21)'!Q33-'RSI_genero (21)'!E33</f>
        <v>48</v>
      </c>
    </row>
    <row r="33" s="1" customFormat="1" ht="14.25" customHeight="1" spans="2:5">
      <c r="B33" s="17" t="s">
        <v>61</v>
      </c>
      <c r="C33" s="227">
        <f>'RSI_genero (21)'!O34-'RSI_genero (21)'!C34</f>
        <v>10</v>
      </c>
      <c r="D33" s="228">
        <f>'RSI_genero (21)'!P34-'RSI_genero (21)'!D34</f>
        <v>24</v>
      </c>
      <c r="E33" s="229">
        <f>'RSI_genero (21)'!Q34-'RSI_genero (21)'!E34</f>
        <v>34</v>
      </c>
    </row>
    <row r="34" s="1" customFormat="1" ht="14.25" customHeight="1" spans="2:5">
      <c r="B34" s="17" t="s">
        <v>62</v>
      </c>
      <c r="C34" s="227">
        <f>'RSI_genero (21)'!O35-'RSI_genero (21)'!C35</f>
        <v>28</v>
      </c>
      <c r="D34" s="228">
        <f>'RSI_genero (21)'!P35-'RSI_genero (21)'!D35</f>
        <v>28</v>
      </c>
      <c r="E34" s="229">
        <f>'RSI_genero (21)'!Q35-'RSI_genero (21)'!E35</f>
        <v>56</v>
      </c>
    </row>
    <row r="35" s="1" customFormat="1" ht="14.25" customHeight="1" spans="2:5">
      <c r="B35" s="17" t="s">
        <v>63</v>
      </c>
      <c r="C35" s="227">
        <f>'RSI_genero (21)'!O36-'RSI_genero (21)'!C36</f>
        <v>-10</v>
      </c>
      <c r="D35" s="228">
        <f>'RSI_genero (21)'!P36-'RSI_genero (21)'!D36</f>
        <v>5</v>
      </c>
      <c r="E35" s="229">
        <f>'RSI_genero (21)'!Q36-'RSI_genero (21)'!E36</f>
        <v>-5</v>
      </c>
    </row>
    <row r="36" s="1" customFormat="1" ht="14.25" customHeight="1" spans="2:5">
      <c r="B36" s="17" t="s">
        <v>64</v>
      </c>
      <c r="C36" s="227">
        <f>'RSI_genero (21)'!O37-'RSI_genero (21)'!C37</f>
        <v>11</v>
      </c>
      <c r="D36" s="228">
        <f>'RSI_genero (21)'!P37-'RSI_genero (21)'!D37</f>
        <v>2</v>
      </c>
      <c r="E36" s="229">
        <f>'RSI_genero (21)'!Q37-'RSI_genero (21)'!E37</f>
        <v>13</v>
      </c>
    </row>
    <row r="37" s="1" customFormat="1" ht="14.25" customHeight="1" spans="2:5">
      <c r="B37" s="17" t="s">
        <v>65</v>
      </c>
      <c r="C37" s="227">
        <f>'RSI_genero (21)'!O38-'RSI_genero (21)'!C38</f>
        <v>3</v>
      </c>
      <c r="D37" s="228">
        <f>'RSI_genero (21)'!P38-'RSI_genero (21)'!D38</f>
        <v>-3</v>
      </c>
      <c r="E37" s="229">
        <f>'RSI_genero (21)'!Q38-'RSI_genero (21)'!E38</f>
        <v>0</v>
      </c>
    </row>
    <row r="38" s="1" customFormat="1" ht="14.25" customHeight="1" spans="2:5">
      <c r="B38" s="17" t="s">
        <v>66</v>
      </c>
      <c r="C38" s="233">
        <f>'RSI_genero (21)'!O39-'RSI_genero (21)'!C39</f>
        <v>-14</v>
      </c>
      <c r="D38" s="234">
        <f>'RSI_genero (21)'!P39-'RSI_genero (21)'!D39</f>
        <v>-14</v>
      </c>
      <c r="E38" s="235">
        <f>'RSI_genero (21)'!Q39-'RSI_genero (21)'!E39</f>
        <v>-28</v>
      </c>
    </row>
    <row r="39" s="1" customFormat="1" ht="14.25" customHeight="1" spans="2:5">
      <c r="B39" s="17"/>
      <c r="C39" s="236"/>
      <c r="D39" s="236"/>
      <c r="E39" s="236"/>
    </row>
    <row r="40" s="1" customFormat="1" ht="14.25" customHeight="1" spans="2:5">
      <c r="B40" s="17"/>
      <c r="C40" s="236"/>
      <c r="D40" s="236"/>
      <c r="E40" s="236"/>
    </row>
    <row r="41" s="1" customFormat="1" ht="14.25" customHeight="1" spans="2:5">
      <c r="B41" s="17"/>
      <c r="C41" s="236"/>
      <c r="D41" s="236"/>
      <c r="E41" s="236"/>
    </row>
    <row r="42" s="1" customFormat="1" ht="14.25" customHeight="1" spans="2:5">
      <c r="B42" s="17"/>
      <c r="C42" s="236"/>
      <c r="D42" s="236"/>
      <c r="E42" s="236"/>
    </row>
    <row r="43" s="1" customFormat="1" ht="14.25" customHeight="1" spans="2:5">
      <c r="B43" s="17"/>
      <c r="C43" s="236"/>
      <c r="D43" s="236"/>
      <c r="E43" s="236"/>
    </row>
    <row r="44" s="1" customFormat="1" ht="14.25" customHeight="1" spans="2:5">
      <c r="B44" s="17"/>
      <c r="C44" s="236"/>
      <c r="D44" s="236"/>
      <c r="E44" s="236"/>
    </row>
    <row r="45" s="1" customFormat="1" ht="14.25" customHeight="1" spans="2:5">
      <c r="B45" s="17"/>
      <c r="C45" s="236"/>
      <c r="D45" s="236"/>
      <c r="E45" s="236"/>
    </row>
    <row r="46" s="1" customFormat="1" ht="14.25" customHeight="1" spans="2:5">
      <c r="B46" s="17"/>
      <c r="C46" s="236"/>
      <c r="D46" s="236"/>
      <c r="E46" s="236"/>
    </row>
    <row r="47" s="1" customFormat="1" ht="14.25" customHeight="1" spans="2:5">
      <c r="B47" s="17"/>
      <c r="C47" s="236"/>
      <c r="D47" s="236"/>
      <c r="E47" s="236"/>
    </row>
    <row r="48" s="1" customFormat="1" ht="14.25" customHeight="1" spans="2:5">
      <c r="B48" s="17"/>
      <c r="C48" s="236"/>
      <c r="D48" s="236"/>
      <c r="E48" s="236"/>
    </row>
    <row r="49" s="1" customFormat="1" ht="14.25" customHeight="1" spans="2:5">
      <c r="B49" s="17"/>
      <c r="C49" s="236"/>
      <c r="D49" s="236"/>
      <c r="E49" s="236"/>
    </row>
    <row r="50" s="1" customFormat="1" ht="14.25" customHeight="1" spans="2:5">
      <c r="B50" s="17"/>
      <c r="C50" s="236"/>
      <c r="D50" s="236"/>
      <c r="E50" s="236"/>
    </row>
    <row r="51" s="1" customFormat="1" ht="14.25" customHeight="1" spans="2:5">
      <c r="B51" s="17"/>
      <c r="C51" s="236"/>
      <c r="D51" s="236"/>
      <c r="E51" s="236"/>
    </row>
    <row r="52" s="1" customFormat="1" ht="14.25" customHeight="1" spans="2:5">
      <c r="B52" s="17"/>
      <c r="C52" s="236"/>
      <c r="D52" s="236"/>
      <c r="E52" s="236"/>
    </row>
    <row r="53" s="1" customFormat="1" ht="14.25" customHeight="1" spans="2:5">
      <c r="B53" s="17"/>
      <c r="C53" s="236"/>
      <c r="D53" s="236"/>
      <c r="E53" s="236"/>
    </row>
    <row r="54" s="1" customFormat="1" ht="14.25" customHeight="1" spans="2:5">
      <c r="B54" s="17"/>
      <c r="C54" s="236"/>
      <c r="D54" s="236"/>
      <c r="E54" s="236"/>
    </row>
    <row r="55" s="1" customFormat="1" ht="14.25" customHeight="1" spans="2:5">
      <c r="B55" s="17"/>
      <c r="C55" s="236"/>
      <c r="D55" s="236"/>
      <c r="E55" s="236"/>
    </row>
    <row r="56" s="205" customFormat="1" ht="14.25" customHeight="1" spans="2:5">
      <c r="B56" s="17"/>
      <c r="C56" s="236"/>
      <c r="D56" s="236"/>
      <c r="E56" s="236"/>
    </row>
    <row r="57" s="1" customFormat="1" ht="14.25" customHeight="1" spans="2:5">
      <c r="B57" s="17"/>
      <c r="C57" s="236"/>
      <c r="D57" s="236"/>
      <c r="E57" s="236"/>
    </row>
    <row r="58" s="1" customFormat="1" ht="14.25" customHeight="1" spans="2:5">
      <c r="B58" s="17"/>
      <c r="C58" s="236"/>
      <c r="D58" s="236"/>
      <c r="E58" s="236"/>
    </row>
    <row r="59" s="1" customFormat="1" ht="14.25" customHeight="1" spans="2:5">
      <c r="B59" s="17"/>
      <c r="C59" s="236"/>
      <c r="D59" s="236"/>
      <c r="E59" s="236"/>
    </row>
    <row r="60" s="199" customFormat="1" ht="14.25" customHeight="1" spans="2:5">
      <c r="B60" s="17"/>
      <c r="C60" s="236"/>
      <c r="D60" s="236"/>
      <c r="E60" s="236"/>
    </row>
    <row r="61" s="1" customFormat="1" ht="14.25" customHeight="1" spans="2:5">
      <c r="B61" s="17"/>
      <c r="C61" s="236"/>
      <c r="D61" s="236"/>
      <c r="E61" s="236"/>
    </row>
    <row r="62" s="1" customFormat="1" ht="14.25" customHeight="1" spans="2:5">
      <c r="B62" s="17"/>
      <c r="C62" s="236"/>
      <c r="D62" s="236"/>
      <c r="E62" s="236"/>
    </row>
    <row r="63" s="1" customFormat="1" ht="14.25" customHeight="1" spans="2:5">
      <c r="B63" s="17"/>
      <c r="C63" s="236"/>
      <c r="D63" s="236"/>
      <c r="E63" s="236"/>
    </row>
    <row r="64" s="205" customFormat="1" ht="14.25" customHeight="1" spans="2:5">
      <c r="B64" s="17"/>
      <c r="C64" s="236"/>
      <c r="D64" s="236"/>
      <c r="E64" s="236"/>
    </row>
    <row r="65" s="1" customFormat="1" ht="14.25" customHeight="1" spans="2:5">
      <c r="B65" s="17"/>
      <c r="C65" s="236"/>
      <c r="D65" s="236"/>
      <c r="E65" s="236"/>
    </row>
    <row r="66" s="1" customFormat="1" ht="14.25" customHeight="1" spans="2:5">
      <c r="B66" s="17"/>
      <c r="C66" s="236"/>
      <c r="D66" s="236"/>
      <c r="E66" s="236"/>
    </row>
    <row r="67" s="1" customFormat="1" ht="14.25" customHeight="1" spans="2:5">
      <c r="B67" s="17"/>
      <c r="C67" s="236"/>
      <c r="D67" s="236"/>
      <c r="E67" s="237"/>
    </row>
    <row r="68" s="22" customFormat="1" ht="15" spans="2:4">
      <c r="B68" s="19"/>
      <c r="C68" s="51"/>
      <c r="D68" s="223"/>
    </row>
    <row r="69" spans="2:2">
      <c r="B69" s="19"/>
    </row>
  </sheetData>
  <mergeCells count="3">
    <mergeCell ref="B5:J5"/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9"/>
  <sheetViews>
    <sheetView showGridLines="0" showRowColHeaders="0" workbookViewId="0">
      <selection activeCell="B48" sqref="B48"/>
    </sheetView>
  </sheetViews>
  <sheetFormatPr defaultColWidth="12" defaultRowHeight="12.75" outlineLevelCol="4"/>
  <cols>
    <col min="1" max="1" width="12" style="2"/>
    <col min="2" max="2" width="38" style="2" customWidth="1"/>
    <col min="3" max="5" width="10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 spans="2:2">
      <c r="B3" s="206"/>
    </row>
    <row r="4" s="1" customFormat="1" ht="16.5" customHeight="1"/>
    <row r="5" s="1" customFormat="1" ht="16.5" customHeight="1" spans="1:2">
      <c r="A5" s="3" t="s">
        <v>20</v>
      </c>
      <c r="B5" s="4" t="s">
        <v>490</v>
      </c>
    </row>
    <row r="6" s="1" customFormat="1" ht="12" customHeight="1" spans="1:2">
      <c r="A6" s="3"/>
      <c r="B6" s="5" t="s">
        <v>67</v>
      </c>
    </row>
    <row r="7" s="1" customFormat="1" ht="16.5" customHeight="1" spans="4:4">
      <c r="D7" s="6"/>
    </row>
    <row r="8" s="1" customFormat="1" ht="45" customHeight="1" spans="2:5">
      <c r="B8" s="6"/>
      <c r="C8" s="7" t="s">
        <v>508</v>
      </c>
      <c r="D8" s="7"/>
      <c r="E8" s="7"/>
    </row>
    <row r="9" s="1" customFormat="1" ht="24.95" customHeight="1" spans="2:5">
      <c r="B9" s="6"/>
      <c r="C9" s="9" t="s">
        <v>292</v>
      </c>
      <c r="D9" s="9"/>
      <c r="E9" s="9"/>
    </row>
    <row r="10" s="1" customFormat="1" ht="14.25" customHeight="1" spans="2:5">
      <c r="B10" s="207" t="s">
        <v>68</v>
      </c>
      <c r="C10" s="11" t="s">
        <v>295</v>
      </c>
      <c r="D10" s="11" t="s">
        <v>37</v>
      </c>
      <c r="E10" s="11" t="s">
        <v>294</v>
      </c>
    </row>
    <row r="11" s="1" customFormat="1" ht="14.25" customHeight="1" spans="2:5">
      <c r="B11" s="12" t="s">
        <v>39</v>
      </c>
      <c r="C11" s="208">
        <f>('RSI_genero (21)'!O12-'RSI_genero (21)'!C12)/'RSI_genero (21)'!C12</f>
        <v>-0.0290679250777229</v>
      </c>
      <c r="D11" s="209">
        <f>('RSI_genero (21)'!P12-'RSI_genero (21)'!D12)/'RSI_genero (21)'!D12</f>
        <v>-0.0339611448909981</v>
      </c>
      <c r="E11" s="210">
        <f>('RSI_genero (21)'!Q12-'RSI_genero (21)'!E12)/'RSI_genero (21)'!E12</f>
        <v>-0.031417900814159</v>
      </c>
    </row>
    <row r="12" s="1" customFormat="1" ht="14.25" customHeight="1" spans="2:5">
      <c r="B12" s="14" t="s">
        <v>40</v>
      </c>
      <c r="C12" s="211">
        <f>('RSI_genero (21)'!O13-'RSI_genero (21)'!C13)/'RSI_genero (21)'!C13</f>
        <v>0.0158781215275747</v>
      </c>
      <c r="D12" s="212">
        <f>('RSI_genero (21)'!P13-'RSI_genero (21)'!D13)/'RSI_genero (21)'!D13</f>
        <v>0.00733182417136872</v>
      </c>
      <c r="E12" s="213">
        <f>('RSI_genero (21)'!Q13-'RSI_genero (21)'!E13)/'RSI_genero (21)'!E13</f>
        <v>0.0119131593385062</v>
      </c>
    </row>
    <row r="13" s="1" customFormat="1" ht="14.25" customHeight="1" spans="2:5">
      <c r="B13" s="14" t="s">
        <v>41</v>
      </c>
      <c r="C13" s="211">
        <f>('RSI_genero (21)'!O14-'RSI_genero (21)'!C14)/'RSI_genero (21)'!C14</f>
        <v>0.0246396245390546</v>
      </c>
      <c r="D13" s="212">
        <f>('RSI_genero (21)'!P14-'RSI_genero (21)'!D14)/'RSI_genero (21)'!D14</f>
        <v>0.0124235383375219</v>
      </c>
      <c r="E13" s="213">
        <f>('RSI_genero (21)'!Q14-'RSI_genero (21)'!E14)/'RSI_genero (21)'!E14</f>
        <v>0.0189086379107067</v>
      </c>
    </row>
    <row r="14" s="1" customFormat="1" ht="14.25" customHeight="1" spans="2:5">
      <c r="B14" s="14" t="s">
        <v>42</v>
      </c>
      <c r="C14" s="214">
        <f>('RSI_genero (21)'!O15-'RSI_genero (21)'!C15)/'RSI_genero (21)'!C15</f>
        <v>0.0172109443954104</v>
      </c>
      <c r="D14" s="215">
        <f>('RSI_genero (21)'!P15-'RSI_genero (21)'!D15)/'RSI_genero (21)'!D15</f>
        <v>0.00425207152202355</v>
      </c>
      <c r="E14" s="216">
        <f>('RSI_genero (21)'!Q15-'RSI_genero (21)'!E15)/'RSI_genero (21)'!E15</f>
        <v>0.0106931344593113</v>
      </c>
    </row>
    <row r="15" s="1" customFormat="1" ht="14.25" customHeight="1" spans="2:5">
      <c r="B15" s="17" t="str">
        <f>'[1]RSI_genero (17)'!B16</f>
        <v>Ajuda </v>
      </c>
      <c r="C15" s="208">
        <f>('RSI_genero (21)'!O16-'RSI_genero (21)'!C16)/'RSI_genero (21)'!C16</f>
        <v>-0.00808625336927224</v>
      </c>
      <c r="D15" s="209">
        <f>('RSI_genero (21)'!P16-'RSI_genero (21)'!D16)/'RSI_genero (21)'!D16</f>
        <v>-0.0437017994858612</v>
      </c>
      <c r="E15" s="210">
        <f>('RSI_genero (21)'!Q16-'RSI_genero (21)'!E16)/'RSI_genero (21)'!E16</f>
        <v>-0.0263157894736842</v>
      </c>
    </row>
    <row r="16" s="1" customFormat="1" ht="14.25" customHeight="1" spans="2:5">
      <c r="B16" s="17" t="str">
        <f>'[1]RSI_genero (17)'!B17</f>
        <v>Alcântara </v>
      </c>
      <c r="C16" s="211">
        <f>('RSI_genero (21)'!O17-'RSI_genero (21)'!C17)/'RSI_genero (21)'!C17</f>
        <v>0.0108108108108108</v>
      </c>
      <c r="D16" s="212">
        <f>('RSI_genero (21)'!P17-'RSI_genero (21)'!D17)/'RSI_genero (21)'!D17</f>
        <v>-0.00975609756097561</v>
      </c>
      <c r="E16" s="213">
        <f>('RSI_genero (21)'!Q17-'RSI_genero (21)'!E17)/'RSI_genero (21)'!E17</f>
        <v>0</v>
      </c>
    </row>
    <row r="17" s="1" customFormat="1" ht="14.25" customHeight="1" spans="2:5">
      <c r="B17" s="17" t="str">
        <f>'[1]RSI_genero (17)'!B18</f>
        <v>Alvalade </v>
      </c>
      <c r="C17" s="211">
        <f>('RSI_genero (21)'!O18-'RSI_genero (21)'!C18)/'RSI_genero (21)'!C18</f>
        <v>0.0351437699680511</v>
      </c>
      <c r="D17" s="212">
        <f>('RSI_genero (21)'!P18-'RSI_genero (21)'!D18)/'RSI_genero (21)'!D18</f>
        <v>0.00355871886120996</v>
      </c>
      <c r="E17" s="213">
        <f>('RSI_genero (21)'!Q18-'RSI_genero (21)'!E18)/'RSI_genero (21)'!E18</f>
        <v>0.0202020202020202</v>
      </c>
    </row>
    <row r="18" s="1" customFormat="1" ht="14.25" customHeight="1" spans="2:5">
      <c r="B18" s="17" t="str">
        <f>'[1]RSI_genero (17)'!B19</f>
        <v>Areeiro </v>
      </c>
      <c r="C18" s="211">
        <f>('RSI_genero (21)'!O19-'RSI_genero (21)'!C19)/'RSI_genero (21)'!C19</f>
        <v>-0.0547945205479452</v>
      </c>
      <c r="D18" s="212">
        <f>('RSI_genero (21)'!P19-'RSI_genero (21)'!D19)/'RSI_genero (21)'!D19</f>
        <v>0.0191387559808612</v>
      </c>
      <c r="E18" s="213">
        <f>('RSI_genero (21)'!Q19-'RSI_genero (21)'!E19)/'RSI_genero (21)'!E19</f>
        <v>-0.0186915887850467</v>
      </c>
    </row>
    <row r="19" s="1" customFormat="1" ht="14.25" customHeight="1" spans="2:5">
      <c r="B19" s="17" t="str">
        <f>'[1]RSI_genero (17)'!B20</f>
        <v>Arroios </v>
      </c>
      <c r="C19" s="211">
        <f>('RSI_genero (21)'!O20-'RSI_genero (21)'!C20)/'RSI_genero (21)'!C20</f>
        <v>0.0350194552529183</v>
      </c>
      <c r="D19" s="212">
        <f>('RSI_genero (21)'!P20-'RSI_genero (21)'!D20)/'RSI_genero (21)'!D20</f>
        <v>-0.0227848101265823</v>
      </c>
      <c r="E19" s="213">
        <f>('RSI_genero (21)'!Q20-'RSI_genero (21)'!E20)/'RSI_genero (21)'!E20</f>
        <v>0</v>
      </c>
    </row>
    <row r="20" s="1" customFormat="1" ht="14.25" customHeight="1" spans="2:5">
      <c r="B20" s="17" t="str">
        <f>'[1]RSI_genero (17)'!B21</f>
        <v>Avenidas Novas </v>
      </c>
      <c r="C20" s="211">
        <f>('RSI_genero (21)'!O21-'RSI_genero (21)'!C21)/'RSI_genero (21)'!C21</f>
        <v>-0.0128205128205128</v>
      </c>
      <c r="D20" s="212">
        <f>('RSI_genero (21)'!P21-'RSI_genero (21)'!D21)/'RSI_genero (21)'!D21</f>
        <v>-0.0201342281879195</v>
      </c>
      <c r="E20" s="213">
        <f>('RSI_genero (21)'!Q21-'RSI_genero (21)'!E21)/'RSI_genero (21)'!E21</f>
        <v>-0.0163934426229508</v>
      </c>
    </row>
    <row r="21" s="1" customFormat="1" ht="14.25" customHeight="1" spans="2:5">
      <c r="B21" s="17" t="str">
        <f>'[1]RSI_genero (17)'!B22</f>
        <v>Beato </v>
      </c>
      <c r="C21" s="211">
        <f>('RSI_genero (21)'!O22-'RSI_genero (21)'!C22)/'RSI_genero (21)'!C22</f>
        <v>-0.015748031496063</v>
      </c>
      <c r="D21" s="212">
        <f>('RSI_genero (21)'!P22-'RSI_genero (21)'!D22)/'RSI_genero (21)'!D22</f>
        <v>-0.0516431924882629</v>
      </c>
      <c r="E21" s="213">
        <f>('RSI_genero (21)'!Q22-'RSI_genero (21)'!E22)/'RSI_genero (21)'!E22</f>
        <v>-0.0346964064436183</v>
      </c>
    </row>
    <row r="22" s="1" customFormat="1" ht="14.25" customHeight="1" spans="2:5">
      <c r="B22" s="17" t="str">
        <f>'[1]RSI_genero (17)'!B23</f>
        <v>Belém </v>
      </c>
      <c r="C22" s="211">
        <f>('RSI_genero (21)'!O23-'RSI_genero (21)'!C23)/'RSI_genero (21)'!C23</f>
        <v>-0.1</v>
      </c>
      <c r="D22" s="212">
        <f>('RSI_genero (21)'!P23-'RSI_genero (21)'!D23)/'RSI_genero (21)'!D23</f>
        <v>-0.128205128205128</v>
      </c>
      <c r="E22" s="213">
        <f>('RSI_genero (21)'!Q23-'RSI_genero (21)'!E23)/'RSI_genero (21)'!E23</f>
        <v>-0.113924050632911</v>
      </c>
    </row>
    <row r="23" s="1" customFormat="1" ht="14.25" customHeight="1" spans="2:5">
      <c r="B23" s="17" t="str">
        <f>'[1]RSI_genero (17)'!B24</f>
        <v>Benfica </v>
      </c>
      <c r="C23" s="211">
        <f>('RSI_genero (21)'!O24-'RSI_genero (21)'!C24)/'RSI_genero (21)'!C24</f>
        <v>0.0141129032258065</v>
      </c>
      <c r="D23" s="212">
        <f>('RSI_genero (21)'!P24-'RSI_genero (21)'!D24)/'RSI_genero (21)'!D24</f>
        <v>-0.00894854586129754</v>
      </c>
      <c r="E23" s="213">
        <f>('RSI_genero (21)'!Q24-'RSI_genero (21)'!E24)/'RSI_genero (21)'!E24</f>
        <v>0.0031813361611877</v>
      </c>
    </row>
    <row r="24" s="1" customFormat="1" ht="14.25" customHeight="1" spans="2:5">
      <c r="B24" s="17" t="str">
        <f>'[1]RSI_genero (17)'!B25</f>
        <v>Campo de Ourique </v>
      </c>
      <c r="C24" s="211">
        <f>('RSI_genero (21)'!O25-'RSI_genero (21)'!C25)/'RSI_genero (21)'!C25</f>
        <v>0.266666666666667</v>
      </c>
      <c r="D24" s="212">
        <f>('RSI_genero (21)'!P25-'RSI_genero (21)'!D25)/'RSI_genero (21)'!D25</f>
        <v>0.191919191919192</v>
      </c>
      <c r="E24" s="213">
        <f>('RSI_genero (21)'!Q25-'RSI_genero (21)'!E25)/'RSI_genero (21)'!E25</f>
        <v>0.227513227513228</v>
      </c>
    </row>
    <row r="25" s="1" customFormat="1" ht="14.25" customHeight="1" spans="2:5">
      <c r="B25" s="17" t="str">
        <f>'[1]RSI_genero (17)'!B26</f>
        <v>Campolide </v>
      </c>
      <c r="C25" s="211">
        <f>('RSI_genero (21)'!O26-'RSI_genero (21)'!C26)/'RSI_genero (21)'!C26</f>
        <v>0.0257731958762887</v>
      </c>
      <c r="D25" s="212">
        <f>('RSI_genero (21)'!P26-'RSI_genero (21)'!D26)/'RSI_genero (21)'!D26</f>
        <v>0.005</v>
      </c>
      <c r="E25" s="213">
        <f>('RSI_genero (21)'!Q26-'RSI_genero (21)'!E26)/'RSI_genero (21)'!E26</f>
        <v>0.0152284263959391</v>
      </c>
    </row>
    <row r="26" s="1" customFormat="1" ht="14.25" customHeight="1" spans="2:5">
      <c r="B26" s="17" t="str">
        <f>'[1]RSI_genero (17)'!B27</f>
        <v>Carnide </v>
      </c>
      <c r="C26" s="211">
        <f>('RSI_genero (21)'!O27-'RSI_genero (21)'!C27)/'RSI_genero (21)'!C27</f>
        <v>0.0641711229946524</v>
      </c>
      <c r="D26" s="212">
        <f>('RSI_genero (21)'!P27-'RSI_genero (21)'!D27)/'RSI_genero (21)'!D27</f>
        <v>0.0638297872340425</v>
      </c>
      <c r="E26" s="213">
        <f>('RSI_genero (21)'!Q27-'RSI_genero (21)'!E27)/'RSI_genero (21)'!E27</f>
        <v>0.0640113798008535</v>
      </c>
    </row>
    <row r="27" s="1" customFormat="1" ht="14.25" customHeight="1" spans="2:5">
      <c r="B27" s="17" t="str">
        <f>'[1]RSI_genero (17)'!B28</f>
        <v>Estrela </v>
      </c>
      <c r="C27" s="211">
        <f>('RSI_genero (21)'!O28-'RSI_genero (21)'!C28)/'RSI_genero (21)'!C28</f>
        <v>0.0761904761904762</v>
      </c>
      <c r="D27" s="212">
        <f>('RSI_genero (21)'!P28-'RSI_genero (21)'!D28)/'RSI_genero (21)'!D28</f>
        <v>0.0606060606060606</v>
      </c>
      <c r="E27" s="213">
        <f>('RSI_genero (21)'!Q28-'RSI_genero (21)'!E28)/'RSI_genero (21)'!E28</f>
        <v>0.0675105485232067</v>
      </c>
    </row>
    <row r="28" s="1" customFormat="1" ht="14.25" customHeight="1" spans="2:5">
      <c r="B28" s="17" t="str">
        <f>'[1]RSI_genero (17)'!B29</f>
        <v>Lumiar </v>
      </c>
      <c r="C28" s="211">
        <f>('RSI_genero (21)'!O29-'RSI_genero (21)'!C29)/'RSI_genero (21)'!C29</f>
        <v>0</v>
      </c>
      <c r="D28" s="212">
        <f>('RSI_genero (21)'!P29-'RSI_genero (21)'!D29)/'RSI_genero (21)'!D29</f>
        <v>-0.0506607929515418</v>
      </c>
      <c r="E28" s="213">
        <f>('RSI_genero (21)'!Q29-'RSI_genero (21)'!E29)/'RSI_genero (21)'!E29</f>
        <v>-0.0240585774058577</v>
      </c>
    </row>
    <row r="29" s="1" customFormat="1" ht="14.25" customHeight="1" spans="2:5">
      <c r="B29" s="17" t="str">
        <f>'[1]RSI_genero (17)'!B30</f>
        <v>Marvila </v>
      </c>
      <c r="C29" s="211">
        <f>('RSI_genero (21)'!O30-'RSI_genero (21)'!C30)/'RSI_genero (21)'!C30</f>
        <v>-0.00755287009063444</v>
      </c>
      <c r="D29" s="212">
        <f>('RSI_genero (21)'!P30-'RSI_genero (21)'!D30)/'RSI_genero (21)'!D30</f>
        <v>-0.0220048899755501</v>
      </c>
      <c r="E29" s="213">
        <f>('RSI_genero (21)'!Q30-'RSI_genero (21)'!E30)/'RSI_genero (21)'!E30</f>
        <v>-0.0145041160329283</v>
      </c>
    </row>
    <row r="30" s="1" customFormat="1" ht="14.25" customHeight="1" spans="2:5">
      <c r="B30" s="17" t="str">
        <f>'[1]RSI_genero (17)'!B31</f>
        <v>Misericórdia </v>
      </c>
      <c r="C30" s="211">
        <f>('RSI_genero (21)'!O31-'RSI_genero (21)'!C31)/'RSI_genero (21)'!C31</f>
        <v>0.121621621621622</v>
      </c>
      <c r="D30" s="212">
        <f>('RSI_genero (21)'!P31-'RSI_genero (21)'!D31)/'RSI_genero (21)'!D31</f>
        <v>0.0422885572139304</v>
      </c>
      <c r="E30" s="213">
        <f>('RSI_genero (21)'!Q31-'RSI_genero (21)'!E31)/'RSI_genero (21)'!E31</f>
        <v>0.0636363636363636</v>
      </c>
    </row>
    <row r="31" s="1" customFormat="1" ht="14.25" customHeight="1" spans="2:5">
      <c r="B31" s="17" t="str">
        <f>'[1]RSI_genero (17)'!B32</f>
        <v>Olivais </v>
      </c>
      <c r="C31" s="211">
        <f>('RSI_genero (21)'!O32-'RSI_genero (21)'!C32)/'RSI_genero (21)'!C32</f>
        <v>0.00454545454545455</v>
      </c>
      <c r="D31" s="212">
        <f>('RSI_genero (21)'!P32-'RSI_genero (21)'!D32)/'RSI_genero (21)'!D32</f>
        <v>0.0016</v>
      </c>
      <c r="E31" s="213">
        <f>('RSI_genero (21)'!Q32-'RSI_genero (21)'!E32)/'RSI_genero (21)'!E32</f>
        <v>0.00311284046692607</v>
      </c>
    </row>
    <row r="32" s="1" customFormat="1" ht="14.25" customHeight="1" spans="2:5">
      <c r="B32" s="17" t="str">
        <f>'[1]RSI_genero (17)'!B33</f>
        <v>Parque das Nações </v>
      </c>
      <c r="C32" s="211">
        <f>('RSI_genero (21)'!O33-'RSI_genero (21)'!C33)/'RSI_genero (21)'!C33</f>
        <v>0.0835654596100279</v>
      </c>
      <c r="D32" s="212">
        <f>('RSI_genero (21)'!P33-'RSI_genero (21)'!D33)/'RSI_genero (21)'!D33</f>
        <v>0.056782334384858</v>
      </c>
      <c r="E32" s="213">
        <f>('RSI_genero (21)'!Q33-'RSI_genero (21)'!E33)/'RSI_genero (21)'!E33</f>
        <v>0.0710059171597633</v>
      </c>
    </row>
    <row r="33" s="1" customFormat="1" ht="14.25" customHeight="1" spans="2:5">
      <c r="B33" s="17" t="str">
        <f>'[1]RSI_genero (17)'!B34</f>
        <v>Penha de França </v>
      </c>
      <c r="C33" s="211">
        <f>('RSI_genero (21)'!O34-'RSI_genero (21)'!C34)/'RSI_genero (21)'!C34</f>
        <v>0.0193798449612403</v>
      </c>
      <c r="D33" s="212">
        <f>('RSI_genero (21)'!P34-'RSI_genero (21)'!D34)/'RSI_genero (21)'!D34</f>
        <v>0.0441988950276243</v>
      </c>
      <c r="E33" s="213">
        <f>('RSI_genero (21)'!Q34-'RSI_genero (21)'!E34)/'RSI_genero (21)'!E34</f>
        <v>0.0321057601510859</v>
      </c>
    </row>
    <row r="34" s="1" customFormat="1" ht="14.25" customHeight="1" spans="2:5">
      <c r="B34" s="17" t="str">
        <f>'[1]RSI_genero (17)'!B35</f>
        <v>Santa Clara </v>
      </c>
      <c r="C34" s="211">
        <f>('RSI_genero (21)'!O35-'RSI_genero (21)'!C35)/'RSI_genero (21)'!C35</f>
        <v>0.0168980084490042</v>
      </c>
      <c r="D34" s="212">
        <f>('RSI_genero (21)'!P35-'RSI_genero (21)'!D35)/'RSI_genero (21)'!D35</f>
        <v>0.0186294078509647</v>
      </c>
      <c r="E34" s="213">
        <f>('RSI_genero (21)'!Q35-'RSI_genero (21)'!E35)/'RSI_genero (21)'!E35</f>
        <v>0.0177215189873418</v>
      </c>
    </row>
    <row r="35" s="1" customFormat="1" ht="14.25" customHeight="1" spans="2:5">
      <c r="B35" s="17" t="str">
        <f>'[1]RSI_genero (17)'!B36</f>
        <v>Santa Maria Maior </v>
      </c>
      <c r="C35" s="211">
        <f>('RSI_genero (21)'!O36-'RSI_genero (21)'!C36)/'RSI_genero (21)'!C36</f>
        <v>-0.0529100529100529</v>
      </c>
      <c r="D35" s="212">
        <f>('RSI_genero (21)'!P36-'RSI_genero (21)'!D36)/'RSI_genero (21)'!D36</f>
        <v>0.0209205020920502</v>
      </c>
      <c r="E35" s="213">
        <f>('RSI_genero (21)'!Q36-'RSI_genero (21)'!E36)/'RSI_genero (21)'!E36</f>
        <v>-0.0116822429906542</v>
      </c>
    </row>
    <row r="36" s="1" customFormat="1" ht="14.25" customHeight="1" spans="2:5">
      <c r="B36" s="17" t="str">
        <f>'[1]RSI_genero (17)'!B37</f>
        <v>Santo António </v>
      </c>
      <c r="C36" s="211">
        <f>('RSI_genero (21)'!O37-'RSI_genero (21)'!C37)/'RSI_genero (21)'!C37</f>
        <v>0.174603174603175</v>
      </c>
      <c r="D36" s="212">
        <f>('RSI_genero (21)'!P37-'RSI_genero (21)'!D37)/'RSI_genero (21)'!D37</f>
        <v>0.0222222222222222</v>
      </c>
      <c r="E36" s="213">
        <f>('RSI_genero (21)'!Q37-'RSI_genero (21)'!E37)/'RSI_genero (21)'!E37</f>
        <v>0.0849673202614379</v>
      </c>
    </row>
    <row r="37" s="1" customFormat="1" ht="14.25" customHeight="1" spans="2:5">
      <c r="B37" s="17" t="str">
        <f>'[1]RSI_genero (17)'!B38</f>
        <v>São Domingos de Benfica </v>
      </c>
      <c r="C37" s="211">
        <f>('RSI_genero (21)'!O38-'RSI_genero (21)'!C38)/'RSI_genero (21)'!C38</f>
        <v>0.0201342281879195</v>
      </c>
      <c r="D37" s="212">
        <f>('RSI_genero (21)'!P38-'RSI_genero (21)'!D38)/'RSI_genero (21)'!D38</f>
        <v>-0.0202702702702703</v>
      </c>
      <c r="E37" s="213">
        <f>('RSI_genero (21)'!Q38-'RSI_genero (21)'!E38)/'RSI_genero (21)'!E38</f>
        <v>0</v>
      </c>
    </row>
    <row r="38" s="1" customFormat="1" ht="14.25" customHeight="1" spans="2:5">
      <c r="B38" s="17" t="str">
        <f>'[1]RSI_genero (17)'!B39</f>
        <v>São Vicente </v>
      </c>
      <c r="C38" s="217">
        <f>('RSI_genero (21)'!O39-'RSI_genero (21)'!C39)/'RSI_genero (21)'!C39</f>
        <v>-0.0619469026548673</v>
      </c>
      <c r="D38" s="218">
        <f>('RSI_genero (21)'!P39-'RSI_genero (21)'!D39)/'RSI_genero (21)'!D39</f>
        <v>-0.0622222222222222</v>
      </c>
      <c r="E38" s="219">
        <f>('RSI_genero (21)'!Q39-'RSI_genero (21)'!E39)/'RSI_genero (21)'!E39</f>
        <v>-0.0620842572062084</v>
      </c>
    </row>
    <row r="39" s="1" customFormat="1" ht="14.25" customHeight="1" spans="2:5">
      <c r="B39" s="17"/>
      <c r="C39" s="51"/>
      <c r="D39" s="51"/>
      <c r="E39" s="51"/>
    </row>
    <row r="40" s="1" customFormat="1" ht="14.25" customHeight="1" spans="2:5">
      <c r="B40" s="17"/>
      <c r="C40" s="51"/>
      <c r="D40" s="51"/>
      <c r="E40" s="51"/>
    </row>
    <row r="41" s="1" customFormat="1" ht="14.25" customHeight="1" spans="2:5">
      <c r="B41" s="17"/>
      <c r="C41" s="51"/>
      <c r="D41" s="51"/>
      <c r="E41" s="51"/>
    </row>
    <row r="42" s="1" customFormat="1" ht="14.25" customHeight="1" spans="2:5">
      <c r="B42" s="17"/>
      <c r="C42" s="51"/>
      <c r="D42" s="51"/>
      <c r="E42" s="51"/>
    </row>
    <row r="43" s="1" customFormat="1" ht="14.25" customHeight="1" spans="2:5">
      <c r="B43" s="17"/>
      <c r="C43" s="51"/>
      <c r="D43" s="51"/>
      <c r="E43" s="51"/>
    </row>
    <row r="44" s="1" customFormat="1" ht="14.25" customHeight="1" spans="2:5">
      <c r="B44" s="17"/>
      <c r="C44" s="51"/>
      <c r="D44" s="51"/>
      <c r="E44" s="51"/>
    </row>
    <row r="45" s="1" customFormat="1" ht="14.25" customHeight="1" spans="2:5">
      <c r="B45" s="17"/>
      <c r="C45" s="51"/>
      <c r="D45" s="51"/>
      <c r="E45" s="51"/>
    </row>
    <row r="46" s="1" customFormat="1" ht="14.25" customHeight="1" spans="2:5">
      <c r="B46" s="17"/>
      <c r="C46" s="51"/>
      <c r="D46" s="51"/>
      <c r="E46" s="51"/>
    </row>
    <row r="47" s="1" customFormat="1" ht="14.25" customHeight="1" spans="2:5">
      <c r="B47" s="17"/>
      <c r="C47" s="51"/>
      <c r="D47" s="51"/>
      <c r="E47" s="51"/>
    </row>
    <row r="48" s="1" customFormat="1" ht="14.25" customHeight="1" spans="2:5">
      <c r="B48" s="17"/>
      <c r="C48" s="51"/>
      <c r="D48" s="51"/>
      <c r="E48" s="51"/>
    </row>
    <row r="49" s="1" customFormat="1" ht="14.25" customHeight="1" spans="2:5">
      <c r="B49" s="17"/>
      <c r="C49" s="51"/>
      <c r="D49" s="51"/>
      <c r="E49" s="51"/>
    </row>
    <row r="50" s="1" customFormat="1" ht="14.25" customHeight="1" spans="2:5">
      <c r="B50" s="17"/>
      <c r="C50" s="51"/>
      <c r="D50" s="51"/>
      <c r="E50" s="51"/>
    </row>
    <row r="51" s="1" customFormat="1" ht="14.25" customHeight="1" spans="2:5">
      <c r="B51" s="17"/>
      <c r="C51" s="51"/>
      <c r="D51" s="51"/>
      <c r="E51" s="51"/>
    </row>
    <row r="52" s="1" customFormat="1" ht="14.25" customHeight="1" spans="2:5">
      <c r="B52" s="17"/>
      <c r="C52" s="51"/>
      <c r="D52" s="51"/>
      <c r="E52" s="51"/>
    </row>
    <row r="53" s="1" customFormat="1" ht="14.25" customHeight="1" spans="2:5">
      <c r="B53" s="17"/>
      <c r="C53" s="51"/>
      <c r="D53" s="51"/>
      <c r="E53" s="51"/>
    </row>
    <row r="54" s="1" customFormat="1" ht="14.25" customHeight="1" spans="2:5">
      <c r="B54" s="17"/>
      <c r="C54" s="51"/>
      <c r="D54" s="51"/>
      <c r="E54" s="51"/>
    </row>
    <row r="55" s="1" customFormat="1" ht="14.25" customHeight="1" spans="2:5">
      <c r="B55" s="17"/>
      <c r="C55" s="51"/>
      <c r="D55" s="51"/>
      <c r="E55" s="51"/>
    </row>
    <row r="56" s="205" customFormat="1" ht="14.25" customHeight="1" spans="2:5">
      <c r="B56" s="17"/>
      <c r="C56" s="51"/>
      <c r="D56" s="51"/>
      <c r="E56" s="51"/>
    </row>
    <row r="57" s="1" customFormat="1" ht="14.25" customHeight="1" spans="2:5">
      <c r="B57" s="17"/>
      <c r="C57" s="51"/>
      <c r="D57" s="51"/>
      <c r="E57" s="51"/>
    </row>
    <row r="58" s="1" customFormat="1" ht="14.25" customHeight="1" spans="2:5">
      <c r="B58" s="17"/>
      <c r="C58" s="51"/>
      <c r="D58" s="51"/>
      <c r="E58" s="51"/>
    </row>
    <row r="59" s="1" customFormat="1" ht="14.25" customHeight="1" spans="2:5">
      <c r="B59" s="17"/>
      <c r="C59" s="51"/>
      <c r="D59" s="51"/>
      <c r="E59" s="51"/>
    </row>
    <row r="60" s="199" customFormat="1" ht="14.25" customHeight="1" spans="2:5">
      <c r="B60" s="17"/>
      <c r="C60" s="51"/>
      <c r="D60" s="51"/>
      <c r="E60" s="51"/>
    </row>
    <row r="61" s="1" customFormat="1" ht="14.25" customHeight="1" spans="2:5">
      <c r="B61" s="17"/>
      <c r="C61" s="51"/>
      <c r="D61" s="51"/>
      <c r="E61" s="51"/>
    </row>
    <row r="62" s="1" customFormat="1" ht="14.25" customHeight="1" spans="2:5">
      <c r="B62" s="17"/>
      <c r="C62" s="51"/>
      <c r="D62" s="51"/>
      <c r="E62" s="51"/>
    </row>
    <row r="63" s="1" customFormat="1" ht="14.25" customHeight="1" spans="2:5">
      <c r="B63" s="17"/>
      <c r="C63" s="51"/>
      <c r="D63" s="51"/>
      <c r="E63" s="51"/>
    </row>
    <row r="64" s="205" customFormat="1" ht="14.25" customHeight="1" spans="2:5">
      <c r="B64" s="17"/>
      <c r="C64" s="51"/>
      <c r="D64" s="51"/>
      <c r="E64" s="51"/>
    </row>
    <row r="65" s="1" customFormat="1" ht="14.25" customHeight="1" spans="2:5">
      <c r="B65" s="17"/>
      <c r="C65" s="51"/>
      <c r="D65" s="51"/>
      <c r="E65" s="51"/>
    </row>
    <row r="66" s="1" customFormat="1" ht="14.25" customHeight="1" spans="2:5">
      <c r="B66" s="17"/>
      <c r="C66" s="51"/>
      <c r="D66" s="51"/>
      <c r="E66" s="51"/>
    </row>
    <row r="67" s="1" customFormat="1" ht="14.25" customHeight="1" spans="2:5">
      <c r="B67" s="220"/>
      <c r="C67" s="221"/>
      <c r="D67" s="221"/>
      <c r="E67" s="221"/>
    </row>
    <row r="68" s="22" customFormat="1" ht="15" spans="2:4">
      <c r="B68" s="19"/>
      <c r="C68" s="222"/>
      <c r="D68" s="223"/>
    </row>
    <row r="69" spans="2:2">
      <c r="B69" s="19"/>
    </row>
  </sheetData>
  <mergeCells count="2">
    <mergeCell ref="C8:E8"/>
    <mergeCell ref="C9:E9"/>
  </mergeCells>
  <pageMargins left="0.7" right="0.7" top="0.75" bottom="0.75" header="0.3" footer="0.3"/>
  <pageSetup paperSize="1" orientation="portrait"/>
  <headerFooter/>
  <drawing r:id="rId1"/>
</worksheet>
</file>

<file path=xl/worksheets/sheet2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O44"/>
  <sheetViews>
    <sheetView showGridLines="0" showRowColHeaders="0" topLeftCell="A9" workbookViewId="0">
      <pane xSplit="2" topLeftCell="C1" activePane="topRight" state="frozen"/>
      <selection/>
      <selection pane="topRight" activeCell="C9" sqref="C9:AO9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9" width="10.7142857142857" style="2" customWidth="1"/>
    <col min="10" max="10" width="1.28571428571429" style="2" customWidth="1"/>
    <col min="11" max="17" width="10.7142857142857" style="2" customWidth="1"/>
    <col min="18" max="18" width="1.28571428571429" style="2" customWidth="1"/>
    <col min="19" max="25" width="10.7142857142857" style="2" customWidth="1"/>
    <col min="26" max="26" width="1.28571428571429" style="2" customWidth="1"/>
    <col min="27" max="33" width="10.7142857142857" style="2" customWidth="1"/>
    <col min="34" max="34" width="1.28571428571429" style="183" customWidth="1"/>
    <col min="35" max="16384" width="12" style="2"/>
  </cols>
  <sheetData>
    <row r="1" s="1" customFormat="1" ht="16.5" customHeight="1" spans="1:34">
      <c r="A1"/>
      <c r="AH1" s="199"/>
    </row>
    <row r="2" s="1" customFormat="1" ht="16.5" customHeight="1" spans="1:34">
      <c r="A2"/>
      <c r="AH2" s="199"/>
    </row>
    <row r="3" s="1" customFormat="1" ht="16.5" customHeight="1" spans="1:34">
      <c r="A3"/>
      <c r="AH3" s="199"/>
    </row>
    <row r="4" s="1" customFormat="1" ht="16.5" customHeight="1" spans="1:34">
      <c r="A4"/>
      <c r="AH4" s="199"/>
    </row>
    <row r="5" s="1" customFormat="1" ht="16.5" customHeight="1" spans="1:34">
      <c r="A5" s="3" t="s">
        <v>23</v>
      </c>
      <c r="B5" s="4" t="s">
        <v>491</v>
      </c>
      <c r="F5" s="88"/>
      <c r="G5" s="88"/>
      <c r="H5" s="88"/>
      <c r="I5" s="88"/>
      <c r="AH5" s="199"/>
    </row>
    <row r="6" s="1" customFormat="1" ht="12" customHeight="1" spans="1:34">
      <c r="A6" s="3"/>
      <c r="B6" s="25" t="s">
        <v>34</v>
      </c>
      <c r="F6" s="88"/>
      <c r="G6" s="88"/>
      <c r="H6" s="88"/>
      <c r="I6" s="88"/>
      <c r="AH6" s="199"/>
    </row>
    <row r="7" s="1" customFormat="1" ht="12" customHeight="1" spans="1:34">
      <c r="A7" s="3"/>
      <c r="B7" s="25"/>
      <c r="F7" s="88"/>
      <c r="G7" s="88"/>
      <c r="H7" s="88"/>
      <c r="I7" s="88"/>
      <c r="AH7" s="199"/>
    </row>
    <row r="8" customHeight="1" spans="12:22"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ht="24.95" customHeight="1" spans="2:41">
      <c r="B9" s="6"/>
      <c r="C9" s="7" t="s">
        <v>491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</row>
    <row r="10" ht="24.95" customHeight="1" spans="2:41">
      <c r="B10" s="8"/>
      <c r="C10" s="9" t="s">
        <v>286</v>
      </c>
      <c r="D10" s="9"/>
      <c r="E10" s="9"/>
      <c r="F10" s="9"/>
      <c r="G10" s="9"/>
      <c r="H10" s="9"/>
      <c r="I10" s="9"/>
      <c r="J10" s="28"/>
      <c r="K10" s="9" t="s">
        <v>287</v>
      </c>
      <c r="L10" s="9"/>
      <c r="M10" s="9"/>
      <c r="N10" s="9"/>
      <c r="O10" s="9"/>
      <c r="P10" s="9"/>
      <c r="Q10" s="9"/>
      <c r="R10" s="28"/>
      <c r="S10" s="9" t="s">
        <v>288</v>
      </c>
      <c r="T10" s="9"/>
      <c r="U10" s="9"/>
      <c r="V10" s="9"/>
      <c r="W10" s="9"/>
      <c r="X10" s="9"/>
      <c r="Y10" s="9"/>
      <c r="Z10" s="28"/>
      <c r="AA10" s="9" t="s">
        <v>289</v>
      </c>
      <c r="AB10" s="9"/>
      <c r="AC10" s="9"/>
      <c r="AD10" s="9"/>
      <c r="AE10" s="9"/>
      <c r="AF10" s="9"/>
      <c r="AG10" s="9"/>
      <c r="AH10" s="200"/>
      <c r="AI10" s="45" t="s">
        <v>290</v>
      </c>
      <c r="AJ10" s="45"/>
      <c r="AK10" s="45"/>
      <c r="AL10" s="45"/>
      <c r="AM10" s="45"/>
      <c r="AN10" s="45"/>
      <c r="AO10" s="45"/>
    </row>
    <row r="11" spans="2:41">
      <c r="B11" s="10" t="s">
        <v>35</v>
      </c>
      <c r="C11" s="11" t="s">
        <v>70</v>
      </c>
      <c r="D11" s="11" t="s">
        <v>71</v>
      </c>
      <c r="E11" s="11" t="s">
        <v>72</v>
      </c>
      <c r="F11" s="11" t="s">
        <v>73</v>
      </c>
      <c r="G11" s="11" t="s">
        <v>74</v>
      </c>
      <c r="H11" s="11" t="s">
        <v>75</v>
      </c>
      <c r="I11" s="11" t="s">
        <v>38</v>
      </c>
      <c r="J11" s="30"/>
      <c r="K11" s="11" t="s">
        <v>70</v>
      </c>
      <c r="L11" s="11" t="s">
        <v>71</v>
      </c>
      <c r="M11" s="11" t="s">
        <v>72</v>
      </c>
      <c r="N11" s="11" t="s">
        <v>73</v>
      </c>
      <c r="O11" s="11" t="s">
        <v>74</v>
      </c>
      <c r="P11" s="11" t="s">
        <v>75</v>
      </c>
      <c r="Q11" s="11" t="s">
        <v>38</v>
      </c>
      <c r="R11" s="30"/>
      <c r="S11" s="11" t="s">
        <v>70</v>
      </c>
      <c r="T11" s="11" t="s">
        <v>71</v>
      </c>
      <c r="U11" s="11" t="s">
        <v>72</v>
      </c>
      <c r="V11" s="11" t="s">
        <v>73</v>
      </c>
      <c r="W11" s="11" t="s">
        <v>74</v>
      </c>
      <c r="X11" s="11" t="s">
        <v>75</v>
      </c>
      <c r="Y11" s="11" t="s">
        <v>38</v>
      </c>
      <c r="Z11" s="30"/>
      <c r="AA11" s="11" t="s">
        <v>70</v>
      </c>
      <c r="AB11" s="11" t="s">
        <v>71</v>
      </c>
      <c r="AC11" s="11" t="s">
        <v>72</v>
      </c>
      <c r="AD11" s="11" t="s">
        <v>73</v>
      </c>
      <c r="AE11" s="11" t="s">
        <v>74</v>
      </c>
      <c r="AF11" s="11" t="s">
        <v>75</v>
      </c>
      <c r="AG11" s="11" t="s">
        <v>38</v>
      </c>
      <c r="AH11" s="30"/>
      <c r="AI11" s="11" t="s">
        <v>70</v>
      </c>
      <c r="AJ11" s="11" t="s">
        <v>71</v>
      </c>
      <c r="AK11" s="11" t="s">
        <v>72</v>
      </c>
      <c r="AL11" s="11" t="s">
        <v>73</v>
      </c>
      <c r="AM11" s="11" t="s">
        <v>74</v>
      </c>
      <c r="AN11" s="11" t="s">
        <v>75</v>
      </c>
      <c r="AO11" s="11" t="s">
        <v>38</v>
      </c>
    </row>
    <row r="12" spans="2:41">
      <c r="B12" s="12" t="s">
        <v>39</v>
      </c>
      <c r="C12" s="72">
        <v>72606</v>
      </c>
      <c r="D12" s="184">
        <v>32140</v>
      </c>
      <c r="E12" s="184">
        <v>25287</v>
      </c>
      <c r="F12" s="184">
        <v>30955</v>
      </c>
      <c r="G12" s="184">
        <v>38313</v>
      </c>
      <c r="H12" s="184">
        <v>25348</v>
      </c>
      <c r="I12" s="188">
        <v>224649</v>
      </c>
      <c r="J12" s="189"/>
      <c r="K12" s="72">
        <v>73998</v>
      </c>
      <c r="L12" s="184">
        <v>32895</v>
      </c>
      <c r="M12" s="184">
        <v>25723</v>
      </c>
      <c r="N12" s="184">
        <v>31555</v>
      </c>
      <c r="O12" s="184">
        <v>38689</v>
      </c>
      <c r="P12" s="184">
        <v>25981</v>
      </c>
      <c r="Q12" s="188">
        <v>228841</v>
      </c>
      <c r="R12" s="189"/>
      <c r="S12" s="72">
        <v>72017</v>
      </c>
      <c r="T12" s="184">
        <v>31875</v>
      </c>
      <c r="U12" s="184">
        <v>24876</v>
      </c>
      <c r="V12" s="184">
        <v>30494</v>
      </c>
      <c r="W12" s="184">
        <v>37797</v>
      </c>
      <c r="X12" s="184">
        <v>26178</v>
      </c>
      <c r="Y12" s="188">
        <v>223237</v>
      </c>
      <c r="Z12" s="109"/>
      <c r="AA12" s="72">
        <v>70257</v>
      </c>
      <c r="AB12" s="184">
        <v>30687</v>
      </c>
      <c r="AC12" s="184">
        <v>24100</v>
      </c>
      <c r="AD12" s="184">
        <v>29461</v>
      </c>
      <c r="AE12" s="184">
        <v>36817</v>
      </c>
      <c r="AF12" s="184">
        <v>26269</v>
      </c>
      <c r="AG12" s="188">
        <v>217591</v>
      </c>
      <c r="AH12" s="201"/>
      <c r="AI12" s="72"/>
      <c r="AJ12" s="184"/>
      <c r="AK12" s="184"/>
      <c r="AL12" s="184"/>
      <c r="AM12" s="184"/>
      <c r="AN12" s="184"/>
      <c r="AO12" s="188"/>
    </row>
    <row r="13" spans="2:41">
      <c r="B13" s="14" t="s">
        <v>40</v>
      </c>
      <c r="C13" s="77">
        <v>23327</v>
      </c>
      <c r="D13" s="185">
        <v>8789</v>
      </c>
      <c r="E13" s="185">
        <v>7257</v>
      </c>
      <c r="F13" s="185">
        <v>8499</v>
      </c>
      <c r="G13" s="185">
        <v>9230</v>
      </c>
      <c r="H13" s="185">
        <v>6693</v>
      </c>
      <c r="I13" s="190">
        <v>63795</v>
      </c>
      <c r="J13" s="189"/>
      <c r="K13" s="77">
        <v>24332</v>
      </c>
      <c r="L13" s="185">
        <v>9293</v>
      </c>
      <c r="M13" s="185">
        <v>7592</v>
      </c>
      <c r="N13" s="185">
        <v>8921</v>
      </c>
      <c r="O13" s="185">
        <v>9488</v>
      </c>
      <c r="P13" s="185">
        <v>6850</v>
      </c>
      <c r="Q13" s="190">
        <v>66476</v>
      </c>
      <c r="R13" s="189"/>
      <c r="S13" s="77">
        <v>24178</v>
      </c>
      <c r="T13" s="185">
        <v>9204</v>
      </c>
      <c r="U13" s="185">
        <v>7548</v>
      </c>
      <c r="V13" s="185">
        <v>8811</v>
      </c>
      <c r="W13" s="185">
        <v>9425</v>
      </c>
      <c r="X13" s="185">
        <v>6961</v>
      </c>
      <c r="Y13" s="190">
        <v>66127</v>
      </c>
      <c r="Z13" s="109"/>
      <c r="AA13" s="77">
        <v>23717</v>
      </c>
      <c r="AB13" s="185">
        <v>8850</v>
      </c>
      <c r="AC13" s="185">
        <v>7305</v>
      </c>
      <c r="AD13" s="185">
        <v>8521</v>
      </c>
      <c r="AE13" s="185">
        <v>9181</v>
      </c>
      <c r="AF13" s="185">
        <v>6981</v>
      </c>
      <c r="AG13" s="190">
        <v>64555</v>
      </c>
      <c r="AH13" s="201"/>
      <c r="AI13" s="77"/>
      <c r="AJ13" s="185"/>
      <c r="AK13" s="185"/>
      <c r="AL13" s="185"/>
      <c r="AM13" s="185"/>
      <c r="AN13" s="185"/>
      <c r="AO13" s="190"/>
    </row>
    <row r="14" spans="2:41">
      <c r="B14" s="14" t="s">
        <v>41</v>
      </c>
      <c r="C14" s="77">
        <v>16218</v>
      </c>
      <c r="D14" s="185">
        <v>6091</v>
      </c>
      <c r="E14" s="185">
        <v>5093</v>
      </c>
      <c r="F14" s="185">
        <v>6067</v>
      </c>
      <c r="G14" s="185">
        <v>6673</v>
      </c>
      <c r="H14" s="185">
        <v>4811</v>
      </c>
      <c r="I14" s="190">
        <v>44953</v>
      </c>
      <c r="J14" s="189"/>
      <c r="K14" s="77">
        <v>17014</v>
      </c>
      <c r="L14" s="185">
        <v>6516</v>
      </c>
      <c r="M14" s="185">
        <v>5372</v>
      </c>
      <c r="N14" s="185">
        <v>6389</v>
      </c>
      <c r="O14" s="185">
        <v>6902</v>
      </c>
      <c r="P14" s="185">
        <v>4975</v>
      </c>
      <c r="Q14" s="190">
        <v>47168</v>
      </c>
      <c r="R14" s="189"/>
      <c r="S14" s="77">
        <v>16907</v>
      </c>
      <c r="T14" s="185">
        <v>6448</v>
      </c>
      <c r="U14" s="185">
        <v>5337</v>
      </c>
      <c r="V14" s="185">
        <v>6343</v>
      </c>
      <c r="W14" s="185">
        <v>6866</v>
      </c>
      <c r="X14" s="185">
        <v>5077</v>
      </c>
      <c r="Y14" s="190">
        <v>46978</v>
      </c>
      <c r="Z14" s="109"/>
      <c r="AA14" s="77">
        <v>16608</v>
      </c>
      <c r="AB14" s="185">
        <v>6157</v>
      </c>
      <c r="AC14" s="185">
        <v>5175</v>
      </c>
      <c r="AD14" s="185">
        <v>6143</v>
      </c>
      <c r="AE14" s="185">
        <v>6654</v>
      </c>
      <c r="AF14" s="185">
        <v>5066</v>
      </c>
      <c r="AG14" s="190">
        <v>45803</v>
      </c>
      <c r="AH14" s="201"/>
      <c r="AI14" s="77"/>
      <c r="AJ14" s="185"/>
      <c r="AK14" s="185"/>
      <c r="AL14" s="185"/>
      <c r="AM14" s="185"/>
      <c r="AN14" s="185"/>
      <c r="AO14" s="190"/>
    </row>
    <row r="15" spans="2:41">
      <c r="B15" s="14" t="s">
        <v>42</v>
      </c>
      <c r="C15" s="78">
        <v>6318</v>
      </c>
      <c r="D15" s="186">
        <v>2604</v>
      </c>
      <c r="E15" s="186">
        <v>2124</v>
      </c>
      <c r="F15" s="186">
        <v>2508</v>
      </c>
      <c r="G15" s="186">
        <v>2827</v>
      </c>
      <c r="H15" s="186">
        <v>1855</v>
      </c>
      <c r="I15" s="191">
        <v>18236</v>
      </c>
      <c r="J15" s="192"/>
      <c r="K15" s="78">
        <v>6483</v>
      </c>
      <c r="L15" s="186">
        <v>2725</v>
      </c>
      <c r="M15" s="186">
        <v>2226</v>
      </c>
      <c r="N15" s="186">
        <v>2580</v>
      </c>
      <c r="O15" s="186">
        <v>2872</v>
      </c>
      <c r="P15" s="186">
        <v>1874</v>
      </c>
      <c r="Q15" s="191">
        <v>18760</v>
      </c>
      <c r="R15" s="192"/>
      <c r="S15" s="78">
        <v>6403</v>
      </c>
      <c r="T15" s="186">
        <v>2719</v>
      </c>
      <c r="U15" s="186">
        <v>2221</v>
      </c>
      <c r="V15" s="186">
        <v>2555</v>
      </c>
      <c r="W15" s="186">
        <v>2864</v>
      </c>
      <c r="X15" s="186">
        <v>1930</v>
      </c>
      <c r="Y15" s="191">
        <v>18692</v>
      </c>
      <c r="Z15" s="189"/>
      <c r="AA15" s="78">
        <v>6360</v>
      </c>
      <c r="AB15" s="186">
        <v>2650</v>
      </c>
      <c r="AC15" s="186">
        <v>2152</v>
      </c>
      <c r="AD15" s="186">
        <v>2507</v>
      </c>
      <c r="AE15" s="186">
        <v>2827</v>
      </c>
      <c r="AF15" s="186">
        <v>1935</v>
      </c>
      <c r="AG15" s="191">
        <v>18431</v>
      </c>
      <c r="AH15" s="202"/>
      <c r="AI15" s="78"/>
      <c r="AJ15" s="186"/>
      <c r="AK15" s="186"/>
      <c r="AL15" s="186"/>
      <c r="AM15" s="186"/>
      <c r="AN15" s="186"/>
      <c r="AO15" s="191"/>
    </row>
    <row r="16" spans="2:41">
      <c r="B16" s="17" t="s">
        <v>43</v>
      </c>
      <c r="C16" s="77">
        <v>296</v>
      </c>
      <c r="D16" s="185">
        <v>94</v>
      </c>
      <c r="E16" s="185">
        <v>90</v>
      </c>
      <c r="F16" s="185">
        <v>104</v>
      </c>
      <c r="G16" s="185">
        <v>117</v>
      </c>
      <c r="H16" s="185">
        <v>59</v>
      </c>
      <c r="I16" s="190">
        <v>760</v>
      </c>
      <c r="J16" s="193"/>
      <c r="K16" s="77">
        <v>302</v>
      </c>
      <c r="L16" s="185">
        <v>93</v>
      </c>
      <c r="M16" s="185">
        <v>94</v>
      </c>
      <c r="N16" s="185">
        <v>108</v>
      </c>
      <c r="O16" s="185">
        <v>118</v>
      </c>
      <c r="P16" s="185">
        <v>60</v>
      </c>
      <c r="Q16" s="190">
        <v>775</v>
      </c>
      <c r="R16" s="193"/>
      <c r="S16" s="77">
        <v>297</v>
      </c>
      <c r="T16" s="185">
        <v>94</v>
      </c>
      <c r="U16" s="185">
        <v>92</v>
      </c>
      <c r="V16" s="185">
        <v>110</v>
      </c>
      <c r="W16" s="185">
        <v>116</v>
      </c>
      <c r="X16" s="185">
        <v>63</v>
      </c>
      <c r="Y16" s="190">
        <v>772</v>
      </c>
      <c r="Z16" s="109"/>
      <c r="AA16" s="77">
        <v>279</v>
      </c>
      <c r="AB16" s="185">
        <v>93</v>
      </c>
      <c r="AC16" s="185">
        <v>89</v>
      </c>
      <c r="AD16" s="185">
        <v>108</v>
      </c>
      <c r="AE16" s="185">
        <v>115</v>
      </c>
      <c r="AF16" s="185">
        <v>56</v>
      </c>
      <c r="AG16" s="190">
        <v>740</v>
      </c>
      <c r="AH16" s="201"/>
      <c r="AI16" s="77"/>
      <c r="AJ16" s="185"/>
      <c r="AK16" s="185"/>
      <c r="AL16" s="185"/>
      <c r="AM16" s="185"/>
      <c r="AN16" s="185"/>
      <c r="AO16" s="190"/>
    </row>
    <row r="17" spans="2:41">
      <c r="B17" s="17" t="s">
        <v>44</v>
      </c>
      <c r="C17" s="77">
        <v>91</v>
      </c>
      <c r="D17" s="185">
        <v>33</v>
      </c>
      <c r="E17" s="185">
        <v>57</v>
      </c>
      <c r="F17" s="185">
        <v>79</v>
      </c>
      <c r="G17" s="185">
        <v>73</v>
      </c>
      <c r="H17" s="185">
        <v>57</v>
      </c>
      <c r="I17" s="190">
        <v>390</v>
      </c>
      <c r="J17" s="193"/>
      <c r="K17" s="77">
        <v>97</v>
      </c>
      <c r="L17" s="185">
        <v>40</v>
      </c>
      <c r="M17" s="185">
        <v>61</v>
      </c>
      <c r="N17" s="185">
        <v>84</v>
      </c>
      <c r="O17" s="185">
        <v>78</v>
      </c>
      <c r="P17" s="185">
        <v>58</v>
      </c>
      <c r="Q17" s="190">
        <v>418</v>
      </c>
      <c r="R17" s="193"/>
      <c r="S17" s="77">
        <v>96</v>
      </c>
      <c r="T17" s="185">
        <v>41</v>
      </c>
      <c r="U17" s="185">
        <v>61</v>
      </c>
      <c r="V17" s="185">
        <v>81</v>
      </c>
      <c r="W17" s="185">
        <v>79</v>
      </c>
      <c r="X17" s="185">
        <v>54</v>
      </c>
      <c r="Y17" s="190">
        <v>412</v>
      </c>
      <c r="Z17" s="109"/>
      <c r="AA17" s="77">
        <v>94</v>
      </c>
      <c r="AB17" s="185">
        <v>43</v>
      </c>
      <c r="AC17" s="185">
        <v>57</v>
      </c>
      <c r="AD17" s="185">
        <v>78</v>
      </c>
      <c r="AE17" s="185">
        <v>74</v>
      </c>
      <c r="AF17" s="185">
        <v>44</v>
      </c>
      <c r="AG17" s="190">
        <v>390</v>
      </c>
      <c r="AH17" s="201"/>
      <c r="AI17" s="77"/>
      <c r="AJ17" s="185"/>
      <c r="AK17" s="185"/>
      <c r="AL17" s="185"/>
      <c r="AM17" s="185"/>
      <c r="AN17" s="185"/>
      <c r="AO17" s="190"/>
    </row>
    <row r="18" spans="2:41">
      <c r="B18" s="17" t="s">
        <v>45</v>
      </c>
      <c r="C18" s="77">
        <v>205</v>
      </c>
      <c r="D18" s="185">
        <v>88</v>
      </c>
      <c r="E18" s="185">
        <v>69</v>
      </c>
      <c r="F18" s="185">
        <v>76</v>
      </c>
      <c r="G18" s="185">
        <v>102</v>
      </c>
      <c r="H18" s="185">
        <v>54</v>
      </c>
      <c r="I18" s="190">
        <v>594</v>
      </c>
      <c r="J18" s="193"/>
      <c r="K18" s="77">
        <v>209</v>
      </c>
      <c r="L18" s="185">
        <v>96</v>
      </c>
      <c r="M18" s="185">
        <v>72</v>
      </c>
      <c r="N18" s="185">
        <v>77</v>
      </c>
      <c r="O18" s="185">
        <v>105</v>
      </c>
      <c r="P18" s="185">
        <v>57</v>
      </c>
      <c r="Q18" s="190">
        <v>616</v>
      </c>
      <c r="R18" s="193"/>
      <c r="S18" s="77">
        <v>201</v>
      </c>
      <c r="T18" s="185">
        <v>95</v>
      </c>
      <c r="U18" s="185">
        <v>67</v>
      </c>
      <c r="V18" s="185">
        <v>73</v>
      </c>
      <c r="W18" s="185">
        <v>104</v>
      </c>
      <c r="X18" s="185">
        <v>60</v>
      </c>
      <c r="Y18" s="190">
        <v>600</v>
      </c>
      <c r="Z18" s="109"/>
      <c r="AA18" s="77">
        <v>208</v>
      </c>
      <c r="AB18" s="185">
        <v>100</v>
      </c>
      <c r="AC18" s="185">
        <v>63</v>
      </c>
      <c r="AD18" s="185">
        <v>71</v>
      </c>
      <c r="AE18" s="185">
        <v>104</v>
      </c>
      <c r="AF18" s="185">
        <v>60</v>
      </c>
      <c r="AG18" s="190">
        <v>606</v>
      </c>
      <c r="AH18" s="201"/>
      <c r="AI18" s="77"/>
      <c r="AJ18" s="185"/>
      <c r="AK18" s="185"/>
      <c r="AL18" s="185"/>
      <c r="AM18" s="185"/>
      <c r="AN18" s="185"/>
      <c r="AO18" s="190"/>
    </row>
    <row r="19" spans="2:41">
      <c r="B19" s="17" t="s">
        <v>46</v>
      </c>
      <c r="C19" s="77">
        <v>150</v>
      </c>
      <c r="D19" s="185">
        <v>61</v>
      </c>
      <c r="E19" s="185">
        <v>44</v>
      </c>
      <c r="F19" s="185">
        <v>52</v>
      </c>
      <c r="G19" s="185">
        <v>78</v>
      </c>
      <c r="H19" s="185">
        <v>43</v>
      </c>
      <c r="I19" s="190">
        <v>428</v>
      </c>
      <c r="J19" s="193"/>
      <c r="K19" s="77">
        <v>157</v>
      </c>
      <c r="L19" s="185">
        <v>64</v>
      </c>
      <c r="M19" s="185">
        <v>46</v>
      </c>
      <c r="N19" s="185">
        <v>60</v>
      </c>
      <c r="O19" s="185">
        <v>75</v>
      </c>
      <c r="P19" s="185">
        <v>43</v>
      </c>
      <c r="Q19" s="190">
        <v>445</v>
      </c>
      <c r="R19" s="193"/>
      <c r="S19" s="77">
        <v>158</v>
      </c>
      <c r="T19" s="185">
        <v>64</v>
      </c>
      <c r="U19" s="185">
        <v>48</v>
      </c>
      <c r="V19" s="185">
        <v>61</v>
      </c>
      <c r="W19" s="185">
        <v>70</v>
      </c>
      <c r="X19" s="185">
        <v>49</v>
      </c>
      <c r="Y19" s="190">
        <v>450</v>
      </c>
      <c r="Z19" s="109"/>
      <c r="AA19" s="77">
        <v>144</v>
      </c>
      <c r="AB19" s="185">
        <v>61</v>
      </c>
      <c r="AC19" s="185">
        <v>45</v>
      </c>
      <c r="AD19" s="185">
        <v>55</v>
      </c>
      <c r="AE19" s="185">
        <v>69</v>
      </c>
      <c r="AF19" s="185">
        <v>46</v>
      </c>
      <c r="AG19" s="190">
        <v>420</v>
      </c>
      <c r="AH19" s="201"/>
      <c r="AI19" s="77"/>
      <c r="AJ19" s="185"/>
      <c r="AK19" s="185"/>
      <c r="AL19" s="185"/>
      <c r="AM19" s="185"/>
      <c r="AN19" s="185"/>
      <c r="AO19" s="190"/>
    </row>
    <row r="20" spans="2:41">
      <c r="B20" s="17" t="s">
        <v>47</v>
      </c>
      <c r="C20" s="77">
        <v>97</v>
      </c>
      <c r="D20" s="185">
        <v>44</v>
      </c>
      <c r="E20" s="185">
        <v>58</v>
      </c>
      <c r="F20" s="185">
        <v>125</v>
      </c>
      <c r="G20" s="185">
        <v>170</v>
      </c>
      <c r="H20" s="185">
        <v>158</v>
      </c>
      <c r="I20" s="190">
        <v>652</v>
      </c>
      <c r="J20" s="193"/>
      <c r="K20" s="77">
        <v>116</v>
      </c>
      <c r="L20" s="185">
        <v>52</v>
      </c>
      <c r="M20" s="185">
        <v>75</v>
      </c>
      <c r="N20" s="185">
        <v>136</v>
      </c>
      <c r="O20" s="185">
        <v>177</v>
      </c>
      <c r="P20" s="185">
        <v>156</v>
      </c>
      <c r="Q20" s="190">
        <v>712</v>
      </c>
      <c r="R20" s="193"/>
      <c r="S20" s="77">
        <v>101</v>
      </c>
      <c r="T20" s="185">
        <v>54</v>
      </c>
      <c r="U20" s="185">
        <v>69</v>
      </c>
      <c r="V20" s="185">
        <v>129</v>
      </c>
      <c r="W20" s="185">
        <v>179</v>
      </c>
      <c r="X20" s="185">
        <v>151</v>
      </c>
      <c r="Y20" s="190">
        <v>683</v>
      </c>
      <c r="Z20" s="109"/>
      <c r="AA20" s="77">
        <v>99</v>
      </c>
      <c r="AB20" s="185">
        <v>44</v>
      </c>
      <c r="AC20" s="185">
        <v>59</v>
      </c>
      <c r="AD20" s="185">
        <v>123</v>
      </c>
      <c r="AE20" s="185">
        <v>176</v>
      </c>
      <c r="AF20" s="185">
        <v>151</v>
      </c>
      <c r="AG20" s="190">
        <v>652</v>
      </c>
      <c r="AH20" s="201"/>
      <c r="AI20" s="77"/>
      <c r="AJ20" s="185"/>
      <c r="AK20" s="185"/>
      <c r="AL20" s="185"/>
      <c r="AM20" s="185"/>
      <c r="AN20" s="185"/>
      <c r="AO20" s="190"/>
    </row>
    <row r="21" spans="2:41">
      <c r="B21" s="17" t="s">
        <v>48</v>
      </c>
      <c r="C21" s="77">
        <v>83</v>
      </c>
      <c r="D21" s="185">
        <v>49</v>
      </c>
      <c r="E21" s="185">
        <v>26</v>
      </c>
      <c r="F21" s="185">
        <v>44</v>
      </c>
      <c r="G21" s="185">
        <v>47</v>
      </c>
      <c r="H21" s="185">
        <v>56</v>
      </c>
      <c r="I21" s="190">
        <v>305</v>
      </c>
      <c r="J21" s="193"/>
      <c r="K21" s="77">
        <v>86</v>
      </c>
      <c r="L21" s="185">
        <v>54</v>
      </c>
      <c r="M21" s="185">
        <v>25</v>
      </c>
      <c r="N21" s="185">
        <v>46</v>
      </c>
      <c r="O21" s="185">
        <v>53</v>
      </c>
      <c r="P21" s="185">
        <v>51</v>
      </c>
      <c r="Q21" s="190">
        <v>315</v>
      </c>
      <c r="R21" s="193"/>
      <c r="S21" s="77">
        <v>83</v>
      </c>
      <c r="T21" s="185">
        <v>50</v>
      </c>
      <c r="U21" s="185">
        <v>25</v>
      </c>
      <c r="V21" s="185">
        <v>47</v>
      </c>
      <c r="W21" s="185">
        <v>53</v>
      </c>
      <c r="X21" s="185">
        <v>54</v>
      </c>
      <c r="Y21" s="190">
        <v>312</v>
      </c>
      <c r="Z21" s="109"/>
      <c r="AA21" s="77">
        <v>81</v>
      </c>
      <c r="AB21" s="185">
        <v>42</v>
      </c>
      <c r="AC21" s="185">
        <v>30</v>
      </c>
      <c r="AD21" s="185">
        <v>44</v>
      </c>
      <c r="AE21" s="185">
        <v>54</v>
      </c>
      <c r="AF21" s="185">
        <v>49</v>
      </c>
      <c r="AG21" s="190">
        <v>300</v>
      </c>
      <c r="AH21" s="201"/>
      <c r="AI21" s="77"/>
      <c r="AJ21" s="185"/>
      <c r="AK21" s="185"/>
      <c r="AL21" s="185"/>
      <c r="AM21" s="185"/>
      <c r="AN21" s="185"/>
      <c r="AO21" s="190"/>
    </row>
    <row r="22" spans="2:41">
      <c r="B22" s="17" t="s">
        <v>49</v>
      </c>
      <c r="C22" s="77">
        <v>264</v>
      </c>
      <c r="D22" s="185">
        <v>116</v>
      </c>
      <c r="E22" s="185">
        <v>103</v>
      </c>
      <c r="F22" s="185">
        <v>107</v>
      </c>
      <c r="G22" s="185">
        <v>124</v>
      </c>
      <c r="H22" s="185">
        <v>93</v>
      </c>
      <c r="I22" s="190">
        <v>807</v>
      </c>
      <c r="J22" s="193"/>
      <c r="K22" s="77">
        <v>263</v>
      </c>
      <c r="L22" s="185">
        <v>122</v>
      </c>
      <c r="M22" s="185">
        <v>99</v>
      </c>
      <c r="N22" s="185">
        <v>107</v>
      </c>
      <c r="O22" s="185">
        <v>120</v>
      </c>
      <c r="P22" s="185">
        <v>97</v>
      </c>
      <c r="Q22" s="190">
        <v>808</v>
      </c>
      <c r="R22" s="193"/>
      <c r="S22" s="77">
        <v>259</v>
      </c>
      <c r="T22" s="185">
        <v>121</v>
      </c>
      <c r="U22" s="185">
        <v>98</v>
      </c>
      <c r="V22" s="185">
        <v>101</v>
      </c>
      <c r="W22" s="185">
        <v>123</v>
      </c>
      <c r="X22" s="185">
        <v>93</v>
      </c>
      <c r="Y22" s="190">
        <v>795</v>
      </c>
      <c r="Z22" s="109"/>
      <c r="AA22" s="77">
        <v>258</v>
      </c>
      <c r="AB22" s="185">
        <v>121</v>
      </c>
      <c r="AC22" s="185">
        <v>85</v>
      </c>
      <c r="AD22" s="185">
        <v>106</v>
      </c>
      <c r="AE22" s="185">
        <v>116</v>
      </c>
      <c r="AF22" s="185">
        <v>93</v>
      </c>
      <c r="AG22" s="190">
        <v>779</v>
      </c>
      <c r="AH22" s="201"/>
      <c r="AI22" s="77"/>
      <c r="AJ22" s="185"/>
      <c r="AK22" s="185"/>
      <c r="AL22" s="185"/>
      <c r="AM22" s="185"/>
      <c r="AN22" s="185"/>
      <c r="AO22" s="190"/>
    </row>
    <row r="23" spans="2:41">
      <c r="B23" s="17" t="s">
        <v>50</v>
      </c>
      <c r="C23" s="77">
        <v>15</v>
      </c>
      <c r="D23" s="185">
        <v>3</v>
      </c>
      <c r="E23" s="185">
        <v>10</v>
      </c>
      <c r="F23" s="185">
        <v>18</v>
      </c>
      <c r="G23" s="185">
        <v>21</v>
      </c>
      <c r="H23" s="185">
        <v>12</v>
      </c>
      <c r="I23" s="190">
        <v>79</v>
      </c>
      <c r="J23" s="193"/>
      <c r="K23" s="77">
        <v>17</v>
      </c>
      <c r="L23" s="185">
        <v>4</v>
      </c>
      <c r="M23" s="185">
        <v>11</v>
      </c>
      <c r="N23" s="185">
        <v>13</v>
      </c>
      <c r="O23" s="185">
        <v>24</v>
      </c>
      <c r="P23" s="185">
        <v>8</v>
      </c>
      <c r="Q23" s="190">
        <v>77</v>
      </c>
      <c r="R23" s="193"/>
      <c r="S23" s="77">
        <v>19</v>
      </c>
      <c r="T23" s="185">
        <v>5</v>
      </c>
      <c r="U23" s="185">
        <v>8</v>
      </c>
      <c r="V23" s="185">
        <v>13</v>
      </c>
      <c r="W23" s="185">
        <v>20</v>
      </c>
      <c r="X23" s="185">
        <v>12</v>
      </c>
      <c r="Y23" s="190">
        <v>77</v>
      </c>
      <c r="Z23" s="109"/>
      <c r="AA23" s="77">
        <v>15</v>
      </c>
      <c r="AB23" s="185">
        <v>5</v>
      </c>
      <c r="AC23" s="185">
        <v>6</v>
      </c>
      <c r="AD23" s="185">
        <v>13</v>
      </c>
      <c r="AE23" s="185">
        <v>18</v>
      </c>
      <c r="AF23" s="185">
        <v>13</v>
      </c>
      <c r="AG23" s="190">
        <v>70</v>
      </c>
      <c r="AH23" s="201"/>
      <c r="AI23" s="77"/>
      <c r="AJ23" s="185"/>
      <c r="AK23" s="185"/>
      <c r="AL23" s="185"/>
      <c r="AM23" s="185"/>
      <c r="AN23" s="185"/>
      <c r="AO23" s="190"/>
    </row>
    <row r="24" spans="2:41">
      <c r="B24" s="17" t="s">
        <v>51</v>
      </c>
      <c r="C24" s="77">
        <v>335</v>
      </c>
      <c r="D24" s="185">
        <v>140</v>
      </c>
      <c r="E24" s="185">
        <v>99</v>
      </c>
      <c r="F24" s="185">
        <v>134</v>
      </c>
      <c r="G24" s="185">
        <v>150</v>
      </c>
      <c r="H24" s="185">
        <v>85</v>
      </c>
      <c r="I24" s="190">
        <v>943</v>
      </c>
      <c r="J24" s="193"/>
      <c r="K24" s="77">
        <v>333</v>
      </c>
      <c r="L24" s="185">
        <v>145</v>
      </c>
      <c r="M24" s="185">
        <v>105</v>
      </c>
      <c r="N24" s="185">
        <v>136</v>
      </c>
      <c r="O24" s="185">
        <v>150</v>
      </c>
      <c r="P24" s="185">
        <v>89</v>
      </c>
      <c r="Q24" s="190">
        <v>958</v>
      </c>
      <c r="R24" s="193"/>
      <c r="S24" s="77">
        <v>332</v>
      </c>
      <c r="T24" s="185">
        <v>155</v>
      </c>
      <c r="U24" s="185">
        <v>106</v>
      </c>
      <c r="V24" s="185">
        <v>142</v>
      </c>
      <c r="W24" s="185">
        <v>146</v>
      </c>
      <c r="X24" s="185">
        <v>90</v>
      </c>
      <c r="Y24" s="190">
        <v>971</v>
      </c>
      <c r="Z24" s="109"/>
      <c r="AA24" s="77">
        <v>324</v>
      </c>
      <c r="AB24" s="185">
        <v>149</v>
      </c>
      <c r="AC24" s="185">
        <v>103</v>
      </c>
      <c r="AD24" s="185">
        <v>134</v>
      </c>
      <c r="AE24" s="185">
        <v>146</v>
      </c>
      <c r="AF24" s="185">
        <v>90</v>
      </c>
      <c r="AG24" s="190">
        <v>946</v>
      </c>
      <c r="AH24" s="201"/>
      <c r="AI24" s="77"/>
      <c r="AJ24" s="185"/>
      <c r="AK24" s="185"/>
      <c r="AL24" s="185"/>
      <c r="AM24" s="185"/>
      <c r="AN24" s="185"/>
      <c r="AO24" s="190"/>
    </row>
    <row r="25" spans="2:41">
      <c r="B25" s="17" t="s">
        <v>52</v>
      </c>
      <c r="C25" s="77">
        <v>122</v>
      </c>
      <c r="D25" s="185">
        <v>40</v>
      </c>
      <c r="E25" s="185">
        <v>43</v>
      </c>
      <c r="F25" s="185">
        <v>49</v>
      </c>
      <c r="G25" s="185">
        <v>69</v>
      </c>
      <c r="H25" s="185">
        <v>55</v>
      </c>
      <c r="I25" s="190">
        <v>378</v>
      </c>
      <c r="J25" s="193"/>
      <c r="K25" s="77">
        <v>136</v>
      </c>
      <c r="L25" s="185">
        <v>48</v>
      </c>
      <c r="M25" s="185">
        <v>52</v>
      </c>
      <c r="N25" s="185">
        <v>51</v>
      </c>
      <c r="O25" s="185">
        <v>73</v>
      </c>
      <c r="P25" s="185">
        <v>62</v>
      </c>
      <c r="Q25" s="190">
        <v>422</v>
      </c>
      <c r="R25" s="193"/>
      <c r="S25" s="77">
        <v>150</v>
      </c>
      <c r="T25" s="185">
        <v>50</v>
      </c>
      <c r="U25" s="185">
        <v>62</v>
      </c>
      <c r="V25" s="185">
        <v>59</v>
      </c>
      <c r="W25" s="185">
        <v>71</v>
      </c>
      <c r="X25" s="185">
        <v>67</v>
      </c>
      <c r="Y25" s="190">
        <v>459</v>
      </c>
      <c r="Z25" s="109"/>
      <c r="AA25" s="77">
        <v>165</v>
      </c>
      <c r="AB25" s="185">
        <v>48</v>
      </c>
      <c r="AC25" s="185">
        <v>62</v>
      </c>
      <c r="AD25" s="185">
        <v>57</v>
      </c>
      <c r="AE25" s="185">
        <v>68</v>
      </c>
      <c r="AF25" s="185">
        <v>64</v>
      </c>
      <c r="AG25" s="190">
        <v>464</v>
      </c>
      <c r="AH25" s="201"/>
      <c r="AI25" s="77"/>
      <c r="AJ25" s="185"/>
      <c r="AK25" s="185"/>
      <c r="AL25" s="185"/>
      <c r="AM25" s="185"/>
      <c r="AN25" s="185"/>
      <c r="AO25" s="190"/>
    </row>
    <row r="26" spans="2:41">
      <c r="B26" s="17" t="s">
        <v>53</v>
      </c>
      <c r="C26" s="77">
        <v>115</v>
      </c>
      <c r="D26" s="185">
        <v>52</v>
      </c>
      <c r="E26" s="185">
        <v>39</v>
      </c>
      <c r="F26" s="185">
        <v>48</v>
      </c>
      <c r="G26" s="185">
        <v>88</v>
      </c>
      <c r="H26" s="185">
        <v>52</v>
      </c>
      <c r="I26" s="190">
        <v>394</v>
      </c>
      <c r="J26" s="193"/>
      <c r="K26" s="77">
        <v>128</v>
      </c>
      <c r="L26" s="185">
        <v>52</v>
      </c>
      <c r="M26" s="185">
        <v>43</v>
      </c>
      <c r="N26" s="185">
        <v>53</v>
      </c>
      <c r="O26" s="185">
        <v>87</v>
      </c>
      <c r="P26" s="185">
        <v>53</v>
      </c>
      <c r="Q26" s="190">
        <v>416</v>
      </c>
      <c r="R26" s="193"/>
      <c r="S26" s="77">
        <v>126</v>
      </c>
      <c r="T26" s="185">
        <v>51</v>
      </c>
      <c r="U26" s="185">
        <v>43</v>
      </c>
      <c r="V26" s="185">
        <v>52</v>
      </c>
      <c r="W26" s="185">
        <v>84</v>
      </c>
      <c r="X26" s="185">
        <v>56</v>
      </c>
      <c r="Y26" s="190">
        <v>412</v>
      </c>
      <c r="Z26" s="109"/>
      <c r="AA26" s="77">
        <v>115</v>
      </c>
      <c r="AB26" s="185">
        <v>46</v>
      </c>
      <c r="AC26" s="185">
        <v>42</v>
      </c>
      <c r="AD26" s="185">
        <v>54</v>
      </c>
      <c r="AE26" s="185">
        <v>87</v>
      </c>
      <c r="AF26" s="185">
        <v>56</v>
      </c>
      <c r="AG26" s="190">
        <v>400</v>
      </c>
      <c r="AH26" s="201"/>
      <c r="AI26" s="77"/>
      <c r="AJ26" s="185"/>
      <c r="AK26" s="185"/>
      <c r="AL26" s="185"/>
      <c r="AM26" s="185"/>
      <c r="AN26" s="185"/>
      <c r="AO26" s="190"/>
    </row>
    <row r="27" spans="2:41">
      <c r="B27" s="17" t="s">
        <v>54</v>
      </c>
      <c r="C27" s="77">
        <v>274</v>
      </c>
      <c r="D27" s="185">
        <v>108</v>
      </c>
      <c r="E27" s="185">
        <v>76</v>
      </c>
      <c r="F27" s="185">
        <v>87</v>
      </c>
      <c r="G27" s="185">
        <v>104</v>
      </c>
      <c r="H27" s="185">
        <v>54</v>
      </c>
      <c r="I27" s="190">
        <v>703</v>
      </c>
      <c r="J27" s="193"/>
      <c r="K27" s="77">
        <v>287</v>
      </c>
      <c r="L27" s="185">
        <v>111</v>
      </c>
      <c r="M27" s="185">
        <v>77</v>
      </c>
      <c r="N27" s="185">
        <v>94</v>
      </c>
      <c r="O27" s="185">
        <v>102</v>
      </c>
      <c r="P27" s="185">
        <v>59</v>
      </c>
      <c r="Q27" s="190">
        <v>730</v>
      </c>
      <c r="R27" s="193"/>
      <c r="S27" s="77">
        <v>295</v>
      </c>
      <c r="T27" s="185">
        <v>114</v>
      </c>
      <c r="U27" s="185">
        <v>80</v>
      </c>
      <c r="V27" s="185">
        <v>90</v>
      </c>
      <c r="W27" s="185">
        <v>100</v>
      </c>
      <c r="X27" s="185">
        <v>60</v>
      </c>
      <c r="Y27" s="190">
        <v>739</v>
      </c>
      <c r="Z27" s="109"/>
      <c r="AA27" s="77">
        <v>299</v>
      </c>
      <c r="AB27" s="185">
        <v>116</v>
      </c>
      <c r="AC27" s="185">
        <v>79</v>
      </c>
      <c r="AD27" s="185">
        <v>93</v>
      </c>
      <c r="AE27" s="185">
        <v>100</v>
      </c>
      <c r="AF27" s="185">
        <v>61</v>
      </c>
      <c r="AG27" s="190">
        <v>748</v>
      </c>
      <c r="AH27" s="201"/>
      <c r="AI27" s="77"/>
      <c r="AJ27" s="185"/>
      <c r="AK27" s="185"/>
      <c r="AL27" s="185"/>
      <c r="AM27" s="185"/>
      <c r="AN27" s="185"/>
      <c r="AO27" s="190"/>
    </row>
    <row r="28" spans="2:41">
      <c r="B28" s="17" t="s">
        <v>55</v>
      </c>
      <c r="C28" s="77">
        <v>56</v>
      </c>
      <c r="D28" s="185">
        <v>27</v>
      </c>
      <c r="E28" s="185">
        <v>27</v>
      </c>
      <c r="F28" s="185">
        <v>45</v>
      </c>
      <c r="G28" s="185">
        <v>45</v>
      </c>
      <c r="H28" s="185">
        <v>37</v>
      </c>
      <c r="I28" s="190">
        <v>237</v>
      </c>
      <c r="J28" s="193"/>
      <c r="K28" s="77">
        <v>58</v>
      </c>
      <c r="L28" s="185">
        <v>28</v>
      </c>
      <c r="M28" s="185">
        <v>31</v>
      </c>
      <c r="N28" s="185">
        <v>49</v>
      </c>
      <c r="O28" s="185">
        <v>44</v>
      </c>
      <c r="P28" s="185">
        <v>44</v>
      </c>
      <c r="Q28" s="190">
        <v>254</v>
      </c>
      <c r="R28" s="193"/>
      <c r="S28" s="77">
        <v>51</v>
      </c>
      <c r="T28" s="185">
        <v>27</v>
      </c>
      <c r="U28" s="185">
        <v>30</v>
      </c>
      <c r="V28" s="185">
        <v>44</v>
      </c>
      <c r="W28" s="185">
        <v>51</v>
      </c>
      <c r="X28" s="185">
        <v>45</v>
      </c>
      <c r="Y28" s="190">
        <v>248</v>
      </c>
      <c r="Z28" s="109"/>
      <c r="AA28" s="77">
        <v>51</v>
      </c>
      <c r="AB28" s="185">
        <v>26</v>
      </c>
      <c r="AC28" s="185">
        <v>30</v>
      </c>
      <c r="AD28" s="185">
        <v>48</v>
      </c>
      <c r="AE28" s="185">
        <v>55</v>
      </c>
      <c r="AF28" s="185">
        <v>43</v>
      </c>
      <c r="AG28" s="190">
        <v>253</v>
      </c>
      <c r="AH28" s="201"/>
      <c r="AI28" s="77"/>
      <c r="AJ28" s="185"/>
      <c r="AK28" s="185"/>
      <c r="AL28" s="185"/>
      <c r="AM28" s="185"/>
      <c r="AN28" s="185"/>
      <c r="AO28" s="190"/>
    </row>
    <row r="29" spans="2:41">
      <c r="B29" s="17" t="s">
        <v>56</v>
      </c>
      <c r="C29" s="77">
        <v>382</v>
      </c>
      <c r="D29" s="185">
        <v>145</v>
      </c>
      <c r="E29" s="185">
        <v>114</v>
      </c>
      <c r="F29" s="185">
        <v>117</v>
      </c>
      <c r="G29" s="185">
        <v>123</v>
      </c>
      <c r="H29" s="185">
        <v>75</v>
      </c>
      <c r="I29" s="190">
        <v>956</v>
      </c>
      <c r="J29" s="193"/>
      <c r="K29" s="77">
        <v>378</v>
      </c>
      <c r="L29" s="185">
        <v>146</v>
      </c>
      <c r="M29" s="185">
        <v>115</v>
      </c>
      <c r="N29" s="185">
        <v>118</v>
      </c>
      <c r="O29" s="185">
        <v>122</v>
      </c>
      <c r="P29" s="185">
        <v>69</v>
      </c>
      <c r="Q29" s="190">
        <v>948</v>
      </c>
      <c r="R29" s="193"/>
      <c r="S29" s="77">
        <v>374</v>
      </c>
      <c r="T29" s="185">
        <v>152</v>
      </c>
      <c r="U29" s="185">
        <v>111</v>
      </c>
      <c r="V29" s="185">
        <v>116</v>
      </c>
      <c r="W29" s="185">
        <v>125</v>
      </c>
      <c r="X29" s="185">
        <v>78</v>
      </c>
      <c r="Y29" s="190">
        <v>956</v>
      </c>
      <c r="Z29" s="109"/>
      <c r="AA29" s="77">
        <v>362</v>
      </c>
      <c r="AB29" s="185">
        <v>141</v>
      </c>
      <c r="AC29" s="185">
        <v>106</v>
      </c>
      <c r="AD29" s="185">
        <v>116</v>
      </c>
      <c r="AE29" s="185">
        <v>121</v>
      </c>
      <c r="AF29" s="185">
        <v>87</v>
      </c>
      <c r="AG29" s="190">
        <v>933</v>
      </c>
      <c r="AH29" s="201"/>
      <c r="AI29" s="77"/>
      <c r="AJ29" s="185"/>
      <c r="AK29" s="185"/>
      <c r="AL29" s="185"/>
      <c r="AM29" s="185"/>
      <c r="AN29" s="185"/>
      <c r="AO29" s="190"/>
    </row>
    <row r="30" spans="2:41">
      <c r="B30" s="17" t="s">
        <v>57</v>
      </c>
      <c r="C30" s="77">
        <v>1014</v>
      </c>
      <c r="D30" s="185">
        <v>393</v>
      </c>
      <c r="E30" s="185">
        <v>315</v>
      </c>
      <c r="F30" s="185">
        <v>301</v>
      </c>
      <c r="G30" s="185">
        <v>324</v>
      </c>
      <c r="H30" s="185">
        <v>204</v>
      </c>
      <c r="I30" s="190">
        <v>2551</v>
      </c>
      <c r="J30" s="193"/>
      <c r="K30" s="77">
        <v>1024</v>
      </c>
      <c r="L30" s="185">
        <v>417</v>
      </c>
      <c r="M30" s="185">
        <v>318</v>
      </c>
      <c r="N30" s="185">
        <v>300</v>
      </c>
      <c r="O30" s="185">
        <v>335</v>
      </c>
      <c r="P30" s="185">
        <v>190</v>
      </c>
      <c r="Q30" s="190">
        <v>2584</v>
      </c>
      <c r="R30" s="193"/>
      <c r="S30" s="77">
        <v>995</v>
      </c>
      <c r="T30" s="185">
        <v>408</v>
      </c>
      <c r="U30" s="185">
        <v>314</v>
      </c>
      <c r="V30" s="185">
        <v>294</v>
      </c>
      <c r="W30" s="185">
        <v>325</v>
      </c>
      <c r="X30" s="185">
        <v>205</v>
      </c>
      <c r="Y30" s="190">
        <v>2541</v>
      </c>
      <c r="Z30" s="109"/>
      <c r="AA30" s="77">
        <v>999</v>
      </c>
      <c r="AB30" s="185">
        <v>394</v>
      </c>
      <c r="AC30" s="185">
        <v>304</v>
      </c>
      <c r="AD30" s="185">
        <v>290</v>
      </c>
      <c r="AE30" s="185">
        <v>320</v>
      </c>
      <c r="AF30" s="185">
        <v>207</v>
      </c>
      <c r="AG30" s="190">
        <v>2514</v>
      </c>
      <c r="AH30" s="201"/>
      <c r="AI30" s="77"/>
      <c r="AJ30" s="185"/>
      <c r="AK30" s="185"/>
      <c r="AL30" s="185"/>
      <c r="AM30" s="185"/>
      <c r="AN30" s="185"/>
      <c r="AO30" s="190"/>
    </row>
    <row r="31" spans="2:41">
      <c r="B31" s="17" t="s">
        <v>58</v>
      </c>
      <c r="C31" s="77">
        <v>31</v>
      </c>
      <c r="D31" s="185">
        <v>46</v>
      </c>
      <c r="E31" s="185">
        <v>73</v>
      </c>
      <c r="F31" s="185">
        <v>154</v>
      </c>
      <c r="G31" s="185">
        <v>156</v>
      </c>
      <c r="H31" s="185">
        <v>90</v>
      </c>
      <c r="I31" s="190">
        <v>550</v>
      </c>
      <c r="J31" s="193"/>
      <c r="K31" s="77">
        <v>31</v>
      </c>
      <c r="L31" s="185">
        <v>50</v>
      </c>
      <c r="M31" s="185">
        <v>75</v>
      </c>
      <c r="N31" s="185">
        <v>161</v>
      </c>
      <c r="O31" s="185">
        <v>158</v>
      </c>
      <c r="P31" s="185">
        <v>90</v>
      </c>
      <c r="Q31" s="190">
        <v>565</v>
      </c>
      <c r="R31" s="193"/>
      <c r="S31" s="77">
        <v>35</v>
      </c>
      <c r="T31" s="185">
        <v>48</v>
      </c>
      <c r="U31" s="185">
        <v>78</v>
      </c>
      <c r="V31" s="185">
        <v>161</v>
      </c>
      <c r="W31" s="185">
        <v>158</v>
      </c>
      <c r="X31" s="185">
        <v>96</v>
      </c>
      <c r="Y31" s="190">
        <v>576</v>
      </c>
      <c r="Z31" s="109"/>
      <c r="AA31" s="77">
        <v>38</v>
      </c>
      <c r="AB31" s="185">
        <v>51</v>
      </c>
      <c r="AC31" s="185">
        <v>76</v>
      </c>
      <c r="AD31" s="185">
        <v>153</v>
      </c>
      <c r="AE31" s="185">
        <v>157</v>
      </c>
      <c r="AF31" s="185">
        <v>110</v>
      </c>
      <c r="AG31" s="190">
        <v>585</v>
      </c>
      <c r="AH31" s="201"/>
      <c r="AI31" s="77"/>
      <c r="AJ31" s="185"/>
      <c r="AK31" s="185"/>
      <c r="AL31" s="185"/>
      <c r="AM31" s="185"/>
      <c r="AN31" s="185"/>
      <c r="AO31" s="190"/>
    </row>
    <row r="32" spans="2:41">
      <c r="B32" s="17" t="s">
        <v>59</v>
      </c>
      <c r="C32" s="77">
        <v>485</v>
      </c>
      <c r="D32" s="185">
        <v>218</v>
      </c>
      <c r="E32" s="185">
        <v>147</v>
      </c>
      <c r="F32" s="185">
        <v>153</v>
      </c>
      <c r="G32" s="185">
        <v>174</v>
      </c>
      <c r="H32" s="185">
        <v>108</v>
      </c>
      <c r="I32" s="190">
        <v>1285</v>
      </c>
      <c r="J32" s="193"/>
      <c r="K32" s="77">
        <v>494</v>
      </c>
      <c r="L32" s="185">
        <v>224</v>
      </c>
      <c r="M32" s="185">
        <v>156</v>
      </c>
      <c r="N32" s="185">
        <v>153</v>
      </c>
      <c r="O32" s="185">
        <v>178</v>
      </c>
      <c r="P32" s="185">
        <v>113</v>
      </c>
      <c r="Q32" s="190">
        <v>1318</v>
      </c>
      <c r="R32" s="193"/>
      <c r="S32" s="77">
        <v>489</v>
      </c>
      <c r="T32" s="185">
        <v>215</v>
      </c>
      <c r="U32" s="185">
        <v>157</v>
      </c>
      <c r="V32" s="185">
        <v>143</v>
      </c>
      <c r="W32" s="185">
        <v>186</v>
      </c>
      <c r="X32" s="185">
        <v>112</v>
      </c>
      <c r="Y32" s="190">
        <v>1302</v>
      </c>
      <c r="Z32" s="109"/>
      <c r="AA32" s="77">
        <v>488</v>
      </c>
      <c r="AB32" s="185">
        <v>209</v>
      </c>
      <c r="AC32" s="185">
        <v>156</v>
      </c>
      <c r="AD32" s="185">
        <v>139</v>
      </c>
      <c r="AE32" s="185">
        <v>184</v>
      </c>
      <c r="AF32" s="185">
        <v>113</v>
      </c>
      <c r="AG32" s="190">
        <v>1289</v>
      </c>
      <c r="AH32" s="201"/>
      <c r="AI32" s="77"/>
      <c r="AJ32" s="185"/>
      <c r="AK32" s="185"/>
      <c r="AL32" s="185"/>
      <c r="AM32" s="185"/>
      <c r="AN32" s="185"/>
      <c r="AO32" s="190"/>
    </row>
    <row r="33" spans="2:41">
      <c r="B33" s="17" t="s">
        <v>60</v>
      </c>
      <c r="C33" s="77">
        <v>252</v>
      </c>
      <c r="D33" s="185">
        <v>108</v>
      </c>
      <c r="E33" s="185">
        <v>80</v>
      </c>
      <c r="F33" s="185">
        <v>88</v>
      </c>
      <c r="G33" s="185">
        <v>87</v>
      </c>
      <c r="H33" s="185">
        <v>61</v>
      </c>
      <c r="I33" s="190">
        <v>676</v>
      </c>
      <c r="J33" s="193"/>
      <c r="K33" s="77">
        <v>262</v>
      </c>
      <c r="L33" s="185">
        <v>112</v>
      </c>
      <c r="M33" s="185">
        <v>86</v>
      </c>
      <c r="N33" s="185">
        <v>90</v>
      </c>
      <c r="O33" s="185">
        <v>86</v>
      </c>
      <c r="P33" s="185">
        <v>66</v>
      </c>
      <c r="Q33" s="190">
        <v>702</v>
      </c>
      <c r="R33" s="193"/>
      <c r="S33" s="77">
        <v>270</v>
      </c>
      <c r="T33" s="185">
        <v>120</v>
      </c>
      <c r="U33" s="185">
        <v>91</v>
      </c>
      <c r="V33" s="185">
        <v>89</v>
      </c>
      <c r="W33" s="185">
        <v>84</v>
      </c>
      <c r="X33" s="185">
        <v>71</v>
      </c>
      <c r="Y33" s="190">
        <v>725</v>
      </c>
      <c r="Z33" s="109"/>
      <c r="AA33" s="77">
        <v>272</v>
      </c>
      <c r="AB33" s="185">
        <v>114</v>
      </c>
      <c r="AC33" s="185">
        <v>92</v>
      </c>
      <c r="AD33" s="185">
        <v>83</v>
      </c>
      <c r="AE33" s="185">
        <v>84</v>
      </c>
      <c r="AF33" s="185">
        <v>79</v>
      </c>
      <c r="AG33" s="190">
        <v>724</v>
      </c>
      <c r="AH33" s="201"/>
      <c r="AI33" s="77"/>
      <c r="AJ33" s="185"/>
      <c r="AK33" s="185"/>
      <c r="AL33" s="185"/>
      <c r="AM33" s="185"/>
      <c r="AN33" s="185"/>
      <c r="AO33" s="190"/>
    </row>
    <row r="34" spans="2:41">
      <c r="B34" s="17" t="s">
        <v>61</v>
      </c>
      <c r="C34" s="77">
        <v>353</v>
      </c>
      <c r="D34" s="185">
        <v>113</v>
      </c>
      <c r="E34" s="185">
        <v>120</v>
      </c>
      <c r="F34" s="185">
        <v>168</v>
      </c>
      <c r="G34" s="185">
        <v>193</v>
      </c>
      <c r="H34" s="185">
        <v>112</v>
      </c>
      <c r="I34" s="190">
        <v>1059</v>
      </c>
      <c r="J34" s="193"/>
      <c r="K34" s="77">
        <v>372</v>
      </c>
      <c r="L34" s="185">
        <v>126</v>
      </c>
      <c r="M34" s="185">
        <v>133</v>
      </c>
      <c r="N34" s="185">
        <v>175</v>
      </c>
      <c r="O34" s="185">
        <v>210</v>
      </c>
      <c r="P34" s="185">
        <v>115</v>
      </c>
      <c r="Q34" s="190">
        <v>1131</v>
      </c>
      <c r="R34" s="193"/>
      <c r="S34" s="77">
        <v>358</v>
      </c>
      <c r="T34" s="185">
        <v>121</v>
      </c>
      <c r="U34" s="185">
        <v>132</v>
      </c>
      <c r="V34" s="185">
        <v>175</v>
      </c>
      <c r="W34" s="185">
        <v>197</v>
      </c>
      <c r="X34" s="185">
        <v>125</v>
      </c>
      <c r="Y34" s="190">
        <v>1108</v>
      </c>
      <c r="Z34" s="109"/>
      <c r="AA34" s="77">
        <v>350</v>
      </c>
      <c r="AB34" s="185">
        <v>121</v>
      </c>
      <c r="AC34" s="185">
        <v>133</v>
      </c>
      <c r="AD34" s="185">
        <v>173</v>
      </c>
      <c r="AE34" s="185">
        <v>194</v>
      </c>
      <c r="AF34" s="185">
        <v>122</v>
      </c>
      <c r="AG34" s="190">
        <v>1093</v>
      </c>
      <c r="AH34" s="201"/>
      <c r="AI34" s="77"/>
      <c r="AJ34" s="185"/>
      <c r="AK34" s="185"/>
      <c r="AL34" s="185"/>
      <c r="AM34" s="185"/>
      <c r="AN34" s="185"/>
      <c r="AO34" s="190"/>
    </row>
    <row r="35" ht="12.75" customHeight="1" spans="2:41">
      <c r="B35" s="17" t="s">
        <v>62</v>
      </c>
      <c r="C35" s="77">
        <v>1391</v>
      </c>
      <c r="D35" s="185">
        <v>592</v>
      </c>
      <c r="E35" s="185">
        <v>399</v>
      </c>
      <c r="F35" s="185">
        <v>339</v>
      </c>
      <c r="G35" s="185">
        <v>281</v>
      </c>
      <c r="H35" s="185">
        <v>158</v>
      </c>
      <c r="I35" s="190">
        <v>3160</v>
      </c>
      <c r="J35" s="193"/>
      <c r="K35" s="77">
        <v>1418</v>
      </c>
      <c r="L35" s="185">
        <v>609</v>
      </c>
      <c r="M35" s="185">
        <v>411</v>
      </c>
      <c r="N35" s="185">
        <v>340</v>
      </c>
      <c r="O35" s="185">
        <v>271</v>
      </c>
      <c r="P35" s="185">
        <v>163</v>
      </c>
      <c r="Q35" s="190">
        <v>3212</v>
      </c>
      <c r="R35" s="193"/>
      <c r="S35" s="77">
        <v>1412</v>
      </c>
      <c r="T35" s="185">
        <v>598</v>
      </c>
      <c r="U35" s="185">
        <v>411</v>
      </c>
      <c r="V35" s="185">
        <v>345</v>
      </c>
      <c r="W35" s="185">
        <v>278</v>
      </c>
      <c r="X35" s="185">
        <v>165</v>
      </c>
      <c r="Y35" s="190">
        <v>3209</v>
      </c>
      <c r="Z35" s="109"/>
      <c r="AA35" s="77">
        <v>1430</v>
      </c>
      <c r="AB35" s="185">
        <v>595</v>
      </c>
      <c r="AC35" s="185">
        <v>408</v>
      </c>
      <c r="AD35" s="185">
        <v>341</v>
      </c>
      <c r="AE35" s="185">
        <v>273</v>
      </c>
      <c r="AF35" s="185">
        <v>169</v>
      </c>
      <c r="AG35" s="190">
        <v>3216</v>
      </c>
      <c r="AH35" s="201"/>
      <c r="AI35" s="77"/>
      <c r="AJ35" s="185"/>
      <c r="AK35" s="185"/>
      <c r="AL35" s="185"/>
      <c r="AM35" s="185"/>
      <c r="AN35" s="185"/>
      <c r="AO35" s="190"/>
    </row>
    <row r="36" spans="2:41">
      <c r="B36" s="17" t="s">
        <v>63</v>
      </c>
      <c r="C36" s="77">
        <v>65</v>
      </c>
      <c r="D36" s="185">
        <v>46</v>
      </c>
      <c r="E36" s="185">
        <v>43</v>
      </c>
      <c r="F36" s="185">
        <v>91</v>
      </c>
      <c r="G36" s="185">
        <v>104</v>
      </c>
      <c r="H36" s="185">
        <v>79</v>
      </c>
      <c r="I36" s="190">
        <v>428</v>
      </c>
      <c r="J36" s="193"/>
      <c r="K36" s="77">
        <v>70</v>
      </c>
      <c r="L36" s="185">
        <v>44</v>
      </c>
      <c r="M36" s="185">
        <v>45</v>
      </c>
      <c r="N36" s="185">
        <v>88</v>
      </c>
      <c r="O36" s="185">
        <v>105</v>
      </c>
      <c r="P36" s="185">
        <v>80</v>
      </c>
      <c r="Q36" s="190">
        <v>432</v>
      </c>
      <c r="R36" s="193"/>
      <c r="S36" s="77">
        <v>67</v>
      </c>
      <c r="T36" s="185">
        <v>43</v>
      </c>
      <c r="U36" s="185">
        <v>44</v>
      </c>
      <c r="V36" s="185">
        <v>90</v>
      </c>
      <c r="W36" s="185">
        <v>107</v>
      </c>
      <c r="X36" s="185">
        <v>79</v>
      </c>
      <c r="Y36" s="190">
        <v>430</v>
      </c>
      <c r="Z36" s="196"/>
      <c r="AA36" s="77">
        <v>60</v>
      </c>
      <c r="AB36" s="185">
        <v>41</v>
      </c>
      <c r="AC36" s="185">
        <v>40</v>
      </c>
      <c r="AD36" s="185">
        <v>89</v>
      </c>
      <c r="AE36" s="185">
        <v>112</v>
      </c>
      <c r="AF36" s="185">
        <v>81</v>
      </c>
      <c r="AG36" s="190">
        <v>423</v>
      </c>
      <c r="AH36" s="202"/>
      <c r="AI36" s="77"/>
      <c r="AJ36" s="185"/>
      <c r="AK36" s="185"/>
      <c r="AL36" s="185"/>
      <c r="AM36" s="185"/>
      <c r="AN36" s="185"/>
      <c r="AO36" s="190"/>
    </row>
    <row r="37" spans="2:41">
      <c r="B37" s="17" t="s">
        <v>64</v>
      </c>
      <c r="C37" s="77">
        <v>25</v>
      </c>
      <c r="D37" s="185">
        <v>11</v>
      </c>
      <c r="E37" s="185">
        <v>13</v>
      </c>
      <c r="F37" s="185">
        <v>31</v>
      </c>
      <c r="G37" s="185">
        <v>42</v>
      </c>
      <c r="H37" s="185">
        <v>31</v>
      </c>
      <c r="I37" s="190">
        <v>153</v>
      </c>
      <c r="J37" s="193"/>
      <c r="K37" s="77">
        <v>28</v>
      </c>
      <c r="L37" s="185">
        <v>13</v>
      </c>
      <c r="M37" s="185">
        <v>15</v>
      </c>
      <c r="N37" s="185">
        <v>35</v>
      </c>
      <c r="O37" s="185">
        <v>44</v>
      </c>
      <c r="P37" s="185">
        <v>29</v>
      </c>
      <c r="Q37" s="190">
        <v>164</v>
      </c>
      <c r="R37" s="193"/>
      <c r="S37" s="77">
        <v>27</v>
      </c>
      <c r="T37" s="185">
        <v>13</v>
      </c>
      <c r="U37" s="185">
        <v>15</v>
      </c>
      <c r="V37" s="185">
        <v>38</v>
      </c>
      <c r="W37" s="185">
        <v>44</v>
      </c>
      <c r="X37" s="185">
        <v>27</v>
      </c>
      <c r="Y37" s="190">
        <v>164</v>
      </c>
      <c r="Z37" s="109"/>
      <c r="AA37" s="77">
        <v>33</v>
      </c>
      <c r="AB37" s="185">
        <v>12</v>
      </c>
      <c r="AC37" s="185">
        <v>15</v>
      </c>
      <c r="AD37" s="185">
        <v>37</v>
      </c>
      <c r="AE37" s="185">
        <v>41</v>
      </c>
      <c r="AF37" s="185">
        <v>28</v>
      </c>
      <c r="AG37" s="190">
        <v>166</v>
      </c>
      <c r="AH37" s="201"/>
      <c r="AI37" s="77"/>
      <c r="AJ37" s="185"/>
      <c r="AK37" s="185"/>
      <c r="AL37" s="185"/>
      <c r="AM37" s="185"/>
      <c r="AN37" s="185"/>
      <c r="AO37" s="190"/>
    </row>
    <row r="38" spans="2:41">
      <c r="B38" s="17" t="s">
        <v>65</v>
      </c>
      <c r="C38" s="77">
        <v>71</v>
      </c>
      <c r="D38" s="185">
        <v>29</v>
      </c>
      <c r="E38" s="185">
        <v>28</v>
      </c>
      <c r="F38" s="185">
        <v>31</v>
      </c>
      <c r="G38" s="185">
        <v>81</v>
      </c>
      <c r="H38" s="185">
        <v>57</v>
      </c>
      <c r="I38" s="190">
        <v>297</v>
      </c>
      <c r="J38" s="193"/>
      <c r="K38" s="77">
        <v>78</v>
      </c>
      <c r="L38" s="185">
        <v>33</v>
      </c>
      <c r="M38" s="185">
        <v>28</v>
      </c>
      <c r="N38" s="185">
        <v>39</v>
      </c>
      <c r="O38" s="185">
        <v>85</v>
      </c>
      <c r="P38" s="185">
        <v>60</v>
      </c>
      <c r="Q38" s="190">
        <v>323</v>
      </c>
      <c r="R38" s="193"/>
      <c r="S38" s="77">
        <v>78</v>
      </c>
      <c r="T38" s="185">
        <v>34</v>
      </c>
      <c r="U38" s="185">
        <v>27</v>
      </c>
      <c r="V38" s="185">
        <v>35</v>
      </c>
      <c r="W38" s="185">
        <v>91</v>
      </c>
      <c r="X38" s="185">
        <v>54</v>
      </c>
      <c r="Y38" s="190">
        <v>319</v>
      </c>
      <c r="Z38" s="109"/>
      <c r="AA38" s="77">
        <v>72</v>
      </c>
      <c r="AB38" s="185">
        <v>31</v>
      </c>
      <c r="AC38" s="185">
        <v>25</v>
      </c>
      <c r="AD38" s="185">
        <v>31</v>
      </c>
      <c r="AE38" s="185">
        <v>88</v>
      </c>
      <c r="AF38" s="185">
        <v>50</v>
      </c>
      <c r="AG38" s="190">
        <v>297</v>
      </c>
      <c r="AH38" s="201"/>
      <c r="AI38" s="77"/>
      <c r="AJ38" s="185"/>
      <c r="AK38" s="185"/>
      <c r="AL38" s="185"/>
      <c r="AM38" s="185"/>
      <c r="AN38" s="185"/>
      <c r="AO38" s="190"/>
    </row>
    <row r="39" spans="2:41">
      <c r="B39" s="17" t="s">
        <v>66</v>
      </c>
      <c r="C39" s="84">
        <v>146</v>
      </c>
      <c r="D39" s="187">
        <v>48</v>
      </c>
      <c r="E39" s="187">
        <v>51</v>
      </c>
      <c r="F39" s="187">
        <v>67</v>
      </c>
      <c r="G39" s="187">
        <v>74</v>
      </c>
      <c r="H39" s="187">
        <v>65</v>
      </c>
      <c r="I39" s="194">
        <v>451</v>
      </c>
      <c r="J39" s="193"/>
      <c r="K39" s="84">
        <v>139</v>
      </c>
      <c r="L39" s="187">
        <v>45</v>
      </c>
      <c r="M39" s="187">
        <v>53</v>
      </c>
      <c r="N39" s="187">
        <v>67</v>
      </c>
      <c r="O39" s="187">
        <v>72</v>
      </c>
      <c r="P39" s="187">
        <v>62</v>
      </c>
      <c r="Q39" s="194">
        <v>438</v>
      </c>
      <c r="R39" s="193"/>
      <c r="S39" s="84">
        <v>134</v>
      </c>
      <c r="T39" s="187">
        <v>50</v>
      </c>
      <c r="U39" s="187">
        <v>52</v>
      </c>
      <c r="V39" s="187">
        <v>67</v>
      </c>
      <c r="W39" s="187">
        <v>73</v>
      </c>
      <c r="X39" s="187">
        <v>64</v>
      </c>
      <c r="Y39" s="194">
        <v>440</v>
      </c>
      <c r="Z39" s="109"/>
      <c r="AA39" s="84">
        <v>124</v>
      </c>
      <c r="AB39" s="187">
        <v>47</v>
      </c>
      <c r="AC39" s="187">
        <v>47</v>
      </c>
      <c r="AD39" s="187">
        <v>71</v>
      </c>
      <c r="AE39" s="187">
        <v>71</v>
      </c>
      <c r="AF39" s="187">
        <v>63</v>
      </c>
      <c r="AG39" s="194">
        <v>423</v>
      </c>
      <c r="AH39" s="203"/>
      <c r="AI39" s="84"/>
      <c r="AJ39" s="187"/>
      <c r="AK39" s="187"/>
      <c r="AL39" s="187"/>
      <c r="AM39" s="187"/>
      <c r="AN39" s="187"/>
      <c r="AO39" s="194"/>
    </row>
    <row r="40" spans="2:33">
      <c r="B40" s="19"/>
      <c r="C40" s="98"/>
      <c r="D40" s="99"/>
      <c r="E40" s="99"/>
      <c r="F40" s="99"/>
      <c r="G40" s="99"/>
      <c r="H40" s="99"/>
      <c r="I40" s="99"/>
      <c r="J40" s="98"/>
      <c r="K40" s="99"/>
      <c r="L40" s="99"/>
      <c r="M40" s="99"/>
      <c r="N40" s="99"/>
      <c r="O40" s="99"/>
      <c r="Q40" s="195"/>
      <c r="R40" s="169"/>
      <c r="S40" s="169"/>
      <c r="T40" s="169"/>
      <c r="U40" s="169"/>
      <c r="AA40" s="197"/>
      <c r="AB40" s="197"/>
      <c r="AC40" s="197"/>
      <c r="AD40" s="197"/>
      <c r="AE40" s="197"/>
      <c r="AF40" s="197"/>
      <c r="AG40" s="204"/>
    </row>
    <row r="41" spans="2:15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</row>
    <row r="44" spans="29:29">
      <c r="AC44" s="198"/>
    </row>
  </sheetData>
  <mergeCells count="9">
    <mergeCell ref="C9:AO9"/>
    <mergeCell ref="C10:I10"/>
    <mergeCell ref="K10:Q10"/>
    <mergeCell ref="S10:Y10"/>
    <mergeCell ref="AA10:AG10"/>
    <mergeCell ref="AI10:AO10"/>
    <mergeCell ref="C40:I40"/>
    <mergeCell ref="J40:M40"/>
    <mergeCell ref="Q40:S40"/>
  </mergeCells>
  <conditionalFormatting sqref="AA40:AG40">
    <cfRule type="cellIs" dxfId="1" priority="13" operator="between">
      <formula>1</formula>
      <formula>2</formula>
    </cfRule>
  </conditionalFormatting>
  <conditionalFormatting sqref="AA40:AF40">
    <cfRule type="cellIs" dxfId="0" priority="12" operator="between">
      <formula>1</formula>
      <formula>2</formula>
    </cfRule>
  </conditionalFormatting>
  <conditionalFormatting sqref="AG40">
    <cfRule type="cellIs" dxfId="0" priority="11" operator="between">
      <formula>1</formula>
      <formula>2</formula>
    </cfRule>
  </conditionalFormatting>
  <conditionalFormatting sqref="C12:I15">
    <cfRule type="cellIs" dxfId="0" priority="4" operator="between">
      <formula>1</formula>
      <formula>2</formula>
    </cfRule>
  </conditionalFormatting>
  <conditionalFormatting sqref="K12:Q15">
    <cfRule type="cellIs" dxfId="0" priority="2" operator="between">
      <formula>1</formula>
      <formula>2</formula>
    </cfRule>
  </conditionalFormatting>
  <conditionalFormatting sqref="S12:Y15">
    <cfRule type="cellIs" dxfId="0" priority="10" operator="between">
      <formula>1</formula>
      <formula>2</formula>
    </cfRule>
  </conditionalFormatting>
  <conditionalFormatting sqref="AA12:AG15">
    <cfRule type="cellIs" dxfId="0" priority="8" operator="between">
      <formula>1</formula>
      <formula>2</formula>
    </cfRule>
  </conditionalFormatting>
  <conditionalFormatting sqref="AI12:AO15">
    <cfRule type="cellIs" dxfId="0" priority="6" operator="between">
      <formula>1</formula>
      <formula>2</formula>
    </cfRule>
  </conditionalFormatting>
  <conditionalFormatting sqref="AH15;AH36">
    <cfRule type="cellIs" dxfId="0" priority="14" operator="between">
      <formula>1</formula>
      <formula>2</formula>
    </cfRule>
  </conditionalFormatting>
  <conditionalFormatting sqref="C16:I39">
    <cfRule type="cellIs" dxfId="0" priority="3" operator="between">
      <formula>1</formula>
      <formula>2</formula>
    </cfRule>
  </conditionalFormatting>
  <conditionalFormatting sqref="K16:Q39">
    <cfRule type="cellIs" dxfId="0" priority="1" operator="between">
      <formula>1</formula>
      <formula>2</formula>
    </cfRule>
  </conditionalFormatting>
  <conditionalFormatting sqref="S16:Y39">
    <cfRule type="cellIs" dxfId="0" priority="9" operator="between">
      <formula>1</formula>
      <formula>2</formula>
    </cfRule>
  </conditionalFormatting>
  <conditionalFormatting sqref="AA16:AG39">
    <cfRule type="cellIs" dxfId="0" priority="7" operator="between">
      <formula>1</formula>
      <formula>2</formula>
    </cfRule>
  </conditionalFormatting>
  <conditionalFormatting sqref="AI16:AO39">
    <cfRule type="cellIs" dxfId="0" priority="5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L41"/>
  <sheetViews>
    <sheetView showGridLines="0" showRowColHeaders="0" workbookViewId="0">
      <pane xSplit="2" topLeftCell="Q1" activePane="topRight" state="frozen"/>
      <selection/>
      <selection pane="topRight" activeCell="B46" sqref="B4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8" width="10.7142857142857" style="2" customWidth="1"/>
    <col min="9" max="9" width="1.28571428571429" style="2" customWidth="1"/>
    <col min="10" max="15" width="10.7142857142857" style="2" customWidth="1"/>
    <col min="16" max="16" width="1.28571428571429" style="2" customWidth="1"/>
    <col min="17" max="22" width="10.7142857142857" style="2" customWidth="1"/>
    <col min="23" max="23" width="1.28571428571429" style="2" customWidth="1"/>
    <col min="24" max="29" width="10.7142857142857" style="2" customWidth="1"/>
    <col min="30" max="30" width="1.28571428571429" style="2" customWidth="1"/>
    <col min="31" max="36" width="10.7142857142857" style="2" customWidth="1"/>
    <col min="37" max="37" width="10.7142857142857" style="2" hidden="1" customWidth="1"/>
    <col min="38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25</v>
      </c>
      <c r="B5" s="4" t="s">
        <v>492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s="1" customFormat="1" ht="12" customHeight="1" spans="1:8">
      <c r="A7" s="3"/>
      <c r="B7" s="25"/>
      <c r="F7" s="88"/>
      <c r="G7" s="88"/>
      <c r="H7" s="88"/>
    </row>
    <row r="8" customHeight="1" spans="11:20">
      <c r="K8" s="6"/>
      <c r="L8" s="6"/>
      <c r="M8" s="6"/>
      <c r="N8" s="6"/>
      <c r="O8" s="6"/>
      <c r="P8" s="6"/>
      <c r="Q8" s="6"/>
      <c r="R8" s="6"/>
      <c r="S8" s="6"/>
      <c r="T8" s="6"/>
    </row>
    <row r="9" ht="24.95" customHeight="1" spans="2:37">
      <c r="B9" s="6"/>
      <c r="C9" s="7" t="s">
        <v>491</v>
      </c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</row>
    <row r="10" ht="24.95" customHeight="1" spans="2:37">
      <c r="B10" s="8"/>
      <c r="C10" s="9" t="s">
        <v>286</v>
      </c>
      <c r="D10" s="9"/>
      <c r="E10" s="9"/>
      <c r="F10" s="9"/>
      <c r="G10" s="9"/>
      <c r="H10" s="9"/>
      <c r="I10" s="28"/>
      <c r="J10" s="9" t="s">
        <v>287</v>
      </c>
      <c r="K10" s="9"/>
      <c r="L10" s="9"/>
      <c r="M10" s="9"/>
      <c r="N10" s="9"/>
      <c r="O10" s="9"/>
      <c r="P10" s="28"/>
      <c r="Q10" s="9" t="s">
        <v>288</v>
      </c>
      <c r="R10" s="9"/>
      <c r="S10" s="9"/>
      <c r="T10" s="9"/>
      <c r="U10" s="9"/>
      <c r="V10" s="9"/>
      <c r="W10" s="28"/>
      <c r="X10" s="26"/>
      <c r="Y10" s="9" t="s">
        <v>289</v>
      </c>
      <c r="Z10" s="9"/>
      <c r="AA10" s="9"/>
      <c r="AB10" s="9"/>
      <c r="AC10" s="9"/>
      <c r="AD10" s="28"/>
      <c r="AE10" s="45" t="s">
        <v>290</v>
      </c>
      <c r="AF10" s="45"/>
      <c r="AG10" s="45"/>
      <c r="AH10" s="45"/>
      <c r="AI10" s="45"/>
      <c r="AJ10" s="45"/>
      <c r="AK10" s="177"/>
    </row>
    <row r="11" spans="2:37">
      <c r="B11" s="10" t="s">
        <v>68</v>
      </c>
      <c r="C11" s="11" t="s">
        <v>70</v>
      </c>
      <c r="D11" s="11" t="s">
        <v>71</v>
      </c>
      <c r="E11" s="11" t="s">
        <v>72</v>
      </c>
      <c r="F11" s="11" t="s">
        <v>73</v>
      </c>
      <c r="G11" s="11" t="s">
        <v>74</v>
      </c>
      <c r="H11" s="11" t="s">
        <v>75</v>
      </c>
      <c r="I11" s="30"/>
      <c r="J11" s="11" t="s">
        <v>70</v>
      </c>
      <c r="K11" s="11" t="s">
        <v>71</v>
      </c>
      <c r="L11" s="11" t="s">
        <v>72</v>
      </c>
      <c r="M11" s="11" t="s">
        <v>73</v>
      </c>
      <c r="N11" s="11" t="s">
        <v>74</v>
      </c>
      <c r="O11" s="11" t="s">
        <v>75</v>
      </c>
      <c r="P11" s="30"/>
      <c r="Q11" s="11" t="s">
        <v>70</v>
      </c>
      <c r="R11" s="11" t="s">
        <v>71</v>
      </c>
      <c r="S11" s="11" t="s">
        <v>72</v>
      </c>
      <c r="T11" s="11" t="s">
        <v>73</v>
      </c>
      <c r="U11" s="11" t="s">
        <v>74</v>
      </c>
      <c r="V11" s="11" t="s">
        <v>75</v>
      </c>
      <c r="W11" s="30"/>
      <c r="X11" s="11" t="s">
        <v>70</v>
      </c>
      <c r="Y11" s="11" t="s">
        <v>71</v>
      </c>
      <c r="Z11" s="11" t="s">
        <v>72</v>
      </c>
      <c r="AA11" s="11" t="s">
        <v>73</v>
      </c>
      <c r="AB11" s="11" t="s">
        <v>74</v>
      </c>
      <c r="AC11" s="11" t="s">
        <v>75</v>
      </c>
      <c r="AD11" s="30"/>
      <c r="AE11" s="11" t="s">
        <v>70</v>
      </c>
      <c r="AF11" s="11" t="s">
        <v>71</v>
      </c>
      <c r="AG11" s="11" t="s">
        <v>72</v>
      </c>
      <c r="AH11" s="11" t="s">
        <v>73</v>
      </c>
      <c r="AI11" s="11" t="s">
        <v>74</v>
      </c>
      <c r="AJ11" s="11" t="s">
        <v>75</v>
      </c>
      <c r="AK11" s="178" t="s">
        <v>38</v>
      </c>
    </row>
    <row r="12" spans="2:38">
      <c r="B12" s="12" t="s">
        <v>39</v>
      </c>
      <c r="C12" s="139">
        <f>'RSI_idade(21)'!C12/'RSI_idade(21)'!I12</f>
        <v>0.323197521466822</v>
      </c>
      <c r="D12" s="140">
        <f>'RSI_idade(21)'!D12/'RSI_idade(21)'!I12</f>
        <v>0.143067629947162</v>
      </c>
      <c r="E12" s="140">
        <f>'RSI_idade(21)'!E12/'RSI_idade(21)'!I12</f>
        <v>0.112562263798192</v>
      </c>
      <c r="F12" s="140">
        <f>'RSI_idade(21)'!F12/'RSI_idade(21)'!I12</f>
        <v>0.13779273444351</v>
      </c>
      <c r="G12" s="140">
        <f>'RSI_idade(21)'!G12/'RSI_idade(21)'!I12</f>
        <v>0.170546051840872</v>
      </c>
      <c r="H12" s="141">
        <f>'RSI_idade(21)'!H12/'RSI_idade(21)'!I12</f>
        <v>0.112833798503443</v>
      </c>
      <c r="I12" s="152"/>
      <c r="J12" s="153">
        <f>'RSI_idade(21)'!K12/'RSI_idade(21)'!Q12</f>
        <v>0.323359887432759</v>
      </c>
      <c r="K12" s="154">
        <f>'RSI_idade(21)'!L12/'RSI_idade(21)'!Q12</f>
        <v>0.143746094449858</v>
      </c>
      <c r="L12" s="154">
        <f>'RSI_idade(21)'!M12/'RSI_idade(21)'!Q12</f>
        <v>0.112405556696571</v>
      </c>
      <c r="M12" s="154">
        <f>'RSI_idade(21)'!N12/'RSI_idade(21)'!Q12</f>
        <v>0.137890500391101</v>
      </c>
      <c r="N12" s="154">
        <f>'RSI_idade(21)'!O12/'RSI_idade(21)'!Q12</f>
        <v>0.169064983984513</v>
      </c>
      <c r="O12" s="155">
        <f>'RSI_idade(21)'!P12/'RSI_idade(21)'!Q12</f>
        <v>0.113532977045197</v>
      </c>
      <c r="P12" s="156"/>
      <c r="Q12" s="153">
        <f>'RSI_idade(21)'!S12/'RSI_idade(21)'!Y12</f>
        <v>0.322603331884947</v>
      </c>
      <c r="R12" s="154">
        <f>'RSI_idade(21)'!T12/'RSI_idade(21)'!Y12</f>
        <v>0.142785470150557</v>
      </c>
      <c r="S12" s="154">
        <f>'RSI_idade(21)'!U12/'RSI_idade(21)'!Y12</f>
        <v>0.111433140563616</v>
      </c>
      <c r="T12" s="154">
        <f>'RSI_idade(21)'!V12/'RSI_idade(21)'!Y12</f>
        <v>0.136599219663407</v>
      </c>
      <c r="U12" s="154">
        <f>'RSI_idade(21)'!W12/'RSI_idade(21)'!Y12</f>
        <v>0.16931333067547</v>
      </c>
      <c r="V12" s="155">
        <f>'RSI_idade(21)'!X12/'RSI_idade(21)'!Y12</f>
        <v>0.117265507062001</v>
      </c>
      <c r="W12" s="170"/>
      <c r="X12" s="153">
        <f>'RSI_idade(21)'!AA12/'RSI_idade(21)'!$AG12</f>
        <v>0.322885597290329</v>
      </c>
      <c r="Y12" s="154">
        <f>'RSI_idade(21)'!AB12/'RSI_idade(21)'!$AG12</f>
        <v>0.141030649245603</v>
      </c>
      <c r="Z12" s="154">
        <f>'RSI_idade(21)'!AC12/'RSI_idade(21)'!$AG12</f>
        <v>0.110758257464693</v>
      </c>
      <c r="AA12" s="154">
        <f>'RSI_idade(21)'!AD12/'RSI_idade(21)'!$AG12</f>
        <v>0.13539622502769</v>
      </c>
      <c r="AB12" s="154">
        <f>'RSI_idade(21)'!AE12/'RSI_idade(21)'!$AG12</f>
        <v>0.16920277033517</v>
      </c>
      <c r="AC12" s="155">
        <f>'RSI_idade(21)'!AF12/'RSI_idade(21)'!$AG12</f>
        <v>0.120726500636515</v>
      </c>
      <c r="AD12" s="175"/>
      <c r="AE12" s="153"/>
      <c r="AF12" s="154"/>
      <c r="AG12" s="154"/>
      <c r="AH12" s="154"/>
      <c r="AI12" s="154"/>
      <c r="AJ12" s="155"/>
      <c r="AK12" s="179">
        <v>301306</v>
      </c>
      <c r="AL12" s="180"/>
    </row>
    <row r="13" spans="2:38">
      <c r="B13" s="14" t="s">
        <v>40</v>
      </c>
      <c r="C13" s="142">
        <f>'RSI_idade(21)'!C13/'RSI_idade(21)'!I13</f>
        <v>0.365655615643859</v>
      </c>
      <c r="D13" s="143">
        <f>'RSI_idade(21)'!D13/'RSI_idade(21)'!I13</f>
        <v>0.137769417665961</v>
      </c>
      <c r="E13" s="143">
        <f>'RSI_idade(21)'!E13/'RSI_idade(21)'!I13</f>
        <v>0.113754996473078</v>
      </c>
      <c r="F13" s="143">
        <f>'RSI_idade(21)'!F13/'RSI_idade(21)'!I13</f>
        <v>0.133223606865742</v>
      </c>
      <c r="G13" s="143">
        <f>'RSI_idade(21)'!G13/'RSI_idade(21)'!I13</f>
        <v>0.144682185124226</v>
      </c>
      <c r="H13" s="144">
        <f>'RSI_idade(21)'!H13/'RSI_idade(21)'!I13</f>
        <v>0.104914178227134</v>
      </c>
      <c r="I13" s="152"/>
      <c r="J13" s="157">
        <f>'RSI_idade(21)'!K13/'RSI_idade(21)'!Q13</f>
        <v>0.366026836753114</v>
      </c>
      <c r="K13" s="143">
        <f>'RSI_idade(21)'!L13/'RSI_idade(21)'!Q13</f>
        <v>0.139794813165654</v>
      </c>
      <c r="L13" s="143">
        <f>'RSI_idade(21)'!M13/'RSI_idade(21)'!Q13</f>
        <v>0.114206630964559</v>
      </c>
      <c r="M13" s="143">
        <f>'RSI_idade(21)'!N13/'RSI_idade(21)'!Q13</f>
        <v>0.134198808592575</v>
      </c>
      <c r="N13" s="143">
        <f>'RSI_idade(21)'!O13/'RSI_idade(21)'!Q13</f>
        <v>0.142728202659606</v>
      </c>
      <c r="O13" s="158">
        <f>'RSI_idade(21)'!P13/'RSI_idade(21)'!Q13</f>
        <v>0.103044707864492</v>
      </c>
      <c r="P13" s="156"/>
      <c r="Q13" s="157">
        <f>'RSI_idade(21)'!S13/'RSI_idade(21)'!Y13</f>
        <v>0.365629773012536</v>
      </c>
      <c r="R13" s="143">
        <f>'RSI_idade(21)'!T13/'RSI_idade(21)'!Y13</f>
        <v>0.139186716469823</v>
      </c>
      <c r="S13" s="143">
        <f>'RSI_idade(21)'!U13/'RSI_idade(21)'!Y13</f>
        <v>0.114143995644744</v>
      </c>
      <c r="T13" s="143">
        <f>'RSI_idade(21)'!V13/'RSI_idade(21)'!Y13</f>
        <v>0.133243606998654</v>
      </c>
      <c r="U13" s="143">
        <f>'RSI_idade(21)'!W13/'RSI_idade(21)'!Y13</f>
        <v>0.142528770396359</v>
      </c>
      <c r="V13" s="158">
        <f>'RSI_idade(21)'!X13/'RSI_idade(21)'!Y13</f>
        <v>0.105267137477883</v>
      </c>
      <c r="W13" s="170"/>
      <c r="X13" s="157">
        <f>'RSI_idade(21)'!AA13/'RSI_idade(21)'!$AG13</f>
        <v>0.367392146231895</v>
      </c>
      <c r="Y13" s="143">
        <f>'RSI_idade(21)'!AB13/'RSI_idade(21)'!$AG13</f>
        <v>0.137092401827899</v>
      </c>
      <c r="Z13" s="143">
        <f>'RSI_idade(21)'!AC13/'RSI_idade(21)'!$AG13</f>
        <v>0.113159321508791</v>
      </c>
      <c r="AA13" s="143">
        <f>'RSI_idade(21)'!AD13/'RSI_idade(21)'!$AG13</f>
        <v>0.131995972426613</v>
      </c>
      <c r="AB13" s="143">
        <f>'RSI_idade(21)'!AE13/'RSI_idade(21)'!$AG13</f>
        <v>0.142219812562931</v>
      </c>
      <c r="AC13" s="158">
        <f>'RSI_idade(21)'!AF13/'RSI_idade(21)'!$AG13</f>
        <v>0.108140345441871</v>
      </c>
      <c r="AD13" s="175"/>
      <c r="AE13" s="157"/>
      <c r="AF13" s="143"/>
      <c r="AG13" s="143"/>
      <c r="AH13" s="143"/>
      <c r="AI13" s="143"/>
      <c r="AJ13" s="158"/>
      <c r="AK13" s="41">
        <v>81610</v>
      </c>
      <c r="AL13" s="180"/>
    </row>
    <row r="14" spans="2:38">
      <c r="B14" s="14" t="s">
        <v>41</v>
      </c>
      <c r="C14" s="142">
        <f>'RSI_idade(21)'!C14/'RSI_idade(21)'!I14</f>
        <v>0.360776811336285</v>
      </c>
      <c r="D14" s="143">
        <f>'RSI_idade(21)'!D14/'RSI_idade(21)'!I14</f>
        <v>0.135497074722488</v>
      </c>
      <c r="E14" s="143">
        <f>'RSI_idade(21)'!E14/'RSI_idade(21)'!I14</f>
        <v>0.113296109269682</v>
      </c>
      <c r="F14" s="143">
        <f>'RSI_idade(21)'!F14/'RSI_idade(21)'!I14</f>
        <v>0.134963183769715</v>
      </c>
      <c r="G14" s="143">
        <f>'RSI_idade(21)'!G14/'RSI_idade(21)'!I14</f>
        <v>0.148443930327231</v>
      </c>
      <c r="H14" s="144">
        <f>'RSI_idade(21)'!H14/'RSI_idade(21)'!I14</f>
        <v>0.1070228905746</v>
      </c>
      <c r="I14" s="152"/>
      <c r="J14" s="157">
        <f>'RSI_idade(21)'!K14/'RSI_idade(21)'!Q14</f>
        <v>0.360710651289009</v>
      </c>
      <c r="K14" s="143">
        <f>'RSI_idade(21)'!L14/'RSI_idade(21)'!Q14</f>
        <v>0.138144504748982</v>
      </c>
      <c r="L14" s="143">
        <f>'RSI_idade(21)'!M14/'RSI_idade(21)'!Q14</f>
        <v>0.113890773405699</v>
      </c>
      <c r="M14" s="143">
        <f>'RSI_idade(21)'!N14/'RSI_idade(21)'!Q14</f>
        <v>0.135452001356852</v>
      </c>
      <c r="N14" s="143">
        <f>'RSI_idade(21)'!O14/'RSI_idade(21)'!Q14</f>
        <v>0.146328018995929</v>
      </c>
      <c r="O14" s="158">
        <f>'RSI_idade(21)'!P14/'RSI_idade(21)'!Q14</f>
        <v>0.105474050203528</v>
      </c>
      <c r="P14" s="156"/>
      <c r="Q14" s="157">
        <f>'RSI_idade(21)'!S14/'RSI_idade(21)'!Y14</f>
        <v>0.359891864276896</v>
      </c>
      <c r="R14" s="143">
        <f>'RSI_idade(21)'!T14/'RSI_idade(21)'!Y14</f>
        <v>0.13725573672783</v>
      </c>
      <c r="S14" s="143">
        <f>'RSI_idade(21)'!U14/'RSI_idade(21)'!Y14</f>
        <v>0.113606368938652</v>
      </c>
      <c r="T14" s="143">
        <f>'RSI_idade(21)'!V14/'RSI_idade(21)'!Y14</f>
        <v>0.135020647962876</v>
      </c>
      <c r="U14" s="143">
        <f>'RSI_idade(21)'!W14/'RSI_idade(21)'!Y14</f>
        <v>0.146153518668313</v>
      </c>
      <c r="V14" s="158">
        <f>'RSI_idade(21)'!X14/'RSI_idade(21)'!Y14</f>
        <v>0.108071863425433</v>
      </c>
      <c r="W14" s="170"/>
      <c r="X14" s="157">
        <f>'RSI_idade(21)'!AA14/'RSI_idade(21)'!$AG14</f>
        <v>0.36259633648451</v>
      </c>
      <c r="Y14" s="143">
        <f>'RSI_idade(21)'!AB14/'RSI_idade(21)'!$AG14</f>
        <v>0.134423509377115</v>
      </c>
      <c r="Z14" s="143">
        <f>'RSI_idade(21)'!AC14/'RSI_idade(21)'!$AG14</f>
        <v>0.112983865685654</v>
      </c>
      <c r="AA14" s="143">
        <f>'RSI_idade(21)'!AD14/'RSI_idade(21)'!$AG14</f>
        <v>0.13411785254241</v>
      </c>
      <c r="AB14" s="143">
        <f>'RSI_idade(21)'!AE14/'RSI_idade(21)'!$AG14</f>
        <v>0.145274327009148</v>
      </c>
      <c r="AC14" s="158">
        <f>'RSI_idade(21)'!AF14/'RSI_idade(21)'!$AG14</f>
        <v>0.110604108901164</v>
      </c>
      <c r="AD14" s="175"/>
      <c r="AE14" s="157"/>
      <c r="AF14" s="143"/>
      <c r="AG14" s="143"/>
      <c r="AH14" s="143"/>
      <c r="AI14" s="143"/>
      <c r="AJ14" s="158"/>
      <c r="AK14" s="41">
        <v>61094</v>
      </c>
      <c r="AL14" s="180"/>
    </row>
    <row r="15" spans="2:38">
      <c r="B15" s="14" t="s">
        <v>42</v>
      </c>
      <c r="C15" s="145">
        <f>'RSI_idade(21)'!C15/'RSI_idade(21)'!I15</f>
        <v>0.346457556481685</v>
      </c>
      <c r="D15" s="146">
        <f>'RSI_idade(21)'!D15/'RSI_idade(21)'!I15</f>
        <v>0.142794472472033</v>
      </c>
      <c r="E15" s="146">
        <f>'RSI_idade(21)'!E15/'RSI_idade(21)'!I15</f>
        <v>0.116472910726036</v>
      </c>
      <c r="F15" s="146">
        <f>'RSI_idade(21)'!F15/'RSI_idade(21)'!I15</f>
        <v>0.137530160122834</v>
      </c>
      <c r="G15" s="146">
        <f>'RSI_idade(21)'!G15/'RSI_idade(21)'!I15</f>
        <v>0.155023031366528</v>
      </c>
      <c r="H15" s="147">
        <f>'RSI_idade(21)'!H15/'RSI_idade(21)'!I15</f>
        <v>0.101721868830884</v>
      </c>
      <c r="I15" s="159"/>
      <c r="J15" s="160">
        <f>'RSI_idade(21)'!K15/'RSI_idade(21)'!Q15</f>
        <v>0.345575692963753</v>
      </c>
      <c r="K15" s="161">
        <f>'RSI_idade(21)'!L15/'RSI_idade(21)'!Q15</f>
        <v>0.145255863539446</v>
      </c>
      <c r="L15" s="161">
        <f>'RSI_idade(21)'!M15/'RSI_idade(21)'!Q15</f>
        <v>0.11865671641791</v>
      </c>
      <c r="M15" s="161">
        <f>'RSI_idade(21)'!N15/'RSI_idade(21)'!Q15</f>
        <v>0.137526652452026</v>
      </c>
      <c r="N15" s="161">
        <f>'RSI_idade(21)'!O15/'RSI_idade(21)'!Q15</f>
        <v>0.153091684434968</v>
      </c>
      <c r="O15" s="162">
        <f>'RSI_idade(21)'!P15/'RSI_idade(21)'!Q15</f>
        <v>0.0998933901918976</v>
      </c>
      <c r="P15" s="163"/>
      <c r="Q15" s="160">
        <f>'RSI_idade(21)'!S15/'RSI_idade(21)'!Y15</f>
        <v>0.342552963834796</v>
      </c>
      <c r="R15" s="161">
        <f>'RSI_idade(21)'!T15/'RSI_idade(21)'!Y15</f>
        <v>0.145463299807404</v>
      </c>
      <c r="S15" s="161">
        <f>'RSI_idade(21)'!U15/'RSI_idade(21)'!Y15</f>
        <v>0.118820885940509</v>
      </c>
      <c r="T15" s="161">
        <f>'RSI_idade(21)'!V15/'RSI_idade(21)'!Y15</f>
        <v>0.136689492831158</v>
      </c>
      <c r="U15" s="161">
        <f>'RSI_idade(21)'!W15/'RSI_idade(21)'!Y15</f>
        <v>0.153220629146159</v>
      </c>
      <c r="V15" s="162">
        <f>'RSI_idade(21)'!X15/'RSI_idade(21)'!Y15</f>
        <v>0.103252728439974</v>
      </c>
      <c r="W15" s="171"/>
      <c r="X15" s="160">
        <f>'RSI_idade(21)'!AA15/'RSI_idade(21)'!$AG15</f>
        <v>0.345070804622647</v>
      </c>
      <c r="Y15" s="161">
        <f>'RSI_idade(21)'!AB15/'RSI_idade(21)'!$AG15</f>
        <v>0.143779501926103</v>
      </c>
      <c r="Z15" s="161">
        <f>'RSI_idade(21)'!AC15/'RSI_idade(21)'!$AG15</f>
        <v>0.11675980684716</v>
      </c>
      <c r="AA15" s="161">
        <f>'RSI_idade(21)'!AD15/'RSI_idade(21)'!$AG15</f>
        <v>0.136020834463675</v>
      </c>
      <c r="AB15" s="161">
        <f>'RSI_idade(21)'!AE15/'RSI_idade(21)'!$AG15</f>
        <v>0.15338288752645</v>
      </c>
      <c r="AC15" s="162">
        <f>'RSI_idade(21)'!AF15/'RSI_idade(21)'!$AG15</f>
        <v>0.104986164613966</v>
      </c>
      <c r="AD15" s="175"/>
      <c r="AE15" s="160"/>
      <c r="AF15" s="161"/>
      <c r="AG15" s="161"/>
      <c r="AH15" s="161"/>
      <c r="AI15" s="161"/>
      <c r="AJ15" s="162"/>
      <c r="AK15" s="181">
        <v>21700</v>
      </c>
      <c r="AL15" s="180"/>
    </row>
    <row r="16" spans="2:38">
      <c r="B16" s="148" t="s">
        <v>43</v>
      </c>
      <c r="C16" s="139">
        <f>'RSI_idade(21)'!C16/'RSI_idade(21)'!I16</f>
        <v>0.389473684210526</v>
      </c>
      <c r="D16" s="140">
        <f>'RSI_idade(21)'!D16/'RSI_idade(21)'!I16</f>
        <v>0.123684210526316</v>
      </c>
      <c r="E16" s="140">
        <f>'RSI_idade(21)'!E16/'RSI_idade(21)'!I16</f>
        <v>0.118421052631579</v>
      </c>
      <c r="F16" s="140">
        <f>'RSI_idade(21)'!F16/'RSI_idade(21)'!I16</f>
        <v>0.136842105263158</v>
      </c>
      <c r="G16" s="140">
        <f>'RSI_idade(21)'!G16/'RSI_idade(21)'!I16</f>
        <v>0.153947368421053</v>
      </c>
      <c r="H16" s="141">
        <f>'RSI_idade(21)'!H16/'RSI_idade(21)'!I16</f>
        <v>0.0776315789473684</v>
      </c>
      <c r="I16" s="164"/>
      <c r="J16" s="153">
        <f>'RSI_idade(21)'!K16/'RSI_idade(21)'!Q16</f>
        <v>0.389677419354839</v>
      </c>
      <c r="K16" s="154">
        <f>'RSI_idade(21)'!L16/'RSI_idade(21)'!Q16</f>
        <v>0.12</v>
      </c>
      <c r="L16" s="154">
        <f>'RSI_idade(21)'!M16/'RSI_idade(21)'!Q16</f>
        <v>0.121290322580645</v>
      </c>
      <c r="M16" s="154">
        <f>'RSI_idade(21)'!N16/'RSI_idade(21)'!Q16</f>
        <v>0.139354838709677</v>
      </c>
      <c r="N16" s="154">
        <f>'RSI_idade(21)'!O16/'RSI_idade(21)'!Q16</f>
        <v>0.152258064516129</v>
      </c>
      <c r="O16" s="155">
        <f>'RSI_idade(21)'!P16/'RSI_idade(21)'!Q16</f>
        <v>0.0774193548387097</v>
      </c>
      <c r="P16" s="165"/>
      <c r="Q16" s="153">
        <f>'RSI_idade(21)'!S16/'RSI_idade(21)'!Y16</f>
        <v>0.384715025906736</v>
      </c>
      <c r="R16" s="154">
        <f>'RSI_idade(21)'!T16/'RSI_idade(21)'!Y16</f>
        <v>0.121761658031088</v>
      </c>
      <c r="S16" s="154">
        <f>'RSI_idade(21)'!U16/'RSI_idade(21)'!Y16</f>
        <v>0.119170984455959</v>
      </c>
      <c r="T16" s="154">
        <f>'RSI_idade(21)'!V16/'RSI_idade(21)'!Y16</f>
        <v>0.142487046632124</v>
      </c>
      <c r="U16" s="154">
        <f>'RSI_idade(21)'!W16/'RSI_idade(21)'!Y16</f>
        <v>0.150259067357513</v>
      </c>
      <c r="V16" s="155">
        <f>'RSI_idade(21)'!X16/'RSI_idade(21)'!Y16</f>
        <v>0.0816062176165803</v>
      </c>
      <c r="W16" s="172"/>
      <c r="X16" s="153">
        <f>'RSI_idade(21)'!AA16/'RSI_idade(21)'!$AG16</f>
        <v>0.377027027027027</v>
      </c>
      <c r="Y16" s="154">
        <f>'RSI_idade(21)'!AB16/'RSI_idade(21)'!$AG16</f>
        <v>0.125675675675676</v>
      </c>
      <c r="Z16" s="154">
        <f>'RSI_idade(21)'!AC16/'RSI_idade(21)'!$AG16</f>
        <v>0.12027027027027</v>
      </c>
      <c r="AA16" s="154">
        <f>'RSI_idade(21)'!AD16/'RSI_idade(21)'!$AG16</f>
        <v>0.145945945945946</v>
      </c>
      <c r="AB16" s="154">
        <f>'RSI_idade(21)'!AE16/'RSI_idade(21)'!$AG16</f>
        <v>0.155405405405405</v>
      </c>
      <c r="AC16" s="155">
        <f>'RSI_idade(21)'!AF16/'RSI_idade(21)'!$AG16</f>
        <v>0.0756756756756757</v>
      </c>
      <c r="AD16" s="175"/>
      <c r="AE16" s="153"/>
      <c r="AF16" s="154"/>
      <c r="AG16" s="154"/>
      <c r="AH16" s="154"/>
      <c r="AI16" s="154"/>
      <c r="AJ16" s="155"/>
      <c r="AK16" s="179">
        <v>1002</v>
      </c>
      <c r="AL16" s="180"/>
    </row>
    <row r="17" spans="2:38">
      <c r="B17" s="148" t="s">
        <v>44</v>
      </c>
      <c r="C17" s="142">
        <f>'RSI_idade(21)'!C17/'RSI_idade(21)'!I17</f>
        <v>0.233333333333333</v>
      </c>
      <c r="D17" s="143">
        <f>'RSI_idade(21)'!D17/'RSI_idade(21)'!I17</f>
        <v>0.0846153846153846</v>
      </c>
      <c r="E17" s="143">
        <f>'RSI_idade(21)'!E17/'RSI_idade(21)'!I17</f>
        <v>0.146153846153846</v>
      </c>
      <c r="F17" s="143">
        <f>'RSI_idade(21)'!F17/'RSI_idade(21)'!I17</f>
        <v>0.202564102564103</v>
      </c>
      <c r="G17" s="143">
        <f>'RSI_idade(21)'!G17/'RSI_idade(21)'!I17</f>
        <v>0.187179487179487</v>
      </c>
      <c r="H17" s="144">
        <f>'RSI_idade(21)'!H17/'RSI_idade(21)'!I17</f>
        <v>0.146153846153846</v>
      </c>
      <c r="I17" s="164"/>
      <c r="J17" s="157">
        <f>'RSI_idade(21)'!K17/'RSI_idade(21)'!Q17</f>
        <v>0.232057416267943</v>
      </c>
      <c r="K17" s="143">
        <f>'RSI_idade(21)'!L17/'RSI_idade(21)'!Q17</f>
        <v>0.0956937799043062</v>
      </c>
      <c r="L17" s="143">
        <f>'RSI_idade(21)'!M17/'RSI_idade(21)'!Q17</f>
        <v>0.145933014354067</v>
      </c>
      <c r="M17" s="143">
        <f>'RSI_idade(21)'!N17/'RSI_idade(21)'!Q17</f>
        <v>0.200956937799043</v>
      </c>
      <c r="N17" s="143">
        <f>'RSI_idade(21)'!O17/'RSI_idade(21)'!Q17</f>
        <v>0.186602870813397</v>
      </c>
      <c r="O17" s="158">
        <f>'RSI_idade(21)'!P17/'RSI_idade(21)'!Q17</f>
        <v>0.138755980861244</v>
      </c>
      <c r="P17" s="165"/>
      <c r="Q17" s="157">
        <f>'RSI_idade(21)'!S17/'RSI_idade(21)'!Y17</f>
        <v>0.233009708737864</v>
      </c>
      <c r="R17" s="143">
        <f>'RSI_idade(21)'!T17/'RSI_idade(21)'!Y17</f>
        <v>0.0995145631067961</v>
      </c>
      <c r="S17" s="143">
        <f>'RSI_idade(21)'!U17/'RSI_idade(21)'!Y17</f>
        <v>0.148058252427184</v>
      </c>
      <c r="T17" s="143">
        <f>'RSI_idade(21)'!V17/'RSI_idade(21)'!Y17</f>
        <v>0.196601941747573</v>
      </c>
      <c r="U17" s="143">
        <f>'RSI_idade(21)'!W17/'RSI_idade(21)'!Y17</f>
        <v>0.191747572815534</v>
      </c>
      <c r="V17" s="158">
        <f>'RSI_idade(21)'!X17/'RSI_idade(21)'!Y17</f>
        <v>0.131067961165049</v>
      </c>
      <c r="W17" s="172"/>
      <c r="X17" s="157">
        <f>'RSI_idade(21)'!AA17/'RSI_idade(21)'!$AG17</f>
        <v>0.241025641025641</v>
      </c>
      <c r="Y17" s="143">
        <f>'RSI_idade(21)'!AB17/'RSI_idade(21)'!$AG17</f>
        <v>0.11025641025641</v>
      </c>
      <c r="Z17" s="143">
        <f>'RSI_idade(21)'!AC17/'RSI_idade(21)'!$AG17</f>
        <v>0.146153846153846</v>
      </c>
      <c r="AA17" s="143">
        <f>'RSI_idade(21)'!AD17/'RSI_idade(21)'!$AG17</f>
        <v>0.2</v>
      </c>
      <c r="AB17" s="143">
        <f>'RSI_idade(21)'!AE17/'RSI_idade(21)'!$AG17</f>
        <v>0.18974358974359</v>
      </c>
      <c r="AC17" s="158">
        <f>'RSI_idade(21)'!AF17/'RSI_idade(21)'!$AG17</f>
        <v>0.112820512820513</v>
      </c>
      <c r="AD17" s="175"/>
      <c r="AE17" s="157"/>
      <c r="AF17" s="143"/>
      <c r="AG17" s="143"/>
      <c r="AH17" s="143"/>
      <c r="AI17" s="143"/>
      <c r="AJ17" s="158"/>
      <c r="AK17" s="41">
        <v>454</v>
      </c>
      <c r="AL17" s="180"/>
    </row>
    <row r="18" spans="2:38">
      <c r="B18" s="148" t="s">
        <v>45</v>
      </c>
      <c r="C18" s="142">
        <f>'RSI_idade(21)'!C18/'RSI_idade(21)'!I18</f>
        <v>0.345117845117845</v>
      </c>
      <c r="D18" s="143">
        <f>'RSI_idade(21)'!D18/'RSI_idade(21)'!I18</f>
        <v>0.148148148148148</v>
      </c>
      <c r="E18" s="143">
        <f>'RSI_idade(21)'!E18/'RSI_idade(21)'!I18</f>
        <v>0.116161616161616</v>
      </c>
      <c r="F18" s="143">
        <f>'RSI_idade(21)'!F18/'RSI_idade(21)'!I18</f>
        <v>0.127946127946128</v>
      </c>
      <c r="G18" s="143">
        <f>'RSI_idade(21)'!G18/'RSI_idade(21)'!I18</f>
        <v>0.171717171717172</v>
      </c>
      <c r="H18" s="144">
        <f>'RSI_idade(21)'!H18/'RSI_idade(21)'!I18</f>
        <v>0.0909090909090909</v>
      </c>
      <c r="I18" s="164"/>
      <c r="J18" s="157">
        <f>'RSI_idade(21)'!K18/'RSI_idade(21)'!Q18</f>
        <v>0.339285714285714</v>
      </c>
      <c r="K18" s="143">
        <f>'RSI_idade(21)'!L18/'RSI_idade(21)'!Q18</f>
        <v>0.155844155844156</v>
      </c>
      <c r="L18" s="143">
        <f>'RSI_idade(21)'!M18/'RSI_idade(21)'!Q18</f>
        <v>0.116883116883117</v>
      </c>
      <c r="M18" s="143">
        <f>'RSI_idade(21)'!N18/'RSI_idade(21)'!Q18</f>
        <v>0.125</v>
      </c>
      <c r="N18" s="143">
        <f>'RSI_idade(21)'!O18/'RSI_idade(21)'!Q18</f>
        <v>0.170454545454545</v>
      </c>
      <c r="O18" s="158">
        <f>'RSI_idade(21)'!P18/'RSI_idade(21)'!Q18</f>
        <v>0.0925324675324675</v>
      </c>
      <c r="P18" s="165"/>
      <c r="Q18" s="157">
        <f>'RSI_idade(21)'!S18/'RSI_idade(21)'!Y18</f>
        <v>0.335</v>
      </c>
      <c r="R18" s="143">
        <f>'RSI_idade(21)'!T18/'RSI_idade(21)'!Y18</f>
        <v>0.158333333333333</v>
      </c>
      <c r="S18" s="143">
        <f>'RSI_idade(21)'!U18/'RSI_idade(21)'!Y18</f>
        <v>0.111666666666667</v>
      </c>
      <c r="T18" s="143">
        <f>'RSI_idade(21)'!V18/'RSI_idade(21)'!Y18</f>
        <v>0.121666666666667</v>
      </c>
      <c r="U18" s="143">
        <f>'RSI_idade(21)'!W18/'RSI_idade(21)'!Y18</f>
        <v>0.173333333333333</v>
      </c>
      <c r="V18" s="158">
        <f>'RSI_idade(21)'!X18/'RSI_idade(21)'!Y18</f>
        <v>0.1</v>
      </c>
      <c r="W18" s="172"/>
      <c r="X18" s="157">
        <f>'RSI_idade(21)'!AA18/'RSI_idade(21)'!$AG18</f>
        <v>0.343234323432343</v>
      </c>
      <c r="Y18" s="143">
        <f>'RSI_idade(21)'!AB18/'RSI_idade(21)'!$AG18</f>
        <v>0.165016501650165</v>
      </c>
      <c r="Z18" s="143">
        <f>'RSI_idade(21)'!AC18/'RSI_idade(21)'!$AG18</f>
        <v>0.103960396039604</v>
      </c>
      <c r="AA18" s="143">
        <f>'RSI_idade(21)'!AD18/'RSI_idade(21)'!$AG18</f>
        <v>0.117161716171617</v>
      </c>
      <c r="AB18" s="143">
        <f>'RSI_idade(21)'!AE18/'RSI_idade(21)'!$AG18</f>
        <v>0.171617161716172</v>
      </c>
      <c r="AC18" s="158">
        <f>'RSI_idade(21)'!AF18/'RSI_idade(21)'!$AG18</f>
        <v>0.099009900990099</v>
      </c>
      <c r="AD18" s="175"/>
      <c r="AE18" s="157"/>
      <c r="AF18" s="143"/>
      <c r="AG18" s="143"/>
      <c r="AH18" s="143"/>
      <c r="AI18" s="143"/>
      <c r="AJ18" s="158"/>
      <c r="AK18" s="41">
        <v>520</v>
      </c>
      <c r="AL18" s="180"/>
    </row>
    <row r="19" spans="2:38">
      <c r="B19" s="148" t="s">
        <v>46</v>
      </c>
      <c r="C19" s="142">
        <f>'RSI_idade(21)'!C19/'RSI_idade(21)'!I19</f>
        <v>0.350467289719626</v>
      </c>
      <c r="D19" s="143">
        <f>'RSI_idade(21)'!D19/'RSI_idade(21)'!I19</f>
        <v>0.142523364485981</v>
      </c>
      <c r="E19" s="143">
        <f>'RSI_idade(21)'!E19/'RSI_idade(21)'!I19</f>
        <v>0.102803738317757</v>
      </c>
      <c r="F19" s="143">
        <f>'RSI_idade(21)'!F19/'RSI_idade(21)'!I19</f>
        <v>0.121495327102804</v>
      </c>
      <c r="G19" s="143">
        <f>'RSI_idade(21)'!G19/'RSI_idade(21)'!I19</f>
        <v>0.182242990654206</v>
      </c>
      <c r="H19" s="144">
        <f>'RSI_idade(21)'!H19/'RSI_idade(21)'!I19</f>
        <v>0.100467289719626</v>
      </c>
      <c r="I19" s="164"/>
      <c r="J19" s="157">
        <f>'RSI_idade(21)'!K19/'RSI_idade(21)'!Q19</f>
        <v>0.352808988764045</v>
      </c>
      <c r="K19" s="143">
        <f>'RSI_idade(21)'!L19/'RSI_idade(21)'!Q19</f>
        <v>0.143820224719101</v>
      </c>
      <c r="L19" s="143">
        <f>'RSI_idade(21)'!M19/'RSI_idade(21)'!Q19</f>
        <v>0.103370786516854</v>
      </c>
      <c r="M19" s="143">
        <f>'RSI_idade(21)'!N19/'RSI_idade(21)'!Q19</f>
        <v>0.134831460674157</v>
      </c>
      <c r="N19" s="143">
        <f>'RSI_idade(21)'!O19/'RSI_idade(21)'!Q19</f>
        <v>0.168539325842697</v>
      </c>
      <c r="O19" s="158">
        <f>'RSI_idade(21)'!P19/'RSI_idade(21)'!Q19</f>
        <v>0.0966292134831461</v>
      </c>
      <c r="P19" s="165"/>
      <c r="Q19" s="157">
        <f>'RSI_idade(21)'!S19/'RSI_idade(21)'!Y19</f>
        <v>0.351111111111111</v>
      </c>
      <c r="R19" s="143">
        <f>'RSI_idade(21)'!T19/'RSI_idade(21)'!Y19</f>
        <v>0.142222222222222</v>
      </c>
      <c r="S19" s="143">
        <f>'RSI_idade(21)'!U19/'RSI_idade(21)'!Y19</f>
        <v>0.106666666666667</v>
      </c>
      <c r="T19" s="143">
        <f>'RSI_idade(21)'!V19/'RSI_idade(21)'!Y19</f>
        <v>0.135555555555556</v>
      </c>
      <c r="U19" s="143">
        <f>'RSI_idade(21)'!W19/'RSI_idade(21)'!Y19</f>
        <v>0.155555555555556</v>
      </c>
      <c r="V19" s="158">
        <f>'RSI_idade(21)'!X19/'RSI_idade(21)'!Y19</f>
        <v>0.108888888888889</v>
      </c>
      <c r="W19" s="172"/>
      <c r="X19" s="157">
        <f>'RSI_idade(21)'!AA19/'RSI_idade(21)'!$AG19</f>
        <v>0.342857142857143</v>
      </c>
      <c r="Y19" s="143">
        <f>'RSI_idade(21)'!AB19/'RSI_idade(21)'!$AG19</f>
        <v>0.145238095238095</v>
      </c>
      <c r="Z19" s="143">
        <f>'RSI_idade(21)'!AC19/'RSI_idade(21)'!$AG19</f>
        <v>0.107142857142857</v>
      </c>
      <c r="AA19" s="143">
        <f>'RSI_idade(21)'!AD19/'RSI_idade(21)'!$AG19</f>
        <v>0.130952380952381</v>
      </c>
      <c r="AB19" s="143">
        <f>'RSI_idade(21)'!AE19/'RSI_idade(21)'!$AG19</f>
        <v>0.164285714285714</v>
      </c>
      <c r="AC19" s="158">
        <f>'RSI_idade(21)'!AF19/'RSI_idade(21)'!$AG19</f>
        <v>0.10952380952381</v>
      </c>
      <c r="AD19" s="175"/>
      <c r="AE19" s="157"/>
      <c r="AF19" s="143"/>
      <c r="AG19" s="143"/>
      <c r="AH19" s="143"/>
      <c r="AI19" s="143"/>
      <c r="AJ19" s="158"/>
      <c r="AK19" s="41">
        <v>438</v>
      </c>
      <c r="AL19" s="180"/>
    </row>
    <row r="20" spans="2:38">
      <c r="B20" s="148" t="s">
        <v>47</v>
      </c>
      <c r="C20" s="142">
        <f>'RSI_idade(21)'!C20/'RSI_idade(21)'!I20</f>
        <v>0.148773006134969</v>
      </c>
      <c r="D20" s="143">
        <f>'RSI_idade(21)'!D20/'RSI_idade(21)'!I20</f>
        <v>0.0674846625766871</v>
      </c>
      <c r="E20" s="143">
        <f>'RSI_idade(21)'!E20/'RSI_idade(21)'!I20</f>
        <v>0.0889570552147239</v>
      </c>
      <c r="F20" s="143">
        <f>'RSI_idade(21)'!F20/'RSI_idade(21)'!I20</f>
        <v>0.191717791411043</v>
      </c>
      <c r="G20" s="143">
        <f>'RSI_idade(21)'!G20/'RSI_idade(21)'!I20</f>
        <v>0.260736196319018</v>
      </c>
      <c r="H20" s="144">
        <f>'RSI_idade(21)'!H20/'RSI_idade(21)'!I20</f>
        <v>0.242331288343558</v>
      </c>
      <c r="I20" s="164"/>
      <c r="J20" s="157">
        <f>'RSI_idade(21)'!K20/'RSI_idade(21)'!Q20</f>
        <v>0.162921348314607</v>
      </c>
      <c r="K20" s="143">
        <f>'RSI_idade(21)'!L20/'RSI_idade(21)'!Q20</f>
        <v>0.0730337078651685</v>
      </c>
      <c r="L20" s="143">
        <f>'RSI_idade(21)'!M20/'RSI_idade(21)'!Q20</f>
        <v>0.105337078651685</v>
      </c>
      <c r="M20" s="143">
        <f>'RSI_idade(21)'!N20/'RSI_idade(21)'!Q20</f>
        <v>0.191011235955056</v>
      </c>
      <c r="N20" s="143">
        <f>'RSI_idade(21)'!O20/'RSI_idade(21)'!Q20</f>
        <v>0.248595505617978</v>
      </c>
      <c r="O20" s="158">
        <f>'RSI_idade(21)'!P20/'RSI_idade(21)'!Q20</f>
        <v>0.219101123595506</v>
      </c>
      <c r="P20" s="165"/>
      <c r="Q20" s="157">
        <f>'RSI_idade(21)'!S20/'RSI_idade(21)'!Y20</f>
        <v>0.14787701317716</v>
      </c>
      <c r="R20" s="143">
        <f>'RSI_idade(21)'!T20/'RSI_idade(21)'!Y20</f>
        <v>0.0790629575402635</v>
      </c>
      <c r="S20" s="143">
        <f>'RSI_idade(21)'!U20/'RSI_idade(21)'!Y20</f>
        <v>0.101024890190337</v>
      </c>
      <c r="T20" s="143">
        <f>'RSI_idade(21)'!V20/'RSI_idade(21)'!Y20</f>
        <v>0.18887262079063</v>
      </c>
      <c r="U20" s="143">
        <f>'RSI_idade(21)'!W20/'RSI_idade(21)'!Y20</f>
        <v>0.26207906295754</v>
      </c>
      <c r="V20" s="158">
        <f>'RSI_idade(21)'!X20/'RSI_idade(21)'!Y20</f>
        <v>0.22108345534407</v>
      </c>
      <c r="W20" s="172"/>
      <c r="X20" s="157">
        <f>'RSI_idade(21)'!AA20/'RSI_idade(21)'!$AG20</f>
        <v>0.151840490797546</v>
      </c>
      <c r="Y20" s="143">
        <f>'RSI_idade(21)'!AB20/'RSI_idade(21)'!$AG20</f>
        <v>0.0674846625766871</v>
      </c>
      <c r="Z20" s="143">
        <f>'RSI_idade(21)'!AC20/'RSI_idade(21)'!$AG20</f>
        <v>0.0904907975460123</v>
      </c>
      <c r="AA20" s="143">
        <f>'RSI_idade(21)'!AD20/'RSI_idade(21)'!$AG20</f>
        <v>0.188650306748466</v>
      </c>
      <c r="AB20" s="143">
        <f>'RSI_idade(21)'!AE20/'RSI_idade(21)'!$AG20</f>
        <v>0.269938650306748</v>
      </c>
      <c r="AC20" s="158">
        <f>'RSI_idade(21)'!AF20/'RSI_idade(21)'!$AG20</f>
        <v>0.23159509202454</v>
      </c>
      <c r="AD20" s="175"/>
      <c r="AE20" s="157"/>
      <c r="AF20" s="143"/>
      <c r="AG20" s="143"/>
      <c r="AH20" s="143"/>
      <c r="AI20" s="143"/>
      <c r="AJ20" s="158"/>
      <c r="AK20" s="41">
        <v>1176</v>
      </c>
      <c r="AL20" s="180"/>
    </row>
    <row r="21" spans="2:38">
      <c r="B21" s="148" t="s">
        <v>48</v>
      </c>
      <c r="C21" s="142">
        <f>'RSI_idade(21)'!C21/'RSI_idade(21)'!I21</f>
        <v>0.272131147540984</v>
      </c>
      <c r="D21" s="143">
        <f>'RSI_idade(21)'!D21/'RSI_idade(21)'!I21</f>
        <v>0.160655737704918</v>
      </c>
      <c r="E21" s="143">
        <f>'RSI_idade(21)'!E21/'RSI_idade(21)'!I21</f>
        <v>0.0852459016393443</v>
      </c>
      <c r="F21" s="143">
        <f>'RSI_idade(21)'!F21/'RSI_idade(21)'!I21</f>
        <v>0.144262295081967</v>
      </c>
      <c r="G21" s="143">
        <f>'RSI_idade(21)'!G21/'RSI_idade(21)'!I21</f>
        <v>0.154098360655738</v>
      </c>
      <c r="H21" s="144">
        <f>'RSI_idade(21)'!H21/'RSI_idade(21)'!I21</f>
        <v>0.183606557377049</v>
      </c>
      <c r="I21" s="164"/>
      <c r="J21" s="157">
        <f>'RSI_idade(21)'!K21/'RSI_idade(21)'!Q21</f>
        <v>0.273015873015873</v>
      </c>
      <c r="K21" s="143">
        <f>'RSI_idade(21)'!L21/'RSI_idade(21)'!Q21</f>
        <v>0.171428571428571</v>
      </c>
      <c r="L21" s="143">
        <f>'RSI_idade(21)'!M21/'RSI_idade(21)'!Q21</f>
        <v>0.0793650793650794</v>
      </c>
      <c r="M21" s="143">
        <f>'RSI_idade(21)'!N21/'RSI_idade(21)'!Q21</f>
        <v>0.146031746031746</v>
      </c>
      <c r="N21" s="143">
        <f>'RSI_idade(21)'!O21/'RSI_idade(21)'!Q21</f>
        <v>0.168253968253968</v>
      </c>
      <c r="O21" s="158">
        <f>'RSI_idade(21)'!P21/'RSI_idade(21)'!Q21</f>
        <v>0.161904761904762</v>
      </c>
      <c r="P21" s="165"/>
      <c r="Q21" s="157">
        <f>'RSI_idade(21)'!S21/'RSI_idade(21)'!Y21</f>
        <v>0.266025641025641</v>
      </c>
      <c r="R21" s="143">
        <f>'RSI_idade(21)'!T21/'RSI_idade(21)'!Y21</f>
        <v>0.16025641025641</v>
      </c>
      <c r="S21" s="143">
        <f>'RSI_idade(21)'!U21/'RSI_idade(21)'!Y21</f>
        <v>0.0801282051282051</v>
      </c>
      <c r="T21" s="143">
        <f>'RSI_idade(21)'!V21/'RSI_idade(21)'!Y21</f>
        <v>0.150641025641026</v>
      </c>
      <c r="U21" s="143">
        <f>'RSI_idade(21)'!W21/'RSI_idade(21)'!Y21</f>
        <v>0.169871794871795</v>
      </c>
      <c r="V21" s="158">
        <f>'RSI_idade(21)'!X21/'RSI_idade(21)'!Y21</f>
        <v>0.173076923076923</v>
      </c>
      <c r="W21" s="172"/>
      <c r="X21" s="157">
        <f>'RSI_idade(21)'!AA21/'RSI_idade(21)'!$AG21</f>
        <v>0.27</v>
      </c>
      <c r="Y21" s="143">
        <f>'RSI_idade(21)'!AB21/'RSI_idade(21)'!$AG21</f>
        <v>0.14</v>
      </c>
      <c r="Z21" s="143">
        <f>'RSI_idade(21)'!AC21/'RSI_idade(21)'!$AG21</f>
        <v>0.1</v>
      </c>
      <c r="AA21" s="143">
        <f>'RSI_idade(21)'!AD21/'RSI_idade(21)'!$AG21</f>
        <v>0.146666666666667</v>
      </c>
      <c r="AB21" s="143">
        <f>'RSI_idade(21)'!AE21/'RSI_idade(21)'!$AG21</f>
        <v>0.18</v>
      </c>
      <c r="AC21" s="158">
        <f>'RSI_idade(21)'!AF21/'RSI_idade(21)'!$AG21</f>
        <v>0.163333333333333</v>
      </c>
      <c r="AD21" s="175"/>
      <c r="AE21" s="157"/>
      <c r="AF21" s="143"/>
      <c r="AG21" s="143"/>
      <c r="AH21" s="143"/>
      <c r="AI21" s="143"/>
      <c r="AJ21" s="158"/>
      <c r="AK21" s="41">
        <v>434</v>
      </c>
      <c r="AL21" s="180"/>
    </row>
    <row r="22" spans="2:38">
      <c r="B22" s="148" t="s">
        <v>49</v>
      </c>
      <c r="C22" s="142">
        <f>'RSI_idade(21)'!C22/'RSI_idade(21)'!I22</f>
        <v>0.327137546468401</v>
      </c>
      <c r="D22" s="143">
        <f>'RSI_idade(21)'!D22/'RSI_idade(21)'!I22</f>
        <v>0.143742255266419</v>
      </c>
      <c r="E22" s="143">
        <f>'RSI_idade(21)'!E22/'RSI_idade(21)'!I22</f>
        <v>0.127633209417596</v>
      </c>
      <c r="F22" s="143">
        <f>'RSI_idade(21)'!F22/'RSI_idade(21)'!I22</f>
        <v>0.132589838909542</v>
      </c>
      <c r="G22" s="143">
        <f>'RSI_idade(21)'!G22/'RSI_idade(21)'!I22</f>
        <v>0.15365551425031</v>
      </c>
      <c r="H22" s="144">
        <f>'RSI_idade(21)'!H22/'RSI_idade(21)'!I22</f>
        <v>0.115241635687732</v>
      </c>
      <c r="I22" s="164"/>
      <c r="J22" s="157">
        <f>'RSI_idade(21)'!K22/'RSI_idade(21)'!Q22</f>
        <v>0.325495049504951</v>
      </c>
      <c r="K22" s="143">
        <f>'RSI_idade(21)'!L22/'RSI_idade(21)'!Q22</f>
        <v>0.150990099009901</v>
      </c>
      <c r="L22" s="143">
        <f>'RSI_idade(21)'!M22/'RSI_idade(21)'!Q22</f>
        <v>0.122524752475248</v>
      </c>
      <c r="M22" s="143">
        <f>'RSI_idade(21)'!N22/'RSI_idade(21)'!Q22</f>
        <v>0.132425742574257</v>
      </c>
      <c r="N22" s="143">
        <f>'RSI_idade(21)'!O22/'RSI_idade(21)'!Q22</f>
        <v>0.148514851485149</v>
      </c>
      <c r="O22" s="158">
        <f>'RSI_idade(21)'!P22/'RSI_idade(21)'!Q22</f>
        <v>0.120049504950495</v>
      </c>
      <c r="P22" s="165"/>
      <c r="Q22" s="157">
        <f>'RSI_idade(21)'!S22/'RSI_idade(21)'!Y22</f>
        <v>0.325786163522013</v>
      </c>
      <c r="R22" s="143">
        <f>'RSI_idade(21)'!T22/'RSI_idade(21)'!Y22</f>
        <v>0.152201257861635</v>
      </c>
      <c r="S22" s="143">
        <f>'RSI_idade(21)'!U22/'RSI_idade(21)'!Y22</f>
        <v>0.123270440251572</v>
      </c>
      <c r="T22" s="143">
        <f>'RSI_idade(21)'!V22/'RSI_idade(21)'!Y22</f>
        <v>0.127044025157233</v>
      </c>
      <c r="U22" s="143">
        <f>'RSI_idade(21)'!W22/'RSI_idade(21)'!Y22</f>
        <v>0.154716981132075</v>
      </c>
      <c r="V22" s="158">
        <f>'RSI_idade(21)'!X22/'RSI_idade(21)'!Y22</f>
        <v>0.116981132075472</v>
      </c>
      <c r="W22" s="172"/>
      <c r="X22" s="157">
        <f>'RSI_idade(21)'!AA22/'RSI_idade(21)'!$AG22</f>
        <v>0.331193838254172</v>
      </c>
      <c r="Y22" s="143">
        <f>'RSI_idade(21)'!AB22/'RSI_idade(21)'!$AG22</f>
        <v>0.155327342747112</v>
      </c>
      <c r="Z22" s="143">
        <f>'RSI_idade(21)'!AC22/'RSI_idade(21)'!$AG22</f>
        <v>0.109114249037227</v>
      </c>
      <c r="AA22" s="143">
        <f>'RSI_idade(21)'!AD22/'RSI_idade(21)'!$AG22</f>
        <v>0.13607188703466</v>
      </c>
      <c r="AB22" s="143">
        <f>'RSI_idade(21)'!AE22/'RSI_idade(21)'!$AG22</f>
        <v>0.148908857509628</v>
      </c>
      <c r="AC22" s="158">
        <f>'RSI_idade(21)'!AF22/'RSI_idade(21)'!$AG22</f>
        <v>0.119383825417202</v>
      </c>
      <c r="AD22" s="175"/>
      <c r="AE22" s="157"/>
      <c r="AF22" s="143"/>
      <c r="AG22" s="143"/>
      <c r="AH22" s="143"/>
      <c r="AI22" s="143"/>
      <c r="AJ22" s="158"/>
      <c r="AK22" s="41">
        <v>938</v>
      </c>
      <c r="AL22" s="180"/>
    </row>
    <row r="23" spans="2:38">
      <c r="B23" s="148" t="s">
        <v>50</v>
      </c>
      <c r="C23" s="142">
        <f>'RSI_idade(21)'!C23/'RSI_idade(21)'!I23</f>
        <v>0.189873417721519</v>
      </c>
      <c r="D23" s="143">
        <f>'RSI_idade(21)'!D23/'RSI_idade(21)'!I23</f>
        <v>0.0379746835443038</v>
      </c>
      <c r="E23" s="143">
        <f>'RSI_idade(21)'!E23/'RSI_idade(21)'!I23</f>
        <v>0.126582278481013</v>
      </c>
      <c r="F23" s="143">
        <f>'RSI_idade(21)'!F23/'RSI_idade(21)'!I23</f>
        <v>0.227848101265823</v>
      </c>
      <c r="G23" s="143">
        <f>'RSI_idade(21)'!G23/'RSI_idade(21)'!I23</f>
        <v>0.265822784810127</v>
      </c>
      <c r="H23" s="144">
        <f>'RSI_idade(21)'!H23/'RSI_idade(21)'!I23</f>
        <v>0.151898734177215</v>
      </c>
      <c r="I23" s="164"/>
      <c r="J23" s="157">
        <f>'RSI_idade(21)'!K23/'RSI_idade(21)'!Q23</f>
        <v>0.220779220779221</v>
      </c>
      <c r="K23" s="143">
        <f>'RSI_idade(21)'!L23/'RSI_idade(21)'!Q23</f>
        <v>0.051948051948052</v>
      </c>
      <c r="L23" s="143">
        <f>'RSI_idade(21)'!M23/'RSI_idade(21)'!Q23</f>
        <v>0.142857142857143</v>
      </c>
      <c r="M23" s="143">
        <f>'RSI_idade(21)'!N23/'RSI_idade(21)'!Q23</f>
        <v>0.168831168831169</v>
      </c>
      <c r="N23" s="143">
        <f>'RSI_idade(21)'!O23/'RSI_idade(21)'!Q23</f>
        <v>0.311688311688312</v>
      </c>
      <c r="O23" s="158">
        <f>'RSI_idade(21)'!P23/'RSI_idade(21)'!Q23</f>
        <v>0.103896103896104</v>
      </c>
      <c r="P23" s="165"/>
      <c r="Q23" s="157">
        <f>'RSI_idade(21)'!S23/'RSI_idade(21)'!Y23</f>
        <v>0.246753246753247</v>
      </c>
      <c r="R23" s="143">
        <f>'RSI_idade(21)'!T23/'RSI_idade(21)'!Y23</f>
        <v>0.0649350649350649</v>
      </c>
      <c r="S23" s="143">
        <f>'RSI_idade(21)'!U23/'RSI_idade(21)'!Y23</f>
        <v>0.103896103896104</v>
      </c>
      <c r="T23" s="143">
        <f>'RSI_idade(21)'!V23/'RSI_idade(21)'!Y23</f>
        <v>0.168831168831169</v>
      </c>
      <c r="U23" s="143">
        <f>'RSI_idade(21)'!W23/'RSI_idade(21)'!Y23</f>
        <v>0.25974025974026</v>
      </c>
      <c r="V23" s="158">
        <f>'RSI_idade(21)'!X23/'RSI_idade(21)'!Y23</f>
        <v>0.155844155844156</v>
      </c>
      <c r="W23" s="172"/>
      <c r="X23" s="157">
        <f>'RSI_idade(21)'!AA23/'RSI_idade(21)'!$AG23</f>
        <v>0.214285714285714</v>
      </c>
      <c r="Y23" s="143">
        <f>'RSI_idade(21)'!AB23/'RSI_idade(21)'!$AG23</f>
        <v>0.0714285714285714</v>
      </c>
      <c r="Z23" s="143">
        <f>'RSI_idade(21)'!AC23/'RSI_idade(21)'!$AG23</f>
        <v>0.0857142857142857</v>
      </c>
      <c r="AA23" s="143">
        <f>'RSI_idade(21)'!AD23/'RSI_idade(21)'!$AG23</f>
        <v>0.185714285714286</v>
      </c>
      <c r="AB23" s="143">
        <f>'RSI_idade(21)'!AE23/'RSI_idade(21)'!$AG23</f>
        <v>0.257142857142857</v>
      </c>
      <c r="AC23" s="158">
        <f>'RSI_idade(21)'!AF23/'RSI_idade(21)'!$AG23</f>
        <v>0.185714285714286</v>
      </c>
      <c r="AD23" s="175"/>
      <c r="AE23" s="157"/>
      <c r="AF23" s="143"/>
      <c r="AG23" s="143"/>
      <c r="AH23" s="143"/>
      <c r="AI23" s="143"/>
      <c r="AJ23" s="158"/>
      <c r="AK23" s="41">
        <v>106</v>
      </c>
      <c r="AL23" s="180"/>
    </row>
    <row r="24" spans="2:38">
      <c r="B24" s="148" t="s">
        <v>51</v>
      </c>
      <c r="C24" s="142">
        <f>'RSI_idade(21)'!C24/'RSI_idade(21)'!I24</f>
        <v>0.35524920466596</v>
      </c>
      <c r="D24" s="143">
        <f>'RSI_idade(21)'!D24/'RSI_idade(21)'!I24</f>
        <v>0.148462354188759</v>
      </c>
      <c r="E24" s="143">
        <f>'RSI_idade(21)'!E24/'RSI_idade(21)'!I24</f>
        <v>0.104984093319194</v>
      </c>
      <c r="F24" s="143">
        <f>'RSI_idade(21)'!F24/'RSI_idade(21)'!I24</f>
        <v>0.142099681866384</v>
      </c>
      <c r="G24" s="143">
        <f>'RSI_idade(21)'!G24/'RSI_idade(21)'!I24</f>
        <v>0.159066808059385</v>
      </c>
      <c r="H24" s="144">
        <f>'RSI_idade(21)'!H24/'RSI_idade(21)'!I24</f>
        <v>0.0901378579003181</v>
      </c>
      <c r="I24" s="164"/>
      <c r="J24" s="157">
        <f>'RSI_idade(21)'!K24/'RSI_idade(21)'!Q24</f>
        <v>0.347599164926931</v>
      </c>
      <c r="K24" s="143">
        <f>'RSI_idade(21)'!L24/'RSI_idade(21)'!Q24</f>
        <v>0.151356993736952</v>
      </c>
      <c r="L24" s="143">
        <f>'RSI_idade(21)'!M24/'RSI_idade(21)'!Q24</f>
        <v>0.109603340292276</v>
      </c>
      <c r="M24" s="143">
        <f>'RSI_idade(21)'!N24/'RSI_idade(21)'!Q24</f>
        <v>0.1419624217119</v>
      </c>
      <c r="N24" s="143">
        <f>'RSI_idade(21)'!O24/'RSI_idade(21)'!Q24</f>
        <v>0.156576200417537</v>
      </c>
      <c r="O24" s="158">
        <f>'RSI_idade(21)'!P24/'RSI_idade(21)'!Q24</f>
        <v>0.092901878914405</v>
      </c>
      <c r="P24" s="165"/>
      <c r="Q24" s="157">
        <f>'RSI_idade(21)'!S24/'RSI_idade(21)'!Y24</f>
        <v>0.341915550978373</v>
      </c>
      <c r="R24" s="143">
        <f>'RSI_idade(21)'!T24/'RSI_idade(21)'!Y24</f>
        <v>0.159629248197734</v>
      </c>
      <c r="S24" s="143">
        <f>'RSI_idade(21)'!U24/'RSI_idade(21)'!Y24</f>
        <v>0.109165808444902</v>
      </c>
      <c r="T24" s="143">
        <f>'RSI_idade(21)'!V24/'RSI_idade(21)'!Y24</f>
        <v>0.146240988671473</v>
      </c>
      <c r="U24" s="143">
        <f>'RSI_idade(21)'!W24/'RSI_idade(21)'!Y24</f>
        <v>0.150360453141092</v>
      </c>
      <c r="V24" s="158">
        <f>'RSI_idade(21)'!X24/'RSI_idade(21)'!Y24</f>
        <v>0.0926879505664264</v>
      </c>
      <c r="W24" s="172"/>
      <c r="X24" s="157">
        <f>'RSI_idade(21)'!AA24/'RSI_idade(21)'!$AG24</f>
        <v>0.342494714587738</v>
      </c>
      <c r="Y24" s="143">
        <f>'RSI_idade(21)'!AB24/'RSI_idade(21)'!$AG24</f>
        <v>0.157505285412262</v>
      </c>
      <c r="Z24" s="143">
        <f>'RSI_idade(21)'!AC24/'RSI_idade(21)'!$AG24</f>
        <v>0.108879492600423</v>
      </c>
      <c r="AA24" s="143">
        <f>'RSI_idade(21)'!AD24/'RSI_idade(21)'!$AG24</f>
        <v>0.141649048625793</v>
      </c>
      <c r="AB24" s="143">
        <f>'RSI_idade(21)'!AE24/'RSI_idade(21)'!$AG24</f>
        <v>0.154334038054968</v>
      </c>
      <c r="AC24" s="158">
        <f>'RSI_idade(21)'!AF24/'RSI_idade(21)'!$AG24</f>
        <v>0.0951374207188161</v>
      </c>
      <c r="AD24" s="175"/>
      <c r="AE24" s="157"/>
      <c r="AF24" s="143"/>
      <c r="AG24" s="143"/>
      <c r="AH24" s="143"/>
      <c r="AI24" s="143"/>
      <c r="AJ24" s="158"/>
      <c r="AK24" s="41">
        <v>1383</v>
      </c>
      <c r="AL24" s="180"/>
    </row>
    <row r="25" spans="2:38">
      <c r="B25" s="148" t="s">
        <v>52</v>
      </c>
      <c r="C25" s="142">
        <f>'RSI_idade(21)'!C25/'RSI_idade(21)'!I25</f>
        <v>0.322751322751323</v>
      </c>
      <c r="D25" s="143">
        <f>'RSI_idade(21)'!D25/'RSI_idade(21)'!I25</f>
        <v>0.105820105820106</v>
      </c>
      <c r="E25" s="143">
        <f>'RSI_idade(21)'!E25/'RSI_idade(21)'!I25</f>
        <v>0.113756613756614</v>
      </c>
      <c r="F25" s="143">
        <f>'RSI_idade(21)'!F25/'RSI_idade(21)'!I25</f>
        <v>0.12962962962963</v>
      </c>
      <c r="G25" s="143">
        <f>'RSI_idade(21)'!G25/'RSI_idade(21)'!I25</f>
        <v>0.182539682539683</v>
      </c>
      <c r="H25" s="144">
        <f>'RSI_idade(21)'!H25/'RSI_idade(21)'!I25</f>
        <v>0.145502645502645</v>
      </c>
      <c r="I25" s="164"/>
      <c r="J25" s="157">
        <f>'RSI_idade(21)'!K25/'RSI_idade(21)'!Q25</f>
        <v>0.322274881516588</v>
      </c>
      <c r="K25" s="143">
        <f>'RSI_idade(21)'!L25/'RSI_idade(21)'!Q25</f>
        <v>0.113744075829384</v>
      </c>
      <c r="L25" s="143">
        <f>'RSI_idade(21)'!M25/'RSI_idade(21)'!Q25</f>
        <v>0.123222748815166</v>
      </c>
      <c r="M25" s="143">
        <f>'RSI_idade(21)'!N25/'RSI_idade(21)'!Q25</f>
        <v>0.12085308056872</v>
      </c>
      <c r="N25" s="143">
        <f>'RSI_idade(21)'!O25/'RSI_idade(21)'!Q25</f>
        <v>0.172985781990521</v>
      </c>
      <c r="O25" s="158">
        <f>'RSI_idade(21)'!P25/'RSI_idade(21)'!Q25</f>
        <v>0.146919431279621</v>
      </c>
      <c r="P25" s="165"/>
      <c r="Q25" s="157">
        <f>'RSI_idade(21)'!S25/'RSI_idade(21)'!Y25</f>
        <v>0.326797385620915</v>
      </c>
      <c r="R25" s="143">
        <f>'RSI_idade(21)'!T25/'RSI_idade(21)'!Y25</f>
        <v>0.108932461873638</v>
      </c>
      <c r="S25" s="143">
        <f>'RSI_idade(21)'!U25/'RSI_idade(21)'!Y25</f>
        <v>0.135076252723312</v>
      </c>
      <c r="T25" s="143">
        <f>'RSI_idade(21)'!V25/'RSI_idade(21)'!Y25</f>
        <v>0.128540305010893</v>
      </c>
      <c r="U25" s="143">
        <f>'RSI_idade(21)'!W25/'RSI_idade(21)'!Y25</f>
        <v>0.154684095860566</v>
      </c>
      <c r="V25" s="158">
        <f>'RSI_idade(21)'!X25/'RSI_idade(21)'!Y25</f>
        <v>0.145969498910675</v>
      </c>
      <c r="W25" s="172"/>
      <c r="X25" s="157">
        <f>'RSI_idade(21)'!AA25/'RSI_idade(21)'!$AG25</f>
        <v>0.355603448275862</v>
      </c>
      <c r="Y25" s="143">
        <f>'RSI_idade(21)'!AB25/'RSI_idade(21)'!$AG25</f>
        <v>0.103448275862069</v>
      </c>
      <c r="Z25" s="143">
        <f>'RSI_idade(21)'!AC25/'RSI_idade(21)'!$AG25</f>
        <v>0.133620689655172</v>
      </c>
      <c r="AA25" s="143">
        <f>'RSI_idade(21)'!AD25/'RSI_idade(21)'!$AG25</f>
        <v>0.122844827586207</v>
      </c>
      <c r="AB25" s="143">
        <f>'RSI_idade(21)'!AE25/'RSI_idade(21)'!$AG25</f>
        <v>0.146551724137931</v>
      </c>
      <c r="AC25" s="158">
        <f>'RSI_idade(21)'!AF25/'RSI_idade(21)'!$AG25</f>
        <v>0.137931034482759</v>
      </c>
      <c r="AD25" s="175"/>
      <c r="AE25" s="157"/>
      <c r="AF25" s="143"/>
      <c r="AG25" s="143"/>
      <c r="AH25" s="143"/>
      <c r="AI25" s="143"/>
      <c r="AJ25" s="158"/>
      <c r="AK25" s="41">
        <v>500</v>
      </c>
      <c r="AL25" s="180"/>
    </row>
    <row r="26" spans="2:38">
      <c r="B26" s="148" t="s">
        <v>53</v>
      </c>
      <c r="C26" s="142">
        <f>'RSI_idade(21)'!C26/'RSI_idade(21)'!I26</f>
        <v>0.291878172588832</v>
      </c>
      <c r="D26" s="143">
        <f>'RSI_idade(21)'!D26/'RSI_idade(21)'!I26</f>
        <v>0.131979695431472</v>
      </c>
      <c r="E26" s="143">
        <f>'RSI_idade(21)'!E26/'RSI_idade(21)'!I26</f>
        <v>0.0989847715736041</v>
      </c>
      <c r="F26" s="143">
        <f>'RSI_idade(21)'!F26/'RSI_idade(21)'!I26</f>
        <v>0.121827411167513</v>
      </c>
      <c r="G26" s="143">
        <f>'RSI_idade(21)'!G26/'RSI_idade(21)'!I26</f>
        <v>0.223350253807107</v>
      </c>
      <c r="H26" s="144">
        <f>'RSI_idade(21)'!H26/'RSI_idade(21)'!I26</f>
        <v>0.131979695431472</v>
      </c>
      <c r="I26" s="164"/>
      <c r="J26" s="157">
        <f>'RSI_idade(21)'!K26/'RSI_idade(21)'!Q26</f>
        <v>0.307692307692308</v>
      </c>
      <c r="K26" s="143">
        <f>'RSI_idade(21)'!L26/'RSI_idade(21)'!Q26</f>
        <v>0.125</v>
      </c>
      <c r="L26" s="143">
        <f>'RSI_idade(21)'!M26/'RSI_idade(21)'!Q26</f>
        <v>0.103365384615385</v>
      </c>
      <c r="M26" s="143">
        <f>'RSI_idade(21)'!N26/'RSI_idade(21)'!Q26</f>
        <v>0.127403846153846</v>
      </c>
      <c r="N26" s="143">
        <f>'RSI_idade(21)'!O26/'RSI_idade(21)'!Q26</f>
        <v>0.209134615384615</v>
      </c>
      <c r="O26" s="158">
        <f>'RSI_idade(21)'!P26/'RSI_idade(21)'!Q26</f>
        <v>0.127403846153846</v>
      </c>
      <c r="P26" s="165"/>
      <c r="Q26" s="157">
        <f>'RSI_idade(21)'!S26/'RSI_idade(21)'!Y26</f>
        <v>0.305825242718447</v>
      </c>
      <c r="R26" s="143">
        <f>'RSI_idade(21)'!T26/'RSI_idade(21)'!Y26</f>
        <v>0.12378640776699</v>
      </c>
      <c r="S26" s="143">
        <f>'RSI_idade(21)'!U26/'RSI_idade(21)'!Y26</f>
        <v>0.104368932038835</v>
      </c>
      <c r="T26" s="143">
        <f>'RSI_idade(21)'!V26/'RSI_idade(21)'!Y26</f>
        <v>0.12621359223301</v>
      </c>
      <c r="U26" s="143">
        <f>'RSI_idade(21)'!W26/'RSI_idade(21)'!Y26</f>
        <v>0.203883495145631</v>
      </c>
      <c r="V26" s="158">
        <f>'RSI_idade(21)'!X26/'RSI_idade(21)'!Y26</f>
        <v>0.135922330097087</v>
      </c>
      <c r="W26" s="172"/>
      <c r="X26" s="157">
        <f>'RSI_idade(21)'!AA26/'RSI_idade(21)'!$AG26</f>
        <v>0.2875</v>
      </c>
      <c r="Y26" s="143">
        <f>'RSI_idade(21)'!AB26/'RSI_idade(21)'!$AG26</f>
        <v>0.115</v>
      </c>
      <c r="Z26" s="143">
        <f>'RSI_idade(21)'!AC26/'RSI_idade(21)'!$AG26</f>
        <v>0.105</v>
      </c>
      <c r="AA26" s="143">
        <f>'RSI_idade(21)'!AD26/'RSI_idade(21)'!$AG26</f>
        <v>0.135</v>
      </c>
      <c r="AB26" s="143">
        <f>'RSI_idade(21)'!AE26/'RSI_idade(21)'!$AG26</f>
        <v>0.2175</v>
      </c>
      <c r="AC26" s="158">
        <f>'RSI_idade(21)'!AF26/'RSI_idade(21)'!$AG26</f>
        <v>0.14</v>
      </c>
      <c r="AD26" s="175"/>
      <c r="AE26" s="157"/>
      <c r="AF26" s="143"/>
      <c r="AG26" s="143"/>
      <c r="AH26" s="143"/>
      <c r="AI26" s="143"/>
      <c r="AJ26" s="158"/>
      <c r="AK26" s="41">
        <v>408</v>
      </c>
      <c r="AL26" s="180"/>
    </row>
    <row r="27" spans="2:38">
      <c r="B27" s="148" t="s">
        <v>54</v>
      </c>
      <c r="C27" s="142">
        <f>'RSI_idade(21)'!C27/'RSI_idade(21)'!I27</f>
        <v>0.389758179231863</v>
      </c>
      <c r="D27" s="143">
        <f>'RSI_idade(21)'!D27/'RSI_idade(21)'!I27</f>
        <v>0.153627311522048</v>
      </c>
      <c r="E27" s="143">
        <f>'RSI_idade(21)'!E27/'RSI_idade(21)'!I27</f>
        <v>0.108108108108108</v>
      </c>
      <c r="F27" s="143">
        <f>'RSI_idade(21)'!F27/'RSI_idade(21)'!I27</f>
        <v>0.12375533428165</v>
      </c>
      <c r="G27" s="143">
        <f>'RSI_idade(21)'!G27/'RSI_idade(21)'!I27</f>
        <v>0.147937411095306</v>
      </c>
      <c r="H27" s="144">
        <f>'RSI_idade(21)'!H27/'RSI_idade(21)'!I27</f>
        <v>0.0768136557610242</v>
      </c>
      <c r="I27" s="164"/>
      <c r="J27" s="157">
        <f>'RSI_idade(21)'!K27/'RSI_idade(21)'!Q27</f>
        <v>0.393150684931507</v>
      </c>
      <c r="K27" s="143">
        <f>'RSI_idade(21)'!L27/'RSI_idade(21)'!Q27</f>
        <v>0.152054794520548</v>
      </c>
      <c r="L27" s="143">
        <f>'RSI_idade(21)'!M27/'RSI_idade(21)'!Q27</f>
        <v>0.105479452054795</v>
      </c>
      <c r="M27" s="143">
        <f>'RSI_idade(21)'!N27/'RSI_idade(21)'!Q27</f>
        <v>0.128767123287671</v>
      </c>
      <c r="N27" s="143">
        <f>'RSI_idade(21)'!O27/'RSI_idade(21)'!Q27</f>
        <v>0.13972602739726</v>
      </c>
      <c r="O27" s="158">
        <f>'RSI_idade(21)'!P27/'RSI_idade(21)'!Q27</f>
        <v>0.0808219178082192</v>
      </c>
      <c r="P27" s="165"/>
      <c r="Q27" s="157">
        <f>'RSI_idade(21)'!S27/'RSI_idade(21)'!Y27</f>
        <v>0.399188092016238</v>
      </c>
      <c r="R27" s="143">
        <f>'RSI_idade(21)'!T27/'RSI_idade(21)'!Y27</f>
        <v>0.15426251691475</v>
      </c>
      <c r="S27" s="143">
        <f>'RSI_idade(21)'!U27/'RSI_idade(21)'!Y27</f>
        <v>0.108254397834912</v>
      </c>
      <c r="T27" s="143">
        <f>'RSI_idade(21)'!V27/'RSI_idade(21)'!Y27</f>
        <v>0.121786197564276</v>
      </c>
      <c r="U27" s="143">
        <f>'RSI_idade(21)'!W27/'RSI_idade(21)'!Y27</f>
        <v>0.13531799729364</v>
      </c>
      <c r="V27" s="158">
        <f>'RSI_idade(21)'!X27/'RSI_idade(21)'!Y27</f>
        <v>0.081190798376184</v>
      </c>
      <c r="W27" s="172"/>
      <c r="X27" s="157">
        <f>'RSI_idade(21)'!AA27/'RSI_idade(21)'!$AG27</f>
        <v>0.399732620320856</v>
      </c>
      <c r="Y27" s="143">
        <f>'RSI_idade(21)'!AB27/'RSI_idade(21)'!$AG27</f>
        <v>0.155080213903743</v>
      </c>
      <c r="Z27" s="143">
        <f>'RSI_idade(21)'!AC27/'RSI_idade(21)'!$AG27</f>
        <v>0.105614973262032</v>
      </c>
      <c r="AA27" s="143">
        <f>'RSI_idade(21)'!AD27/'RSI_idade(21)'!$AG27</f>
        <v>0.124331550802139</v>
      </c>
      <c r="AB27" s="143">
        <f>'RSI_idade(21)'!AE27/'RSI_idade(21)'!$AG27</f>
        <v>0.133689839572193</v>
      </c>
      <c r="AC27" s="158">
        <f>'RSI_idade(21)'!AF27/'RSI_idade(21)'!$AG27</f>
        <v>0.0815508021390374</v>
      </c>
      <c r="AD27" s="175"/>
      <c r="AE27" s="157"/>
      <c r="AF27" s="143"/>
      <c r="AG27" s="143"/>
      <c r="AH27" s="143"/>
      <c r="AI27" s="143"/>
      <c r="AJ27" s="158"/>
      <c r="AK27" s="41">
        <v>1146</v>
      </c>
      <c r="AL27" s="180"/>
    </row>
    <row r="28" spans="2:38">
      <c r="B28" s="148" t="s">
        <v>55</v>
      </c>
      <c r="C28" s="142">
        <f>'RSI_idade(21)'!C28/'RSI_idade(21)'!I28</f>
        <v>0.236286919831224</v>
      </c>
      <c r="D28" s="143">
        <f>'RSI_idade(21)'!D28/'RSI_idade(21)'!I28</f>
        <v>0.113924050632911</v>
      </c>
      <c r="E28" s="143">
        <f>'RSI_idade(21)'!E28/'RSI_idade(21)'!I28</f>
        <v>0.113924050632911</v>
      </c>
      <c r="F28" s="143">
        <f>'RSI_idade(21)'!F28/'RSI_idade(21)'!I28</f>
        <v>0.189873417721519</v>
      </c>
      <c r="G28" s="143">
        <f>'RSI_idade(21)'!G28/'RSI_idade(21)'!I28</f>
        <v>0.189873417721519</v>
      </c>
      <c r="H28" s="144">
        <f>'RSI_idade(21)'!H28/'RSI_idade(21)'!I28</f>
        <v>0.156118143459916</v>
      </c>
      <c r="I28" s="164"/>
      <c r="J28" s="157">
        <f>'RSI_idade(21)'!K28/'RSI_idade(21)'!Q28</f>
        <v>0.228346456692913</v>
      </c>
      <c r="K28" s="143">
        <f>'RSI_idade(21)'!L28/'RSI_idade(21)'!Q28</f>
        <v>0.110236220472441</v>
      </c>
      <c r="L28" s="143">
        <f>'RSI_idade(21)'!M28/'RSI_idade(21)'!Q28</f>
        <v>0.122047244094488</v>
      </c>
      <c r="M28" s="143">
        <f>'RSI_idade(21)'!N28/'RSI_idade(21)'!Q28</f>
        <v>0.192913385826772</v>
      </c>
      <c r="N28" s="143">
        <f>'RSI_idade(21)'!O28/'RSI_idade(21)'!Q28</f>
        <v>0.173228346456693</v>
      </c>
      <c r="O28" s="158">
        <f>'RSI_idade(21)'!P28/'RSI_idade(21)'!Q28</f>
        <v>0.173228346456693</v>
      </c>
      <c r="P28" s="165"/>
      <c r="Q28" s="157">
        <f>'RSI_idade(21)'!S28/'RSI_idade(21)'!Y28</f>
        <v>0.205645161290323</v>
      </c>
      <c r="R28" s="143">
        <f>'RSI_idade(21)'!T28/'RSI_idade(21)'!Y28</f>
        <v>0.108870967741935</v>
      </c>
      <c r="S28" s="143">
        <f>'RSI_idade(21)'!U28/'RSI_idade(21)'!Y28</f>
        <v>0.120967741935484</v>
      </c>
      <c r="T28" s="143">
        <f>'RSI_idade(21)'!V28/'RSI_idade(21)'!Y28</f>
        <v>0.17741935483871</v>
      </c>
      <c r="U28" s="143">
        <f>'RSI_idade(21)'!W28/'RSI_idade(21)'!Y28</f>
        <v>0.205645161290323</v>
      </c>
      <c r="V28" s="158">
        <f>'RSI_idade(21)'!X28/'RSI_idade(21)'!Y28</f>
        <v>0.181451612903226</v>
      </c>
      <c r="W28" s="172"/>
      <c r="X28" s="157">
        <f>'RSI_idade(21)'!AA28/'RSI_idade(21)'!$AG28</f>
        <v>0.201581027667984</v>
      </c>
      <c r="Y28" s="143">
        <f>'RSI_idade(21)'!AB28/'RSI_idade(21)'!$AG28</f>
        <v>0.102766798418972</v>
      </c>
      <c r="Z28" s="143">
        <f>'RSI_idade(21)'!AC28/'RSI_idade(21)'!$AG28</f>
        <v>0.118577075098814</v>
      </c>
      <c r="AA28" s="143">
        <f>'RSI_idade(21)'!AD28/'RSI_idade(21)'!$AG28</f>
        <v>0.189723320158103</v>
      </c>
      <c r="AB28" s="143">
        <f>'RSI_idade(21)'!AE28/'RSI_idade(21)'!$AG28</f>
        <v>0.217391304347826</v>
      </c>
      <c r="AC28" s="158">
        <f>'RSI_idade(21)'!AF28/'RSI_idade(21)'!$AG28</f>
        <v>0.1699604743083</v>
      </c>
      <c r="AD28" s="175"/>
      <c r="AE28" s="157"/>
      <c r="AF28" s="143"/>
      <c r="AG28" s="143"/>
      <c r="AH28" s="143"/>
      <c r="AI28" s="143"/>
      <c r="AJ28" s="158"/>
      <c r="AK28" s="41">
        <v>315</v>
      </c>
      <c r="AL28" s="180"/>
    </row>
    <row r="29" spans="2:38">
      <c r="B29" s="148" t="s">
        <v>56</v>
      </c>
      <c r="C29" s="142">
        <f>'RSI_idade(21)'!C29/'RSI_idade(21)'!I29</f>
        <v>0.399581589958159</v>
      </c>
      <c r="D29" s="143">
        <f>'RSI_idade(21)'!D29/'RSI_idade(21)'!I29</f>
        <v>0.151673640167364</v>
      </c>
      <c r="E29" s="143">
        <f>'RSI_idade(21)'!E29/'RSI_idade(21)'!I29</f>
        <v>0.119246861924686</v>
      </c>
      <c r="F29" s="143">
        <f>'RSI_idade(21)'!F29/'RSI_idade(21)'!I29</f>
        <v>0.122384937238494</v>
      </c>
      <c r="G29" s="143">
        <f>'RSI_idade(21)'!G29/'RSI_idade(21)'!I29</f>
        <v>0.128661087866109</v>
      </c>
      <c r="H29" s="144">
        <f>'RSI_idade(21)'!H29/'RSI_idade(21)'!I29</f>
        <v>0.0784518828451883</v>
      </c>
      <c r="I29" s="164"/>
      <c r="J29" s="157">
        <f>'RSI_idade(21)'!K29/'RSI_idade(21)'!Q29</f>
        <v>0.39873417721519</v>
      </c>
      <c r="K29" s="143">
        <f>'RSI_idade(21)'!L29/'RSI_idade(21)'!Q29</f>
        <v>0.154008438818565</v>
      </c>
      <c r="L29" s="143">
        <f>'RSI_idade(21)'!M29/'RSI_idade(21)'!Q29</f>
        <v>0.121308016877637</v>
      </c>
      <c r="M29" s="143">
        <f>'RSI_idade(21)'!N29/'RSI_idade(21)'!Q29</f>
        <v>0.124472573839662</v>
      </c>
      <c r="N29" s="143">
        <f>'RSI_idade(21)'!O29/'RSI_idade(21)'!Q29</f>
        <v>0.128691983122363</v>
      </c>
      <c r="O29" s="158">
        <f>'RSI_idade(21)'!P29/'RSI_idade(21)'!Q29</f>
        <v>0.0727848101265823</v>
      </c>
      <c r="P29" s="165"/>
      <c r="Q29" s="157">
        <f>'RSI_idade(21)'!S29/'RSI_idade(21)'!Y29</f>
        <v>0.391213389121339</v>
      </c>
      <c r="R29" s="143">
        <f>'RSI_idade(21)'!T29/'RSI_idade(21)'!Y29</f>
        <v>0.158995815899582</v>
      </c>
      <c r="S29" s="143">
        <f>'RSI_idade(21)'!U29/'RSI_idade(21)'!Y29</f>
        <v>0.116108786610879</v>
      </c>
      <c r="T29" s="143">
        <f>'RSI_idade(21)'!V29/'RSI_idade(21)'!Y29</f>
        <v>0.121338912133891</v>
      </c>
      <c r="U29" s="143">
        <f>'RSI_idade(21)'!W29/'RSI_idade(21)'!Y29</f>
        <v>0.130753138075314</v>
      </c>
      <c r="V29" s="158">
        <f>'RSI_idade(21)'!X29/'RSI_idade(21)'!Y29</f>
        <v>0.0815899581589958</v>
      </c>
      <c r="W29" s="172"/>
      <c r="X29" s="157">
        <f>'RSI_idade(21)'!AA29/'RSI_idade(21)'!$AG29</f>
        <v>0.387995712754555</v>
      </c>
      <c r="Y29" s="143">
        <f>'RSI_idade(21)'!AB29/'RSI_idade(21)'!$AG29</f>
        <v>0.15112540192926</v>
      </c>
      <c r="Z29" s="143">
        <f>'RSI_idade(21)'!AC29/'RSI_idade(21)'!$AG29</f>
        <v>0.113612004287245</v>
      </c>
      <c r="AA29" s="143">
        <f>'RSI_idade(21)'!AD29/'RSI_idade(21)'!$AG29</f>
        <v>0.12433011789925</v>
      </c>
      <c r="AB29" s="143">
        <f>'RSI_idade(21)'!AE29/'RSI_idade(21)'!$AG29</f>
        <v>0.129689174705252</v>
      </c>
      <c r="AC29" s="158">
        <f>'RSI_idade(21)'!AF29/'RSI_idade(21)'!$AG29</f>
        <v>0.0932475884244373</v>
      </c>
      <c r="AD29" s="175"/>
      <c r="AE29" s="157"/>
      <c r="AF29" s="143"/>
      <c r="AG29" s="143"/>
      <c r="AH29" s="143"/>
      <c r="AI29" s="143"/>
      <c r="AJ29" s="158"/>
      <c r="AK29" s="41">
        <v>1082</v>
      </c>
      <c r="AL29" s="180"/>
    </row>
    <row r="30" spans="2:38">
      <c r="B30" s="148" t="s">
        <v>57</v>
      </c>
      <c r="C30" s="142">
        <f>'RSI_idade(21)'!C30/'RSI_idade(21)'!I30</f>
        <v>0.397491179929439</v>
      </c>
      <c r="D30" s="143">
        <f>'RSI_idade(21)'!D30/'RSI_idade(21)'!I30</f>
        <v>0.15405723245786</v>
      </c>
      <c r="E30" s="143">
        <f>'RSI_idade(21)'!E30/'RSI_idade(21)'!I30</f>
        <v>0.123480987847903</v>
      </c>
      <c r="F30" s="143">
        <f>'RSI_idade(21)'!F30/'RSI_idade(21)'!I30</f>
        <v>0.117992943943552</v>
      </c>
      <c r="G30" s="143">
        <f>'RSI_idade(21)'!G30/'RSI_idade(21)'!I30</f>
        <v>0.127009016072129</v>
      </c>
      <c r="H30" s="144">
        <f>'RSI_idade(21)'!H30/'RSI_idade(21)'!I30</f>
        <v>0.079968639749118</v>
      </c>
      <c r="I30" s="164"/>
      <c r="J30" s="157">
        <f>'RSI_idade(21)'!K30/'RSI_idade(21)'!Q30</f>
        <v>0.396284829721362</v>
      </c>
      <c r="K30" s="143">
        <f>'RSI_idade(21)'!L30/'RSI_idade(21)'!Q30</f>
        <v>0.161377708978328</v>
      </c>
      <c r="L30" s="143">
        <f>'RSI_idade(21)'!M30/'RSI_idade(21)'!Q30</f>
        <v>0.123065015479876</v>
      </c>
      <c r="M30" s="143">
        <f>'RSI_idade(21)'!N30/'RSI_idade(21)'!Q30</f>
        <v>0.11609907120743</v>
      </c>
      <c r="N30" s="143">
        <f>'RSI_idade(21)'!O30/'RSI_idade(21)'!Q30</f>
        <v>0.129643962848297</v>
      </c>
      <c r="O30" s="158">
        <f>'RSI_idade(21)'!P30/'RSI_idade(21)'!Q30</f>
        <v>0.0735294117647059</v>
      </c>
      <c r="P30" s="165"/>
      <c r="Q30" s="157">
        <f>'RSI_idade(21)'!S30/'RSI_idade(21)'!Y30</f>
        <v>0.391578118850846</v>
      </c>
      <c r="R30" s="143">
        <f>'RSI_idade(21)'!T30/'RSI_idade(21)'!Y30</f>
        <v>0.160566706021251</v>
      </c>
      <c r="S30" s="143">
        <f>'RSI_idade(21)'!U30/'RSI_idade(21)'!Y30</f>
        <v>0.123573396300669</v>
      </c>
      <c r="T30" s="143">
        <f>'RSI_idade(21)'!V30/'RSI_idade(21)'!Y30</f>
        <v>0.115702479338843</v>
      </c>
      <c r="U30" s="143">
        <f>'RSI_idade(21)'!W30/'RSI_idade(21)'!Y30</f>
        <v>0.127902400629673</v>
      </c>
      <c r="V30" s="158">
        <f>'RSI_idade(21)'!X30/'RSI_idade(21)'!Y30</f>
        <v>0.080676898858717</v>
      </c>
      <c r="W30" s="172"/>
      <c r="X30" s="157">
        <f>'RSI_idade(21)'!AA30/'RSI_idade(21)'!$AG30</f>
        <v>0.397374701670644</v>
      </c>
      <c r="Y30" s="143">
        <f>'RSI_idade(21)'!AB30/'RSI_idade(21)'!$AG30</f>
        <v>0.156722354813047</v>
      </c>
      <c r="Z30" s="143">
        <f>'RSI_idade(21)'!AC30/'RSI_idade(21)'!$AG30</f>
        <v>0.120922832140016</v>
      </c>
      <c r="AA30" s="143">
        <f>'RSI_idade(21)'!AD30/'RSI_idade(21)'!$AG30</f>
        <v>0.115354017501989</v>
      </c>
      <c r="AB30" s="143">
        <f>'RSI_idade(21)'!AE30/'RSI_idade(21)'!$AG30</f>
        <v>0.127287191726333</v>
      </c>
      <c r="AC30" s="158">
        <f>'RSI_idade(21)'!AF30/'RSI_idade(21)'!$AG30</f>
        <v>0.0823389021479714</v>
      </c>
      <c r="AD30" s="175"/>
      <c r="AE30" s="157"/>
      <c r="AF30" s="143"/>
      <c r="AG30" s="143"/>
      <c r="AH30" s="143"/>
      <c r="AI30" s="143"/>
      <c r="AJ30" s="158"/>
      <c r="AK30" s="41">
        <v>3086</v>
      </c>
      <c r="AL30" s="180"/>
    </row>
    <row r="31" spans="2:38">
      <c r="B31" s="148" t="s">
        <v>58</v>
      </c>
      <c r="C31" s="142">
        <f>'RSI_idade(21)'!C31/'RSI_idade(21)'!I31</f>
        <v>0.0563636363636364</v>
      </c>
      <c r="D31" s="143">
        <f>'RSI_idade(21)'!D31/'RSI_idade(21)'!I31</f>
        <v>0.0836363636363636</v>
      </c>
      <c r="E31" s="143">
        <f>'RSI_idade(21)'!E31/'RSI_idade(21)'!I31</f>
        <v>0.132727272727273</v>
      </c>
      <c r="F31" s="143">
        <f>'RSI_idade(21)'!F31/'RSI_idade(21)'!I31</f>
        <v>0.28</v>
      </c>
      <c r="G31" s="143">
        <f>'RSI_idade(21)'!G31/'RSI_idade(21)'!I31</f>
        <v>0.283636363636364</v>
      </c>
      <c r="H31" s="144">
        <f>'RSI_idade(21)'!H31/'RSI_idade(21)'!I31</f>
        <v>0.163636363636364</v>
      </c>
      <c r="I31" s="164"/>
      <c r="J31" s="157">
        <f>'RSI_idade(21)'!K31/'RSI_idade(21)'!Q31</f>
        <v>0.0548672566371681</v>
      </c>
      <c r="K31" s="143">
        <f>'RSI_idade(21)'!L31/'RSI_idade(21)'!Q31</f>
        <v>0.0884955752212389</v>
      </c>
      <c r="L31" s="143">
        <f>'RSI_idade(21)'!M31/'RSI_idade(21)'!Q31</f>
        <v>0.132743362831858</v>
      </c>
      <c r="M31" s="143">
        <f>'RSI_idade(21)'!N31/'RSI_idade(21)'!Q31</f>
        <v>0.284955752212389</v>
      </c>
      <c r="N31" s="143">
        <f>'RSI_idade(21)'!O31/'RSI_idade(21)'!Q31</f>
        <v>0.279646017699115</v>
      </c>
      <c r="O31" s="158">
        <f>'RSI_idade(21)'!P31/'RSI_idade(21)'!Q31</f>
        <v>0.15929203539823</v>
      </c>
      <c r="P31" s="165"/>
      <c r="Q31" s="157">
        <f>'RSI_idade(21)'!S31/'RSI_idade(21)'!Y31</f>
        <v>0.0607638888888889</v>
      </c>
      <c r="R31" s="143">
        <f>'RSI_idade(21)'!T31/'RSI_idade(21)'!Y31</f>
        <v>0.0833333333333333</v>
      </c>
      <c r="S31" s="143">
        <f>'RSI_idade(21)'!U31/'RSI_idade(21)'!Y31</f>
        <v>0.135416666666667</v>
      </c>
      <c r="T31" s="143">
        <f>'RSI_idade(21)'!V31/'RSI_idade(21)'!Y31</f>
        <v>0.279513888888889</v>
      </c>
      <c r="U31" s="143">
        <f>'RSI_idade(21)'!W31/'RSI_idade(21)'!Y31</f>
        <v>0.274305555555556</v>
      </c>
      <c r="V31" s="158">
        <f>'RSI_idade(21)'!X31/'RSI_idade(21)'!Y31</f>
        <v>0.166666666666667</v>
      </c>
      <c r="W31" s="172"/>
      <c r="X31" s="157">
        <f>'RSI_idade(21)'!AA31/'RSI_idade(21)'!$AG31</f>
        <v>0.064957264957265</v>
      </c>
      <c r="Y31" s="143">
        <f>'RSI_idade(21)'!AB31/'RSI_idade(21)'!$AG31</f>
        <v>0.0871794871794872</v>
      </c>
      <c r="Z31" s="143">
        <f>'RSI_idade(21)'!AC31/'RSI_idade(21)'!$AG31</f>
        <v>0.12991452991453</v>
      </c>
      <c r="AA31" s="143">
        <f>'RSI_idade(21)'!AD31/'RSI_idade(21)'!$AG31</f>
        <v>0.261538461538462</v>
      </c>
      <c r="AB31" s="143">
        <f>'RSI_idade(21)'!AE31/'RSI_idade(21)'!$AG31</f>
        <v>0.268376068376068</v>
      </c>
      <c r="AC31" s="158">
        <f>'RSI_idade(21)'!AF31/'RSI_idade(21)'!$AG31</f>
        <v>0.188034188034188</v>
      </c>
      <c r="AD31" s="175"/>
      <c r="AE31" s="157"/>
      <c r="AF31" s="143"/>
      <c r="AG31" s="143"/>
      <c r="AH31" s="143"/>
      <c r="AI31" s="143"/>
      <c r="AJ31" s="158"/>
      <c r="AK31" s="41">
        <v>367</v>
      </c>
      <c r="AL31" s="180"/>
    </row>
    <row r="32" spans="2:38">
      <c r="B32" s="148" t="s">
        <v>59</v>
      </c>
      <c r="C32" s="142">
        <f>'RSI_idade(21)'!C32/'RSI_idade(21)'!I32</f>
        <v>0.377431906614786</v>
      </c>
      <c r="D32" s="143">
        <f>'RSI_idade(21)'!D32/'RSI_idade(21)'!I32</f>
        <v>0.169649805447471</v>
      </c>
      <c r="E32" s="143">
        <f>'RSI_idade(21)'!E32/'RSI_idade(21)'!I32</f>
        <v>0.114396887159533</v>
      </c>
      <c r="F32" s="143">
        <f>'RSI_idade(21)'!F32/'RSI_idade(21)'!I32</f>
        <v>0.119066147859922</v>
      </c>
      <c r="G32" s="143">
        <f>'RSI_idade(21)'!G32/'RSI_idade(21)'!I32</f>
        <v>0.135408560311284</v>
      </c>
      <c r="H32" s="144">
        <f>'RSI_idade(21)'!H32/'RSI_idade(21)'!I32</f>
        <v>0.0840466926070039</v>
      </c>
      <c r="I32" s="164"/>
      <c r="J32" s="157">
        <f>'RSI_idade(21)'!K32/'RSI_idade(21)'!Q32</f>
        <v>0.374810318664643</v>
      </c>
      <c r="K32" s="143">
        <f>'RSI_idade(21)'!L32/'RSI_idade(21)'!Q32</f>
        <v>0.169954476479514</v>
      </c>
      <c r="L32" s="143">
        <f>'RSI_idade(21)'!M32/'RSI_idade(21)'!Q32</f>
        <v>0.118361153262519</v>
      </c>
      <c r="M32" s="143">
        <f>'RSI_idade(21)'!N32/'RSI_idade(21)'!Q32</f>
        <v>0.11608497723824</v>
      </c>
      <c r="N32" s="143">
        <f>'RSI_idade(21)'!O32/'RSI_idade(21)'!Q32</f>
        <v>0.1350531107739</v>
      </c>
      <c r="O32" s="158">
        <f>'RSI_idade(21)'!P32/'RSI_idade(21)'!Q32</f>
        <v>0.0857359635811836</v>
      </c>
      <c r="P32" s="165"/>
      <c r="Q32" s="157">
        <f>'RSI_idade(21)'!S32/'RSI_idade(21)'!Y32</f>
        <v>0.375576036866359</v>
      </c>
      <c r="R32" s="143">
        <f>'RSI_idade(21)'!T32/'RSI_idade(21)'!Y32</f>
        <v>0.165130568356375</v>
      </c>
      <c r="S32" s="143">
        <f>'RSI_idade(21)'!U32/'RSI_idade(21)'!Y32</f>
        <v>0.120583717357911</v>
      </c>
      <c r="T32" s="143">
        <f>'RSI_idade(21)'!V32/'RSI_idade(21)'!Y32</f>
        <v>0.109831029185868</v>
      </c>
      <c r="U32" s="143">
        <f>'RSI_idade(21)'!W32/'RSI_idade(21)'!Y32</f>
        <v>0.142857142857143</v>
      </c>
      <c r="V32" s="158">
        <f>'RSI_idade(21)'!X32/'RSI_idade(21)'!Y32</f>
        <v>0.0860215053763441</v>
      </c>
      <c r="W32" s="172"/>
      <c r="X32" s="157">
        <f>'RSI_idade(21)'!AA32/'RSI_idade(21)'!$AG32</f>
        <v>0.378588052754073</v>
      </c>
      <c r="Y32" s="143">
        <f>'RSI_idade(21)'!AB32/'RSI_idade(21)'!$AG32</f>
        <v>0.162141194724593</v>
      </c>
      <c r="Z32" s="143">
        <f>'RSI_idade(21)'!AC32/'RSI_idade(21)'!$AG32</f>
        <v>0.121024049650892</v>
      </c>
      <c r="AA32" s="143">
        <f>'RSI_idade(21)'!AD32/'RSI_idade(21)'!$AG32</f>
        <v>0.107835531419705</v>
      </c>
      <c r="AB32" s="143">
        <f>'RSI_idade(21)'!AE32/'RSI_idade(21)'!$AG32</f>
        <v>0.142746314972847</v>
      </c>
      <c r="AC32" s="158">
        <f>'RSI_idade(21)'!AF32/'RSI_idade(21)'!$AG32</f>
        <v>0.0876648564778898</v>
      </c>
      <c r="AD32" s="175"/>
      <c r="AE32" s="157"/>
      <c r="AF32" s="143"/>
      <c r="AG32" s="143"/>
      <c r="AH32" s="143"/>
      <c r="AI32" s="143"/>
      <c r="AJ32" s="158"/>
      <c r="AK32" s="41">
        <v>1846</v>
      </c>
      <c r="AL32" s="180"/>
    </row>
    <row r="33" spans="2:38">
      <c r="B33" s="148" t="s">
        <v>60</v>
      </c>
      <c r="C33" s="142">
        <f>'RSI_idade(21)'!C33/'RSI_idade(21)'!I33</f>
        <v>0.372781065088757</v>
      </c>
      <c r="D33" s="143">
        <f>'RSI_idade(21)'!D33/'RSI_idade(21)'!I33</f>
        <v>0.159763313609467</v>
      </c>
      <c r="E33" s="143">
        <f>'RSI_idade(21)'!E33/'RSI_idade(21)'!I33</f>
        <v>0.118343195266272</v>
      </c>
      <c r="F33" s="143">
        <f>'RSI_idade(21)'!F33/'RSI_idade(21)'!I33</f>
        <v>0.130177514792899</v>
      </c>
      <c r="G33" s="143">
        <f>'RSI_idade(21)'!G33/'RSI_idade(21)'!I33</f>
        <v>0.128698224852071</v>
      </c>
      <c r="H33" s="144">
        <f>'RSI_idade(21)'!H33/'RSI_idade(21)'!I33</f>
        <v>0.0902366863905325</v>
      </c>
      <c r="I33" s="164"/>
      <c r="J33" s="157">
        <f>'RSI_idade(21)'!K33/'RSI_idade(21)'!Q33</f>
        <v>0.373219373219373</v>
      </c>
      <c r="K33" s="143">
        <f>'RSI_idade(21)'!L33/'RSI_idade(21)'!Q33</f>
        <v>0.15954415954416</v>
      </c>
      <c r="L33" s="143">
        <f>'RSI_idade(21)'!M33/'RSI_idade(21)'!Q33</f>
        <v>0.122507122507123</v>
      </c>
      <c r="M33" s="143">
        <f>'RSI_idade(21)'!N33/'RSI_idade(21)'!Q33</f>
        <v>0.128205128205128</v>
      </c>
      <c r="N33" s="143">
        <f>'RSI_idade(21)'!O33/'RSI_idade(21)'!Q33</f>
        <v>0.122507122507123</v>
      </c>
      <c r="O33" s="158">
        <f>'RSI_idade(21)'!P33/'RSI_idade(21)'!Q33</f>
        <v>0.094017094017094</v>
      </c>
      <c r="P33" s="165"/>
      <c r="Q33" s="157">
        <f>'RSI_idade(21)'!S33/'RSI_idade(21)'!Y33</f>
        <v>0.372413793103448</v>
      </c>
      <c r="R33" s="143">
        <f>'RSI_idade(21)'!T33/'RSI_idade(21)'!Y33</f>
        <v>0.16551724137931</v>
      </c>
      <c r="S33" s="143">
        <f>'RSI_idade(21)'!U33/'RSI_idade(21)'!Y33</f>
        <v>0.12551724137931</v>
      </c>
      <c r="T33" s="143">
        <f>'RSI_idade(21)'!V33/'RSI_idade(21)'!Y33</f>
        <v>0.122758620689655</v>
      </c>
      <c r="U33" s="143">
        <f>'RSI_idade(21)'!W33/'RSI_idade(21)'!Y33</f>
        <v>0.115862068965517</v>
      </c>
      <c r="V33" s="158">
        <f>'RSI_idade(21)'!X33/'RSI_idade(21)'!Y33</f>
        <v>0.0979310344827586</v>
      </c>
      <c r="W33" s="172"/>
      <c r="X33" s="157">
        <f>'RSI_idade(21)'!AA33/'RSI_idade(21)'!$AG33</f>
        <v>0.375690607734807</v>
      </c>
      <c r="Y33" s="143">
        <f>'RSI_idade(21)'!AB33/'RSI_idade(21)'!$AG33</f>
        <v>0.157458563535912</v>
      </c>
      <c r="Z33" s="143">
        <f>'RSI_idade(21)'!AC33/'RSI_idade(21)'!$AG33</f>
        <v>0.12707182320442</v>
      </c>
      <c r="AA33" s="143">
        <f>'RSI_idade(21)'!AD33/'RSI_idade(21)'!$AG33</f>
        <v>0.114640883977901</v>
      </c>
      <c r="AB33" s="143">
        <f>'RSI_idade(21)'!AE33/'RSI_idade(21)'!$AG33</f>
        <v>0.116022099447514</v>
      </c>
      <c r="AC33" s="158">
        <f>'RSI_idade(21)'!AF33/'RSI_idade(21)'!$AG33</f>
        <v>0.109116022099448</v>
      </c>
      <c r="AD33" s="175"/>
      <c r="AE33" s="157"/>
      <c r="AF33" s="143"/>
      <c r="AG33" s="143"/>
      <c r="AH33" s="143"/>
      <c r="AI33" s="143"/>
      <c r="AJ33" s="158"/>
      <c r="AK33" s="41">
        <v>295</v>
      </c>
      <c r="AL33" s="180"/>
    </row>
    <row r="34" spans="2:38">
      <c r="B34" s="148" t="s">
        <v>61</v>
      </c>
      <c r="C34" s="142">
        <f>'RSI_idade(21)'!C34/'RSI_idade(21)'!I34</f>
        <v>0.333333333333333</v>
      </c>
      <c r="D34" s="143">
        <f>'RSI_idade(21)'!D34/'RSI_idade(21)'!I34</f>
        <v>0.106704438149197</v>
      </c>
      <c r="E34" s="143">
        <f>'RSI_idade(21)'!E34/'RSI_idade(21)'!I34</f>
        <v>0.113314447592068</v>
      </c>
      <c r="F34" s="143">
        <f>'RSI_idade(21)'!F34/'RSI_idade(21)'!I34</f>
        <v>0.158640226628895</v>
      </c>
      <c r="G34" s="143">
        <f>'RSI_idade(21)'!G34/'RSI_idade(21)'!I34</f>
        <v>0.182247403210576</v>
      </c>
      <c r="H34" s="144">
        <f>'RSI_idade(21)'!H34/'RSI_idade(21)'!I34</f>
        <v>0.10576015108593</v>
      </c>
      <c r="I34" s="164"/>
      <c r="J34" s="157">
        <f>'RSI_idade(21)'!K34/'RSI_idade(21)'!Q34</f>
        <v>0.328912466843501</v>
      </c>
      <c r="K34" s="143">
        <f>'RSI_idade(21)'!L34/'RSI_idade(21)'!Q34</f>
        <v>0.111405835543767</v>
      </c>
      <c r="L34" s="143">
        <f>'RSI_idade(21)'!M34/'RSI_idade(21)'!Q34</f>
        <v>0.117595048629531</v>
      </c>
      <c r="M34" s="143">
        <f>'RSI_idade(21)'!N34/'RSI_idade(21)'!Q34</f>
        <v>0.15473032714412</v>
      </c>
      <c r="N34" s="143">
        <f>'RSI_idade(21)'!O34/'RSI_idade(21)'!Q34</f>
        <v>0.185676392572944</v>
      </c>
      <c r="O34" s="158">
        <f>'RSI_idade(21)'!P34/'RSI_idade(21)'!Q34</f>
        <v>0.101679929266136</v>
      </c>
      <c r="P34" s="165"/>
      <c r="Q34" s="157">
        <f>'RSI_idade(21)'!S34/'RSI_idade(21)'!Y34</f>
        <v>0.323104693140794</v>
      </c>
      <c r="R34" s="143">
        <f>'RSI_idade(21)'!T34/'RSI_idade(21)'!Y34</f>
        <v>0.109205776173285</v>
      </c>
      <c r="S34" s="143">
        <f>'RSI_idade(21)'!U34/'RSI_idade(21)'!Y34</f>
        <v>0.11913357400722</v>
      </c>
      <c r="T34" s="143">
        <f>'RSI_idade(21)'!V34/'RSI_idade(21)'!Y34</f>
        <v>0.157942238267148</v>
      </c>
      <c r="U34" s="143">
        <f>'RSI_idade(21)'!W34/'RSI_idade(21)'!Y34</f>
        <v>0.177797833935018</v>
      </c>
      <c r="V34" s="158">
        <f>'RSI_idade(21)'!X34/'RSI_idade(21)'!Y34</f>
        <v>0.112815884476534</v>
      </c>
      <c r="W34" s="172"/>
      <c r="X34" s="157">
        <f>'RSI_idade(21)'!AA34/'RSI_idade(21)'!$AG34</f>
        <v>0.320219579139982</v>
      </c>
      <c r="Y34" s="143">
        <f>'RSI_idade(21)'!AB34/'RSI_idade(21)'!$AG34</f>
        <v>0.110704483074108</v>
      </c>
      <c r="Z34" s="143">
        <f>'RSI_idade(21)'!AC34/'RSI_idade(21)'!$AG34</f>
        <v>0.121683440073193</v>
      </c>
      <c r="AA34" s="143">
        <f>'RSI_idade(21)'!AD34/'RSI_idade(21)'!$AG34</f>
        <v>0.158279963403477</v>
      </c>
      <c r="AB34" s="143">
        <f>'RSI_idade(21)'!AE34/'RSI_idade(21)'!$AG34</f>
        <v>0.177493138151876</v>
      </c>
      <c r="AC34" s="158">
        <f>'RSI_idade(21)'!AF34/'RSI_idade(21)'!$AG34</f>
        <v>0.111619396157365</v>
      </c>
      <c r="AD34" s="175"/>
      <c r="AE34" s="157"/>
      <c r="AF34" s="143"/>
      <c r="AG34" s="143"/>
      <c r="AH34" s="143"/>
      <c r="AI34" s="143"/>
      <c r="AJ34" s="158"/>
      <c r="AK34" s="41">
        <v>1256</v>
      </c>
      <c r="AL34" s="180"/>
    </row>
    <row r="35" ht="12.75" customHeight="1" spans="2:38">
      <c r="B35" s="148" t="s">
        <v>62</v>
      </c>
      <c r="C35" s="142">
        <f>'RSI_idade(21)'!C35/'RSI_idade(21)'!I35</f>
        <v>0.440189873417722</v>
      </c>
      <c r="D35" s="143">
        <f>'RSI_idade(21)'!D35/'RSI_idade(21)'!I35</f>
        <v>0.187341772151899</v>
      </c>
      <c r="E35" s="143">
        <f>'RSI_idade(21)'!E35/'RSI_idade(21)'!I35</f>
        <v>0.12626582278481</v>
      </c>
      <c r="F35" s="143">
        <f>'RSI_idade(21)'!F35/'RSI_idade(21)'!I35</f>
        <v>0.107278481012658</v>
      </c>
      <c r="G35" s="143">
        <f>'RSI_idade(21)'!G35/'RSI_idade(21)'!I35</f>
        <v>0.0889240506329114</v>
      </c>
      <c r="H35" s="144">
        <f>'RSI_idade(21)'!H35/'RSI_idade(21)'!I35</f>
        <v>0.05</v>
      </c>
      <c r="I35" s="164"/>
      <c r="J35" s="157">
        <f>'RSI_idade(21)'!K35/'RSI_idade(21)'!Q35</f>
        <v>0.441469489414695</v>
      </c>
      <c r="K35" s="143">
        <f>'RSI_idade(21)'!L35/'RSI_idade(21)'!Q35</f>
        <v>0.189601494396015</v>
      </c>
      <c r="L35" s="143">
        <f>'RSI_idade(21)'!M35/'RSI_idade(21)'!Q35</f>
        <v>0.127957658779577</v>
      </c>
      <c r="M35" s="143">
        <f>'RSI_idade(21)'!N35/'RSI_idade(21)'!Q35</f>
        <v>0.105853051058531</v>
      </c>
      <c r="N35" s="143">
        <f>'RSI_idade(21)'!O35/'RSI_idade(21)'!Q35</f>
        <v>0.0843711083437111</v>
      </c>
      <c r="O35" s="158">
        <f>'RSI_idade(21)'!P35/'RSI_idade(21)'!Q35</f>
        <v>0.050747198007472</v>
      </c>
      <c r="P35" s="165"/>
      <c r="Q35" s="157">
        <f>'RSI_idade(21)'!S35/'RSI_idade(21)'!Y35</f>
        <v>0.44001246494235</v>
      </c>
      <c r="R35" s="143">
        <f>'RSI_idade(21)'!T35/'RSI_idade(21)'!Y35</f>
        <v>0.186350888127142</v>
      </c>
      <c r="S35" s="143">
        <f>'RSI_idade(21)'!U35/'RSI_idade(21)'!Y35</f>
        <v>0.128077282642568</v>
      </c>
      <c r="T35" s="143">
        <f>'RSI_idade(21)'!V35/'RSI_idade(21)'!Y35</f>
        <v>0.107510127765659</v>
      </c>
      <c r="U35" s="143">
        <f>'RSI_idade(21)'!W35/'RSI_idade(21)'!Y35</f>
        <v>0.0866313493300093</v>
      </c>
      <c r="V35" s="158">
        <f>'RSI_idade(21)'!X35/'RSI_idade(21)'!Y35</f>
        <v>0.0514178871922717</v>
      </c>
      <c r="W35" s="172"/>
      <c r="X35" s="157">
        <f>'RSI_idade(21)'!AA35/'RSI_idade(21)'!$AG35</f>
        <v>0.444651741293532</v>
      </c>
      <c r="Y35" s="143">
        <f>'RSI_idade(21)'!AB35/'RSI_idade(21)'!$AG35</f>
        <v>0.185012437810945</v>
      </c>
      <c r="Z35" s="143">
        <f>'RSI_idade(21)'!AC35/'RSI_idade(21)'!$AG35</f>
        <v>0.126865671641791</v>
      </c>
      <c r="AA35" s="143">
        <f>'RSI_idade(21)'!AD35/'RSI_idade(21)'!$AG35</f>
        <v>0.106032338308458</v>
      </c>
      <c r="AB35" s="143">
        <f>'RSI_idade(21)'!AE35/'RSI_idade(21)'!$AG35</f>
        <v>0.0848880597014925</v>
      </c>
      <c r="AC35" s="158">
        <f>'RSI_idade(21)'!AF35/'RSI_idade(21)'!$AG35</f>
        <v>0.0525497512437811</v>
      </c>
      <c r="AD35" s="175"/>
      <c r="AE35" s="157"/>
      <c r="AF35" s="143"/>
      <c r="AG35" s="143"/>
      <c r="AH35" s="143"/>
      <c r="AI35" s="143"/>
      <c r="AJ35" s="158"/>
      <c r="AK35" s="41">
        <v>2966</v>
      </c>
      <c r="AL35" s="180"/>
    </row>
    <row r="36" spans="2:38">
      <c r="B36" s="148" t="s">
        <v>63</v>
      </c>
      <c r="C36" s="142">
        <f>'RSI_idade(21)'!C36/'RSI_idade(21)'!I36</f>
        <v>0.151869158878505</v>
      </c>
      <c r="D36" s="143">
        <f>'RSI_idade(21)'!D36/'RSI_idade(21)'!I36</f>
        <v>0.107476635514019</v>
      </c>
      <c r="E36" s="143">
        <f>'RSI_idade(21)'!E36/'RSI_idade(21)'!I36</f>
        <v>0.100467289719626</v>
      </c>
      <c r="F36" s="143">
        <f>'RSI_idade(21)'!F36/'RSI_idade(21)'!I36</f>
        <v>0.212616822429907</v>
      </c>
      <c r="G36" s="143">
        <f>'RSI_idade(21)'!G36/'RSI_idade(21)'!I36</f>
        <v>0.242990654205607</v>
      </c>
      <c r="H36" s="144">
        <f>'RSI_idade(21)'!H36/'RSI_idade(21)'!I36</f>
        <v>0.184579439252336</v>
      </c>
      <c r="I36" s="164"/>
      <c r="J36" s="157">
        <f>'RSI_idade(21)'!K36/'RSI_idade(21)'!Q36</f>
        <v>0.162037037037037</v>
      </c>
      <c r="K36" s="143">
        <f>'RSI_idade(21)'!L36/'RSI_idade(21)'!Q36</f>
        <v>0.101851851851852</v>
      </c>
      <c r="L36" s="143">
        <f>'RSI_idade(21)'!M36/'RSI_idade(21)'!Q36</f>
        <v>0.104166666666667</v>
      </c>
      <c r="M36" s="143">
        <f>'RSI_idade(21)'!N36/'RSI_idade(21)'!Q36</f>
        <v>0.203703703703704</v>
      </c>
      <c r="N36" s="143">
        <f>'RSI_idade(21)'!O36/'RSI_idade(21)'!Q36</f>
        <v>0.243055555555556</v>
      </c>
      <c r="O36" s="158">
        <f>'RSI_idade(21)'!P36/'RSI_idade(21)'!Q36</f>
        <v>0.185185185185185</v>
      </c>
      <c r="P36" s="165"/>
      <c r="Q36" s="157">
        <f>'RSI_idade(21)'!S36/'RSI_idade(21)'!Y36</f>
        <v>0.155813953488372</v>
      </c>
      <c r="R36" s="143">
        <f>'RSI_idade(21)'!T36/'RSI_idade(21)'!Y36</f>
        <v>0.1</v>
      </c>
      <c r="S36" s="143">
        <f>'RSI_idade(21)'!U36/'RSI_idade(21)'!Y36</f>
        <v>0.102325581395349</v>
      </c>
      <c r="T36" s="143">
        <f>'RSI_idade(21)'!V36/'RSI_idade(21)'!Y36</f>
        <v>0.209302325581395</v>
      </c>
      <c r="U36" s="143">
        <f>'RSI_idade(21)'!W36/'RSI_idade(21)'!Y36</f>
        <v>0.248837209302326</v>
      </c>
      <c r="V36" s="158">
        <f>'RSI_idade(21)'!X36/'RSI_idade(21)'!Y36</f>
        <v>0.183720930232558</v>
      </c>
      <c r="W36" s="173"/>
      <c r="X36" s="157">
        <f>'RSI_idade(21)'!AA36/'RSI_idade(21)'!$AG36</f>
        <v>0.141843971631206</v>
      </c>
      <c r="Y36" s="143">
        <f>'RSI_idade(21)'!AB36/'RSI_idade(21)'!$AG36</f>
        <v>0.0969267139479905</v>
      </c>
      <c r="Z36" s="143">
        <f>'RSI_idade(21)'!AC36/'RSI_idade(21)'!$AG36</f>
        <v>0.0945626477541371</v>
      </c>
      <c r="AA36" s="143">
        <f>'RSI_idade(21)'!AD36/'RSI_idade(21)'!$AG36</f>
        <v>0.210401891252955</v>
      </c>
      <c r="AB36" s="143">
        <f>'RSI_idade(21)'!AE36/'RSI_idade(21)'!$AG36</f>
        <v>0.264775413711584</v>
      </c>
      <c r="AC36" s="158">
        <f>'RSI_idade(21)'!AF36/'RSI_idade(21)'!$AG36</f>
        <v>0.191489361702128</v>
      </c>
      <c r="AD36" s="175"/>
      <c r="AE36" s="157"/>
      <c r="AF36" s="143"/>
      <c r="AG36" s="143"/>
      <c r="AH36" s="143"/>
      <c r="AI36" s="143"/>
      <c r="AJ36" s="158"/>
      <c r="AK36" s="181">
        <v>795</v>
      </c>
      <c r="AL36" s="180"/>
    </row>
    <row r="37" spans="2:38">
      <c r="B37" s="148" t="s">
        <v>64</v>
      </c>
      <c r="C37" s="142">
        <f>'RSI_idade(21)'!C37/'RSI_idade(21)'!I37</f>
        <v>0.163398692810458</v>
      </c>
      <c r="D37" s="143">
        <f>'RSI_idade(21)'!D37/'RSI_idade(21)'!I37</f>
        <v>0.0718954248366013</v>
      </c>
      <c r="E37" s="143">
        <f>'RSI_idade(21)'!E37/'RSI_idade(21)'!I37</f>
        <v>0.0849673202614379</v>
      </c>
      <c r="F37" s="143">
        <f>'RSI_idade(21)'!F37/'RSI_idade(21)'!I37</f>
        <v>0.202614379084967</v>
      </c>
      <c r="G37" s="143">
        <f>'RSI_idade(21)'!G37/'RSI_idade(21)'!I37</f>
        <v>0.274509803921569</v>
      </c>
      <c r="H37" s="144">
        <f>'RSI_idade(21)'!H37/'RSI_idade(21)'!I37</f>
        <v>0.202614379084967</v>
      </c>
      <c r="I37" s="164"/>
      <c r="J37" s="157">
        <f>'RSI_idade(21)'!K37/'RSI_idade(21)'!Q37</f>
        <v>0.170731707317073</v>
      </c>
      <c r="K37" s="143">
        <f>'RSI_idade(21)'!L37/'RSI_idade(21)'!Q37</f>
        <v>0.0792682926829268</v>
      </c>
      <c r="L37" s="143">
        <f>'RSI_idade(21)'!M37/'RSI_idade(21)'!Q37</f>
        <v>0.0914634146341463</v>
      </c>
      <c r="M37" s="143">
        <f>'RSI_idade(21)'!N37/'RSI_idade(21)'!Q37</f>
        <v>0.213414634146341</v>
      </c>
      <c r="N37" s="143">
        <f>'RSI_idade(21)'!O37/'RSI_idade(21)'!Q37</f>
        <v>0.268292682926829</v>
      </c>
      <c r="O37" s="158">
        <f>'RSI_idade(21)'!P37/'RSI_idade(21)'!Q37</f>
        <v>0.176829268292683</v>
      </c>
      <c r="P37" s="165"/>
      <c r="Q37" s="157">
        <f>'RSI_idade(21)'!S37/'RSI_idade(21)'!Y37</f>
        <v>0.164634146341463</v>
      </c>
      <c r="R37" s="143">
        <f>'RSI_idade(21)'!T37/'RSI_idade(21)'!Y37</f>
        <v>0.0792682926829268</v>
      </c>
      <c r="S37" s="143">
        <f>'RSI_idade(21)'!U37/'RSI_idade(21)'!Y37</f>
        <v>0.0914634146341463</v>
      </c>
      <c r="T37" s="143">
        <f>'RSI_idade(21)'!V37/'RSI_idade(21)'!Y37</f>
        <v>0.231707317073171</v>
      </c>
      <c r="U37" s="143">
        <f>'RSI_idade(21)'!W37/'RSI_idade(21)'!Y37</f>
        <v>0.268292682926829</v>
      </c>
      <c r="V37" s="158">
        <f>'RSI_idade(21)'!X37/'RSI_idade(21)'!Y37</f>
        <v>0.164634146341463</v>
      </c>
      <c r="W37" s="172"/>
      <c r="X37" s="157">
        <f>'RSI_idade(21)'!AA37/'RSI_idade(21)'!$AG37</f>
        <v>0.198795180722892</v>
      </c>
      <c r="Y37" s="143">
        <f>'RSI_idade(21)'!AB37/'RSI_idade(21)'!$AG37</f>
        <v>0.072289156626506</v>
      </c>
      <c r="Z37" s="143">
        <f>'RSI_idade(21)'!AC37/'RSI_idade(21)'!$AG37</f>
        <v>0.0903614457831325</v>
      </c>
      <c r="AA37" s="143">
        <f>'RSI_idade(21)'!AD37/'RSI_idade(21)'!$AG37</f>
        <v>0.22289156626506</v>
      </c>
      <c r="AB37" s="143">
        <f>'RSI_idade(21)'!AE37/'RSI_idade(21)'!$AG37</f>
        <v>0.246987951807229</v>
      </c>
      <c r="AC37" s="158">
        <f>'RSI_idade(21)'!AF37/'RSI_idade(21)'!$AG37</f>
        <v>0.168674698795181</v>
      </c>
      <c r="AD37" s="175"/>
      <c r="AE37" s="157"/>
      <c r="AF37" s="143"/>
      <c r="AG37" s="143"/>
      <c r="AH37" s="143"/>
      <c r="AI37" s="143"/>
      <c r="AJ37" s="158"/>
      <c r="AK37" s="41">
        <v>272</v>
      </c>
      <c r="AL37" s="180"/>
    </row>
    <row r="38" spans="2:38">
      <c r="B38" s="148" t="s">
        <v>65</v>
      </c>
      <c r="C38" s="142">
        <f>'RSI_idade(21)'!C38/'RSI_idade(21)'!I38</f>
        <v>0.239057239057239</v>
      </c>
      <c r="D38" s="143">
        <f>'RSI_idade(21)'!D38/'RSI_idade(21)'!I38</f>
        <v>0.0976430976430976</v>
      </c>
      <c r="E38" s="143">
        <f>'RSI_idade(21)'!E38/'RSI_idade(21)'!I38</f>
        <v>0.0942760942760943</v>
      </c>
      <c r="F38" s="143">
        <f>'RSI_idade(21)'!F38/'RSI_idade(21)'!I38</f>
        <v>0.104377104377104</v>
      </c>
      <c r="G38" s="143">
        <f>'RSI_idade(21)'!G38/'RSI_idade(21)'!I38</f>
        <v>0.272727272727273</v>
      </c>
      <c r="H38" s="144">
        <f>'RSI_idade(21)'!H38/'RSI_idade(21)'!I38</f>
        <v>0.191919191919192</v>
      </c>
      <c r="I38" s="164"/>
      <c r="J38" s="157">
        <f>'RSI_idade(21)'!K38/'RSI_idade(21)'!Q38</f>
        <v>0.241486068111455</v>
      </c>
      <c r="K38" s="143">
        <f>'RSI_idade(21)'!L38/'RSI_idade(21)'!Q38</f>
        <v>0.102167182662539</v>
      </c>
      <c r="L38" s="143">
        <f>'RSI_idade(21)'!M38/'RSI_idade(21)'!Q38</f>
        <v>0.086687306501548</v>
      </c>
      <c r="M38" s="143">
        <f>'RSI_idade(21)'!N38/'RSI_idade(21)'!Q38</f>
        <v>0.120743034055728</v>
      </c>
      <c r="N38" s="143">
        <f>'RSI_idade(21)'!O38/'RSI_idade(21)'!Q38</f>
        <v>0.263157894736842</v>
      </c>
      <c r="O38" s="158">
        <f>'RSI_idade(21)'!P38/'RSI_idade(21)'!Q38</f>
        <v>0.185758513931889</v>
      </c>
      <c r="P38" s="165"/>
      <c r="Q38" s="157">
        <f>'RSI_idade(21)'!S38/'RSI_idade(21)'!Y38</f>
        <v>0.244514106583072</v>
      </c>
      <c r="R38" s="143">
        <f>'RSI_idade(21)'!T38/'RSI_idade(21)'!Y38</f>
        <v>0.106583072100313</v>
      </c>
      <c r="S38" s="143">
        <f>'RSI_idade(21)'!U38/'RSI_idade(21)'!Y38</f>
        <v>0.0846394984326019</v>
      </c>
      <c r="T38" s="143">
        <f>'RSI_idade(21)'!V38/'RSI_idade(21)'!Y38</f>
        <v>0.109717868338558</v>
      </c>
      <c r="U38" s="143">
        <f>'RSI_idade(21)'!W38/'RSI_idade(21)'!Y38</f>
        <v>0.285266457680251</v>
      </c>
      <c r="V38" s="158">
        <f>'RSI_idade(21)'!X38/'RSI_idade(21)'!Y38</f>
        <v>0.169278996865204</v>
      </c>
      <c r="W38" s="172"/>
      <c r="X38" s="157">
        <f>'RSI_idade(21)'!AA38/'RSI_idade(21)'!$AG38</f>
        <v>0.242424242424242</v>
      </c>
      <c r="Y38" s="143">
        <f>'RSI_idade(21)'!AB38/'RSI_idade(21)'!$AG38</f>
        <v>0.104377104377104</v>
      </c>
      <c r="Z38" s="143">
        <f>'RSI_idade(21)'!AC38/'RSI_idade(21)'!$AG38</f>
        <v>0.0841750841750842</v>
      </c>
      <c r="AA38" s="143">
        <f>'RSI_idade(21)'!AD38/'RSI_idade(21)'!$AG38</f>
        <v>0.104377104377104</v>
      </c>
      <c r="AB38" s="143">
        <f>'RSI_idade(21)'!AE38/'RSI_idade(21)'!$AG38</f>
        <v>0.296296296296296</v>
      </c>
      <c r="AC38" s="158">
        <f>'RSI_idade(21)'!AF38/'RSI_idade(21)'!$AG38</f>
        <v>0.168350168350168</v>
      </c>
      <c r="AD38" s="175"/>
      <c r="AE38" s="157"/>
      <c r="AF38" s="143"/>
      <c r="AG38" s="143"/>
      <c r="AH38" s="143"/>
      <c r="AI38" s="143"/>
      <c r="AJ38" s="158"/>
      <c r="AK38" s="41">
        <v>319</v>
      </c>
      <c r="AL38" s="180"/>
    </row>
    <row r="39" spans="2:38">
      <c r="B39" s="148" t="s">
        <v>66</v>
      </c>
      <c r="C39" s="149">
        <f>'RSI_idade(21)'!C39/'RSI_idade(21)'!I39</f>
        <v>0.323725055432373</v>
      </c>
      <c r="D39" s="150">
        <f>'RSI_idade(21)'!D39/'RSI_idade(21)'!I39</f>
        <v>0.106430155210643</v>
      </c>
      <c r="E39" s="150">
        <f>'RSI_idade(21)'!E39/'RSI_idade(21)'!I39</f>
        <v>0.113082039911308</v>
      </c>
      <c r="F39" s="150">
        <f>'RSI_idade(21)'!F39/'RSI_idade(21)'!I39</f>
        <v>0.148558758314856</v>
      </c>
      <c r="G39" s="150">
        <f>'RSI_idade(21)'!G39/'RSI_idade(21)'!I39</f>
        <v>0.164079822616408</v>
      </c>
      <c r="H39" s="151">
        <f>'RSI_idade(21)'!H39/'RSI_idade(21)'!I39</f>
        <v>0.144124168514412</v>
      </c>
      <c r="I39" s="164"/>
      <c r="J39" s="166">
        <f>'RSI_idade(21)'!K39/'RSI_idade(21)'!Q39</f>
        <v>0.317351598173516</v>
      </c>
      <c r="K39" s="167">
        <f>'RSI_idade(21)'!L39/'RSI_idade(21)'!Q39</f>
        <v>0.102739726027397</v>
      </c>
      <c r="L39" s="167">
        <f>'RSI_idade(21)'!M39/'RSI_idade(21)'!Q39</f>
        <v>0.121004566210046</v>
      </c>
      <c r="M39" s="167">
        <f>'RSI_idade(21)'!N39/'RSI_idade(21)'!Q39</f>
        <v>0.15296803652968</v>
      </c>
      <c r="N39" s="167">
        <f>'RSI_idade(21)'!O39/'RSI_idade(21)'!Q39</f>
        <v>0.164383561643836</v>
      </c>
      <c r="O39" s="168">
        <f>'RSI_idade(21)'!P39/'RSI_idade(21)'!Q39</f>
        <v>0.141552511415525</v>
      </c>
      <c r="P39" s="165"/>
      <c r="Q39" s="166">
        <f>'RSI_idade(21)'!S39/'RSI_idade(21)'!Y39</f>
        <v>0.304545454545455</v>
      </c>
      <c r="R39" s="167">
        <f>'RSI_idade(21)'!T39/'RSI_idade(21)'!Y39</f>
        <v>0.113636363636364</v>
      </c>
      <c r="S39" s="167">
        <f>'RSI_idade(21)'!U39/'RSI_idade(21)'!Y39</f>
        <v>0.118181818181818</v>
      </c>
      <c r="T39" s="167">
        <f>'RSI_idade(21)'!V39/'RSI_idade(21)'!Y39</f>
        <v>0.152272727272727</v>
      </c>
      <c r="U39" s="167">
        <f>'RSI_idade(21)'!W39/'RSI_idade(21)'!Y39</f>
        <v>0.165909090909091</v>
      </c>
      <c r="V39" s="168">
        <f>'RSI_idade(21)'!X39/'RSI_idade(21)'!Y39</f>
        <v>0.145454545454545</v>
      </c>
      <c r="W39" s="174"/>
      <c r="X39" s="166">
        <f>'RSI_idade(21)'!AA39/'RSI_idade(21)'!$AG39</f>
        <v>0.293144208037825</v>
      </c>
      <c r="Y39" s="167">
        <f>'RSI_idade(21)'!AB39/'RSI_idade(21)'!$AG39</f>
        <v>0.111111111111111</v>
      </c>
      <c r="Z39" s="167">
        <f>'RSI_idade(21)'!AC39/'RSI_idade(21)'!$AG39</f>
        <v>0.111111111111111</v>
      </c>
      <c r="AA39" s="167">
        <f>'RSI_idade(21)'!AD39/'RSI_idade(21)'!$AG39</f>
        <v>0.167848699763593</v>
      </c>
      <c r="AB39" s="167">
        <f>'RSI_idade(21)'!AE39/'RSI_idade(21)'!$AG39</f>
        <v>0.167848699763593</v>
      </c>
      <c r="AC39" s="168">
        <f>'RSI_idade(21)'!AF39/'RSI_idade(21)'!$AG39</f>
        <v>0.148936170212766</v>
      </c>
      <c r="AD39" s="175"/>
      <c r="AE39" s="166"/>
      <c r="AF39" s="167"/>
      <c r="AG39" s="167"/>
      <c r="AH39" s="167"/>
      <c r="AI39" s="167"/>
      <c r="AJ39" s="168"/>
      <c r="AK39" s="182">
        <v>596</v>
      </c>
      <c r="AL39" s="180"/>
    </row>
    <row r="40" spans="2:36">
      <c r="B40" s="19"/>
      <c r="C40" s="98"/>
      <c r="D40" s="99"/>
      <c r="E40" s="99"/>
      <c r="F40" s="99"/>
      <c r="G40" s="99"/>
      <c r="H40" s="99"/>
      <c r="I40" s="98"/>
      <c r="J40" s="99"/>
      <c r="K40" s="99"/>
      <c r="L40" s="99"/>
      <c r="M40" s="99"/>
      <c r="N40" s="99"/>
      <c r="P40" s="169"/>
      <c r="Q40" s="169"/>
      <c r="R40" s="169"/>
      <c r="S40" s="169"/>
      <c r="AE40" s="176"/>
      <c r="AF40" s="176"/>
      <c r="AG40" s="176"/>
      <c r="AH40" s="176"/>
      <c r="AI40" s="176"/>
      <c r="AJ40" s="176"/>
    </row>
    <row r="41" spans="2:14">
      <c r="B41" s="19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</row>
  </sheetData>
  <mergeCells count="9">
    <mergeCell ref="C9:AK9"/>
    <mergeCell ref="C10:H10"/>
    <mergeCell ref="J10:O10"/>
    <mergeCell ref="Q10:V10"/>
    <mergeCell ref="Y10:AC10"/>
    <mergeCell ref="AE10:AK10"/>
    <mergeCell ref="C40:H40"/>
    <mergeCell ref="I40:L40"/>
    <mergeCell ref="P40:Q40"/>
  </mergeCells>
  <conditionalFormatting sqref="W15;W36">
    <cfRule type="cellIs" dxfId="0" priority="1" operator="between">
      <formula>1</formula>
      <formula>2</formula>
    </cfRule>
  </conditionalFormatting>
  <conditionalFormatting sqref="AK15;AK36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K23"/>
  <sheetViews>
    <sheetView showGridLines="0" showRowColHeaders="0" workbookViewId="0">
      <selection activeCell="B26" sqref="B26"/>
    </sheetView>
  </sheetViews>
  <sheetFormatPr defaultColWidth="9" defaultRowHeight="15"/>
  <cols>
    <col min="1" max="1" width="6.85714285714286" style="22" customWidth="1"/>
    <col min="2" max="2" width="112.142857142857" style="265" customWidth="1"/>
    <col min="3" max="16384" width="9.14285714285714" style="22"/>
  </cols>
  <sheetData>
    <row r="3" spans="4:4">
      <c r="D3" s="284"/>
    </row>
    <row r="4" spans="4:4">
      <c r="D4" s="284"/>
    </row>
    <row r="5" spans="2:4">
      <c r="B5" s="522" t="s">
        <v>96</v>
      </c>
      <c r="C5" s="271"/>
      <c r="D5" s="271"/>
    </row>
    <row r="6" spans="2:11">
      <c r="B6" s="523" t="s">
        <v>12</v>
      </c>
      <c r="C6" s="290"/>
      <c r="D6" s="290"/>
      <c r="E6" s="290"/>
      <c r="F6" s="290"/>
      <c r="G6" s="290"/>
      <c r="H6" s="290"/>
      <c r="I6" s="290"/>
      <c r="J6" s="290"/>
      <c r="K6" s="290"/>
    </row>
    <row r="7" spans="1:11">
      <c r="A7" s="272"/>
      <c r="B7" s="268" t="s">
        <v>83</v>
      </c>
      <c r="C7" s="403"/>
      <c r="D7" s="403"/>
      <c r="E7" s="403"/>
      <c r="F7" s="403"/>
      <c r="G7" s="403"/>
      <c r="H7" s="403"/>
      <c r="I7" s="403"/>
      <c r="J7" s="403"/>
      <c r="K7" s="405"/>
    </row>
    <row r="8" spans="1:11">
      <c r="A8" s="274" t="s">
        <v>14</v>
      </c>
      <c r="B8" s="404" t="s">
        <v>97</v>
      </c>
      <c r="C8" s="404"/>
      <c r="D8" s="404"/>
      <c r="E8" s="404"/>
      <c r="F8" s="404"/>
      <c r="G8" s="404"/>
      <c r="H8" s="404"/>
      <c r="I8" s="404"/>
      <c r="J8" s="404"/>
      <c r="K8" s="284"/>
    </row>
    <row r="9" spans="1:11">
      <c r="A9" s="274" t="s">
        <v>16</v>
      </c>
      <c r="B9" s="404" t="s">
        <v>98</v>
      </c>
      <c r="C9" s="404"/>
      <c r="D9" s="404"/>
      <c r="E9" s="404"/>
      <c r="F9" s="404"/>
      <c r="G9" s="404"/>
      <c r="H9" s="404"/>
      <c r="I9" s="404"/>
      <c r="J9" s="404"/>
      <c r="K9" s="284"/>
    </row>
    <row r="10" spans="1:10">
      <c r="A10" s="274" t="s">
        <v>18</v>
      </c>
      <c r="B10" s="404" t="s">
        <v>99</v>
      </c>
      <c r="C10" s="404"/>
      <c r="D10" s="404"/>
      <c r="E10" s="404"/>
      <c r="F10" s="404"/>
      <c r="G10" s="404"/>
      <c r="H10" s="404"/>
      <c r="I10" s="404"/>
      <c r="J10" s="404"/>
    </row>
    <row r="11" spans="1:10">
      <c r="A11" s="274" t="s">
        <v>20</v>
      </c>
      <c r="B11" s="404" t="s">
        <v>100</v>
      </c>
      <c r="C11" s="404"/>
      <c r="D11" s="404"/>
      <c r="E11" s="404"/>
      <c r="F11" s="404"/>
      <c r="G11" s="404"/>
      <c r="H11" s="404"/>
      <c r="I11" s="404"/>
      <c r="J11" s="404"/>
    </row>
    <row r="12" spans="1:10">
      <c r="A12" s="274"/>
      <c r="B12" s="268" t="s">
        <v>22</v>
      </c>
      <c r="C12" s="277"/>
      <c r="D12" s="277"/>
      <c r="E12" s="278"/>
      <c r="F12" s="278"/>
      <c r="G12" s="278"/>
      <c r="H12" s="278"/>
      <c r="I12" s="278"/>
      <c r="J12" s="278"/>
    </row>
    <row r="13" spans="1:10">
      <c r="A13" s="274" t="s">
        <v>23</v>
      </c>
      <c r="B13" s="404" t="s">
        <v>101</v>
      </c>
      <c r="C13" s="277"/>
      <c r="D13" s="277"/>
      <c r="E13" s="278"/>
      <c r="F13" s="278"/>
      <c r="G13" s="278"/>
      <c r="H13" s="278"/>
      <c r="I13" s="278"/>
      <c r="J13" s="278"/>
    </row>
    <row r="14" spans="1:10">
      <c r="A14" s="274" t="s">
        <v>25</v>
      </c>
      <c r="B14" s="404" t="s">
        <v>102</v>
      </c>
      <c r="C14" s="277"/>
      <c r="D14" s="277"/>
      <c r="E14" s="278"/>
      <c r="F14" s="278"/>
      <c r="G14" s="278"/>
      <c r="H14" s="278"/>
      <c r="I14" s="278"/>
      <c r="J14" s="278"/>
    </row>
    <row r="15" spans="1:10">
      <c r="A15" s="274"/>
      <c r="B15" s="268" t="s">
        <v>27</v>
      </c>
      <c r="C15" s="277"/>
      <c r="D15" s="277"/>
      <c r="E15" s="278"/>
      <c r="F15" s="278"/>
      <c r="G15" s="278"/>
      <c r="H15" s="278"/>
      <c r="I15" s="278"/>
      <c r="J15" s="278"/>
    </row>
    <row r="16" spans="1:10">
      <c r="A16" s="274" t="s">
        <v>28</v>
      </c>
      <c r="B16" s="404" t="s">
        <v>103</v>
      </c>
      <c r="C16" s="277"/>
      <c r="D16" s="277"/>
      <c r="E16" s="278"/>
      <c r="F16" s="278"/>
      <c r="G16" s="278"/>
      <c r="H16" s="278"/>
      <c r="I16" s="278"/>
      <c r="J16" s="278"/>
    </row>
    <row r="17" spans="1:10">
      <c r="A17" s="274" t="s">
        <v>30</v>
      </c>
      <c r="B17" s="404" t="s">
        <v>104</v>
      </c>
      <c r="C17" s="277"/>
      <c r="D17" s="277"/>
      <c r="E17" s="278"/>
      <c r="F17" s="278"/>
      <c r="G17" s="278"/>
      <c r="H17" s="278"/>
      <c r="I17" s="278"/>
      <c r="J17" s="278"/>
    </row>
    <row r="18" spans="1:10">
      <c r="A18" s="274" t="s">
        <v>32</v>
      </c>
      <c r="B18" s="404" t="s">
        <v>105</v>
      </c>
      <c r="C18" s="277"/>
      <c r="D18" s="277"/>
      <c r="E18" s="278"/>
      <c r="F18" s="278"/>
      <c r="G18" s="278"/>
      <c r="H18" s="278"/>
      <c r="I18" s="278"/>
      <c r="J18" s="278"/>
    </row>
    <row r="19" spans="1:10">
      <c r="A19" s="274"/>
      <c r="B19" s="275"/>
      <c r="C19" s="277"/>
      <c r="D19" s="277"/>
      <c r="E19" s="278"/>
      <c r="F19" s="278"/>
      <c r="G19" s="278"/>
      <c r="H19" s="278"/>
      <c r="I19" s="278"/>
      <c r="J19" s="278"/>
    </row>
    <row r="20" spans="1:10">
      <c r="A20" s="274"/>
      <c r="B20" s="279"/>
      <c r="C20" s="278"/>
      <c r="D20" s="278"/>
      <c r="E20" s="278"/>
      <c r="F20" s="278"/>
      <c r="G20" s="278"/>
      <c r="H20" s="278"/>
      <c r="I20" s="278"/>
      <c r="J20" s="278"/>
    </row>
    <row r="21" spans="1:10">
      <c r="A21" s="274"/>
      <c r="B21" s="279"/>
      <c r="C21" s="278"/>
      <c r="D21" s="278"/>
      <c r="E21" s="278"/>
      <c r="F21" s="278"/>
      <c r="G21" s="278"/>
      <c r="H21" s="278"/>
      <c r="I21" s="278"/>
      <c r="J21" s="278"/>
    </row>
    <row r="22" spans="1:10">
      <c r="A22" s="274"/>
      <c r="B22" s="279"/>
      <c r="C22" s="278"/>
      <c r="D22" s="278"/>
      <c r="E22" s="278"/>
      <c r="F22" s="278"/>
      <c r="G22" s="278"/>
      <c r="H22" s="278"/>
      <c r="I22" s="278"/>
      <c r="J22" s="278"/>
    </row>
    <row r="23" spans="1:10">
      <c r="A23" s="274"/>
      <c r="B23" s="279"/>
      <c r="C23" s="278"/>
      <c r="D23" s="278"/>
      <c r="E23" s="278"/>
      <c r="F23" s="278"/>
      <c r="G23" s="278"/>
      <c r="H23" s="278"/>
      <c r="I23" s="278"/>
      <c r="J23" s="278"/>
    </row>
  </sheetData>
  <mergeCells count="1">
    <mergeCell ref="B5:D5"/>
  </mergeCells>
  <hyperlinks>
    <hyperlink ref="B8:I8" location="Desempregados_Genero!A1" display="Número de beneficiários com processamento de Rendimento Social de Inserção, género, 2007"/>
    <hyperlink ref="B9:I9" location="'Ev. 1º trim-4º trim_Genero'!A1" display="Número de beneficiários com processamento de Rendimento Social de Inserção, género, 2007 (%)"/>
    <hyperlink ref="B8:J8" location="'RSI_genero (07)'!A1" display="Número de beneficiários com processamento de Rendimento Social de Inserção, género, 2007"/>
    <hyperlink ref="B9:J9" location="'RSI_genero % (07)'!A1" display="Número de beneficiários com processamento de Rendimento Social de Inserção, género, 2007 (%)"/>
    <hyperlink ref="B13" location="'RSI_VMM €(07)'!A1" display="Valor médio mensal processado por beneficiário de RSI, 2007"/>
    <hyperlink ref="B16" location="'RSI_AF (07)'!A1" display="Número de Agregados Familiares (com processamento) de Rendimento Social de Inserção, 2007"/>
    <hyperlink ref="B14" location="'RSI_VMP_AF€ (07)'!A1" display="Valor médio mensal processado por agregado familiar de RSI, 2007"/>
    <hyperlink ref="B17" location="'RSI_AM (07)'!A1" display="Número de Agregados Familiares monoparentais (com processamento) de RSI, 2007"/>
    <hyperlink ref="B18" location="'RSI_AI (07)'!A1" display="Número de Agregados Familiares isolados (com processamento) de RSI, 2007"/>
    <hyperlink ref="B10" location="'RSI_idade (07)'!A1" display="Número de beneficiários com processamento de Rendimento Social de Inserção, escalão etário, 2007"/>
    <hyperlink ref="B11" location="'RSI_idade %(07)'!A1" display="Número de beneficiários com processamento de Rendimento Social de Inserção, escalão etário, 2007 (%)"/>
  </hyperlinks>
  <pageMargins left="0.7" right="0.7" top="0.75" bottom="0.75" header="0.3" footer="0.3"/>
  <pageSetup paperSize="1" orientation="portrait"/>
  <headerFooter/>
  <drawing r:id="rId1"/>
</worksheet>
</file>

<file path=xl/worksheets/sheet2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38"/>
  <sheetViews>
    <sheetView showGridLines="0" showRowColHeaders="0" workbookViewId="0">
      <selection activeCell="A40" sqref="A40"/>
    </sheetView>
  </sheetViews>
  <sheetFormatPr defaultColWidth="12" defaultRowHeight="15"/>
  <cols>
    <col min="2" max="2" width="38" style="2" customWidth="1"/>
    <col min="3" max="8" width="10.7142857142857" style="2" customWidth="1"/>
    <col min="9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10">
      <c r="A5" s="3" t="s">
        <v>28</v>
      </c>
      <c r="B5" s="125" t="s">
        <v>493</v>
      </c>
      <c r="C5" s="125"/>
      <c r="D5" s="125"/>
      <c r="E5" s="125"/>
      <c r="F5" s="125"/>
      <c r="G5" s="125"/>
      <c r="H5" s="125"/>
      <c r="I5" s="125"/>
      <c r="J5" s="125"/>
    </row>
    <row r="6" ht="12" customHeight="1" spans="2:2">
      <c r="B6" s="5" t="s">
        <v>67</v>
      </c>
    </row>
    <row r="7" ht="12" customHeight="1"/>
    <row r="8" ht="44.25" customHeight="1" spans="2:9">
      <c r="B8" s="6"/>
      <c r="C8" s="7" t="s">
        <v>509</v>
      </c>
      <c r="D8" s="7"/>
      <c r="E8" s="7"/>
      <c r="F8" s="7"/>
      <c r="G8" s="7"/>
      <c r="H8" s="7"/>
      <c r="I8" s="7"/>
    </row>
    <row r="9" ht="24.95" customHeight="1" spans="2:9">
      <c r="B9" s="8"/>
      <c r="C9" s="9" t="s">
        <v>297</v>
      </c>
      <c r="D9" s="9"/>
      <c r="E9" s="9"/>
      <c r="F9" s="9"/>
      <c r="G9" s="9"/>
      <c r="H9" s="9"/>
      <c r="I9" s="9"/>
    </row>
    <row r="10" customHeight="1" spans="2:9">
      <c r="B10" s="10" t="s">
        <v>35</v>
      </c>
      <c r="C10" s="11" t="s">
        <v>70</v>
      </c>
      <c r="D10" s="11" t="s">
        <v>71</v>
      </c>
      <c r="E10" s="11" t="s">
        <v>72</v>
      </c>
      <c r="F10" s="11" t="s">
        <v>73</v>
      </c>
      <c r="G10" s="11" t="s">
        <v>74</v>
      </c>
      <c r="H10" s="11" t="s">
        <v>75</v>
      </c>
      <c r="I10" s="11" t="s">
        <v>38</v>
      </c>
    </row>
    <row r="11" spans="2:10">
      <c r="B11" s="12" t="s">
        <v>39</v>
      </c>
      <c r="C11" s="126">
        <f>'RSI_idade(21)'!AA12-'RSI_idade(21)'!C12</f>
        <v>-2349</v>
      </c>
      <c r="D11" s="127">
        <f>'RSI_idade(21)'!AB12-'RSI_idade(21)'!D12</f>
        <v>-1453</v>
      </c>
      <c r="E11" s="127">
        <f>'RSI_idade(21)'!AC12-'RSI_idade(21)'!E12</f>
        <v>-1187</v>
      </c>
      <c r="F11" s="127">
        <f>'RSI_idade(21)'!AD12-'RSI_idade(21)'!F12</f>
        <v>-1494</v>
      </c>
      <c r="G11" s="127">
        <f>'RSI_idade(21)'!AE12-'RSI_idade(21)'!G12</f>
        <v>-1496</v>
      </c>
      <c r="H11" s="127">
        <f>'RSI_idade(21)'!AF12-'RSI_idade(21)'!H12</f>
        <v>921</v>
      </c>
      <c r="I11" s="134">
        <f>'RSI_idade(21)'!AG12-'RSI_idade(21)'!I12</f>
        <v>-7058</v>
      </c>
      <c r="J11" s="135"/>
    </row>
    <row r="12" spans="2:9">
      <c r="B12" s="14" t="s">
        <v>40</v>
      </c>
      <c r="C12" s="128">
        <f>'RSI_idade(21)'!AA13-'RSI_idade(21)'!C13</f>
        <v>390</v>
      </c>
      <c r="D12" s="129">
        <f>'RSI_idade(21)'!AB13-'RSI_idade(21)'!D13</f>
        <v>61</v>
      </c>
      <c r="E12" s="129">
        <f>'RSI_idade(21)'!AC13-'RSI_idade(21)'!E13</f>
        <v>48</v>
      </c>
      <c r="F12" s="129">
        <f>'RSI_idade(21)'!AD13-'RSI_idade(21)'!F13</f>
        <v>22</v>
      </c>
      <c r="G12" s="129">
        <f>'RSI_idade(21)'!AE13-'RSI_idade(21)'!G13</f>
        <v>-49</v>
      </c>
      <c r="H12" s="129">
        <f>'RSI_idade(21)'!AF13-'RSI_idade(21)'!H13</f>
        <v>288</v>
      </c>
      <c r="I12" s="136">
        <f>'RSI_idade(21)'!AG13-'RSI_idade(21)'!I13</f>
        <v>760</v>
      </c>
    </row>
    <row r="13" spans="2:9">
      <c r="B13" s="14" t="s">
        <v>41</v>
      </c>
      <c r="C13" s="128">
        <f>'RSI_idade(21)'!AA14-'RSI_idade(21)'!C14</f>
        <v>390</v>
      </c>
      <c r="D13" s="129">
        <f>'RSI_idade(21)'!AB14-'RSI_idade(21)'!D14</f>
        <v>66</v>
      </c>
      <c r="E13" s="129">
        <f>'RSI_idade(21)'!AC14-'RSI_idade(21)'!E14</f>
        <v>82</v>
      </c>
      <c r="F13" s="129">
        <f>'RSI_idade(21)'!AD14-'RSI_idade(21)'!F14</f>
        <v>76</v>
      </c>
      <c r="G13" s="129">
        <f>'RSI_idade(21)'!AE14-'RSI_idade(21)'!G14</f>
        <v>-19</v>
      </c>
      <c r="H13" s="129">
        <f>'RSI_idade(21)'!AF14-'RSI_idade(21)'!H14</f>
        <v>255</v>
      </c>
      <c r="I13" s="136">
        <f>'RSI_idade(21)'!AG14-'RSI_idade(21)'!I14</f>
        <v>850</v>
      </c>
    </row>
    <row r="14" spans="2:9">
      <c r="B14" s="14" t="s">
        <v>42</v>
      </c>
      <c r="C14" s="130">
        <f>'RSI_idade(21)'!AA15-'RSI_idade(21)'!C15</f>
        <v>42</v>
      </c>
      <c r="D14" s="131">
        <f>'RSI_idade(21)'!AB15-'RSI_idade(21)'!D15</f>
        <v>46</v>
      </c>
      <c r="E14" s="131">
        <f>'RSI_idade(21)'!AC15-'RSI_idade(21)'!E15</f>
        <v>28</v>
      </c>
      <c r="F14" s="131">
        <f>'RSI_idade(21)'!AD15-'RSI_idade(21)'!F15</f>
        <v>-1</v>
      </c>
      <c r="G14" s="131">
        <f>'RSI_idade(21)'!AE15-'RSI_idade(21)'!G15</f>
        <v>0</v>
      </c>
      <c r="H14" s="131">
        <f>'RSI_idade(21)'!AF15-'RSI_idade(21)'!H15</f>
        <v>80</v>
      </c>
      <c r="I14" s="137">
        <f>'RSI_idade(21)'!AG15-'RSI_idade(21)'!I15</f>
        <v>195</v>
      </c>
    </row>
    <row r="15" spans="2:9">
      <c r="B15" s="17" t="s">
        <v>43</v>
      </c>
      <c r="C15" s="126">
        <f>'RSI_idade(21)'!AA16-'RSI_idade(21)'!C16</f>
        <v>-17</v>
      </c>
      <c r="D15" s="127">
        <f>'RSI_idade(21)'!AB16-'RSI_idade(21)'!D16</f>
        <v>-1</v>
      </c>
      <c r="E15" s="127">
        <f>'RSI_idade(21)'!AC16-'RSI_idade(21)'!E16</f>
        <v>-1</v>
      </c>
      <c r="F15" s="127">
        <f>'RSI_idade(21)'!AD16-'RSI_idade(21)'!F16</f>
        <v>4</v>
      </c>
      <c r="G15" s="127">
        <f>'RSI_idade(21)'!AE16-'RSI_idade(21)'!G16</f>
        <v>-2</v>
      </c>
      <c r="H15" s="127">
        <f>'RSI_idade(21)'!AF16-'RSI_idade(21)'!H16</f>
        <v>-3</v>
      </c>
      <c r="I15" s="134">
        <f>'RSI_idade(21)'!AG16-'RSI_idade(21)'!I16</f>
        <v>-20</v>
      </c>
    </row>
    <row r="16" spans="2:9">
      <c r="B16" s="17" t="s">
        <v>44</v>
      </c>
      <c r="C16" s="128">
        <f>'RSI_idade(21)'!AA17-'RSI_idade(21)'!C17</f>
        <v>3</v>
      </c>
      <c r="D16" s="129">
        <f>'RSI_idade(21)'!AB17-'RSI_idade(21)'!D17</f>
        <v>10</v>
      </c>
      <c r="E16" s="129">
        <f>'RSI_idade(21)'!AC17-'RSI_idade(21)'!E17</f>
        <v>0</v>
      </c>
      <c r="F16" s="129">
        <f>'RSI_idade(21)'!AD17-'RSI_idade(21)'!F17</f>
        <v>-1</v>
      </c>
      <c r="G16" s="129">
        <f>'RSI_idade(21)'!AE17-'RSI_idade(21)'!G17</f>
        <v>1</v>
      </c>
      <c r="H16" s="129">
        <f>'RSI_idade(21)'!AF17-'RSI_idade(21)'!H17</f>
        <v>-13</v>
      </c>
      <c r="I16" s="136">
        <f>'RSI_idade(21)'!AG17-'RSI_idade(21)'!I17</f>
        <v>0</v>
      </c>
    </row>
    <row r="17" spans="2:9">
      <c r="B17" s="17" t="s">
        <v>45</v>
      </c>
      <c r="C17" s="128">
        <f>'RSI_idade(21)'!AA18-'RSI_idade(21)'!C18</f>
        <v>3</v>
      </c>
      <c r="D17" s="129">
        <f>'RSI_idade(21)'!AB18-'RSI_idade(21)'!D18</f>
        <v>12</v>
      </c>
      <c r="E17" s="129">
        <f>'RSI_idade(21)'!AC18-'RSI_idade(21)'!E18</f>
        <v>-6</v>
      </c>
      <c r="F17" s="129">
        <f>'RSI_idade(21)'!AD18-'RSI_idade(21)'!F18</f>
        <v>-5</v>
      </c>
      <c r="G17" s="129">
        <f>'RSI_idade(21)'!AE18-'RSI_idade(21)'!G18</f>
        <v>2</v>
      </c>
      <c r="H17" s="129">
        <f>'RSI_idade(21)'!AF18-'RSI_idade(21)'!H18</f>
        <v>6</v>
      </c>
      <c r="I17" s="136">
        <f>'RSI_idade(21)'!AG18-'RSI_idade(21)'!I18</f>
        <v>12</v>
      </c>
    </row>
    <row r="18" spans="2:9">
      <c r="B18" s="17" t="s">
        <v>46</v>
      </c>
      <c r="C18" s="128">
        <f>'RSI_idade(21)'!AA19-'RSI_idade(21)'!C19</f>
        <v>-6</v>
      </c>
      <c r="D18" s="129">
        <f>'RSI_idade(21)'!AB19-'RSI_idade(21)'!D19</f>
        <v>0</v>
      </c>
      <c r="E18" s="129">
        <f>'RSI_idade(21)'!AC19-'RSI_idade(21)'!E19</f>
        <v>1</v>
      </c>
      <c r="F18" s="129">
        <f>'RSI_idade(21)'!AD19-'RSI_idade(21)'!F19</f>
        <v>3</v>
      </c>
      <c r="G18" s="129">
        <f>'RSI_idade(21)'!AE19-'RSI_idade(21)'!G19</f>
        <v>-9</v>
      </c>
      <c r="H18" s="129">
        <f>'RSI_idade(21)'!AF19-'RSI_idade(21)'!H19</f>
        <v>3</v>
      </c>
      <c r="I18" s="136">
        <f>'RSI_idade(21)'!AG19-'RSI_idade(21)'!I19</f>
        <v>-8</v>
      </c>
    </row>
    <row r="19" spans="2:9">
      <c r="B19" s="17" t="s">
        <v>47</v>
      </c>
      <c r="C19" s="128">
        <f>'RSI_idade(21)'!AA20-'RSI_idade(21)'!C20</f>
        <v>2</v>
      </c>
      <c r="D19" s="129">
        <f>'RSI_idade(21)'!AB20-'RSI_idade(21)'!D20</f>
        <v>0</v>
      </c>
      <c r="E19" s="129">
        <f>'RSI_idade(21)'!AC20-'RSI_idade(21)'!E20</f>
        <v>1</v>
      </c>
      <c r="F19" s="129">
        <f>'RSI_idade(21)'!AD20-'RSI_idade(21)'!F20</f>
        <v>-2</v>
      </c>
      <c r="G19" s="129">
        <f>'RSI_idade(21)'!AE20-'RSI_idade(21)'!G20</f>
        <v>6</v>
      </c>
      <c r="H19" s="129">
        <f>'RSI_idade(21)'!AF20-'RSI_idade(21)'!H20</f>
        <v>-7</v>
      </c>
      <c r="I19" s="136">
        <f>'RSI_idade(21)'!AG20-'RSI_idade(21)'!I20</f>
        <v>0</v>
      </c>
    </row>
    <row r="20" spans="2:9">
      <c r="B20" s="17" t="s">
        <v>48</v>
      </c>
      <c r="C20" s="128">
        <f>'RSI_idade(21)'!AA21-'RSI_idade(21)'!C21</f>
        <v>-2</v>
      </c>
      <c r="D20" s="129">
        <f>'RSI_idade(21)'!AB21-'RSI_idade(21)'!D21</f>
        <v>-7</v>
      </c>
      <c r="E20" s="129">
        <f>'RSI_idade(21)'!AC21-'RSI_idade(21)'!E21</f>
        <v>4</v>
      </c>
      <c r="F20" s="129">
        <f>'RSI_idade(21)'!AD21-'RSI_idade(21)'!F21</f>
        <v>0</v>
      </c>
      <c r="G20" s="129">
        <f>'RSI_idade(21)'!AE21-'RSI_idade(21)'!G21</f>
        <v>7</v>
      </c>
      <c r="H20" s="129">
        <f>'RSI_idade(21)'!AF21-'RSI_idade(21)'!H21</f>
        <v>-7</v>
      </c>
      <c r="I20" s="136">
        <f>'RSI_idade(21)'!AG21-'RSI_idade(21)'!I21</f>
        <v>-5</v>
      </c>
    </row>
    <row r="21" spans="2:9">
      <c r="B21" s="17" t="s">
        <v>49</v>
      </c>
      <c r="C21" s="128">
        <f>'RSI_idade(21)'!AA22-'RSI_idade(21)'!C22</f>
        <v>-6</v>
      </c>
      <c r="D21" s="129">
        <f>'RSI_idade(21)'!AB22-'RSI_idade(21)'!D22</f>
        <v>5</v>
      </c>
      <c r="E21" s="129">
        <f>'RSI_idade(21)'!AC22-'RSI_idade(21)'!E22</f>
        <v>-18</v>
      </c>
      <c r="F21" s="129">
        <f>'RSI_idade(21)'!AD22-'RSI_idade(21)'!F22</f>
        <v>-1</v>
      </c>
      <c r="G21" s="129">
        <f>'RSI_idade(21)'!AE22-'RSI_idade(21)'!G22</f>
        <v>-8</v>
      </c>
      <c r="H21" s="129">
        <f>'RSI_idade(21)'!AF22-'RSI_idade(21)'!H22</f>
        <v>0</v>
      </c>
      <c r="I21" s="136">
        <f>'RSI_idade(21)'!AG22-'RSI_idade(21)'!I22</f>
        <v>-28</v>
      </c>
    </row>
    <row r="22" spans="2:9">
      <c r="B22" s="17" t="s">
        <v>50</v>
      </c>
      <c r="C22" s="128">
        <f>'RSI_idade(21)'!AA23-'RSI_idade(21)'!C23</f>
        <v>0</v>
      </c>
      <c r="D22" s="129">
        <f>'RSI_idade(21)'!AB23-'RSI_idade(21)'!D23</f>
        <v>2</v>
      </c>
      <c r="E22" s="129">
        <f>'RSI_idade(21)'!AC23-'RSI_idade(21)'!E23</f>
        <v>-4</v>
      </c>
      <c r="F22" s="129">
        <f>'RSI_idade(21)'!AD23-'RSI_idade(21)'!F23</f>
        <v>-5</v>
      </c>
      <c r="G22" s="129">
        <f>'RSI_idade(21)'!AE23-'RSI_idade(21)'!G23</f>
        <v>-3</v>
      </c>
      <c r="H22" s="129">
        <f>'RSI_idade(21)'!AF23-'RSI_idade(21)'!H23</f>
        <v>1</v>
      </c>
      <c r="I22" s="136">
        <f>'RSI_idade(21)'!AG23-'RSI_idade(21)'!I23</f>
        <v>-9</v>
      </c>
    </row>
    <row r="23" spans="2:9">
      <c r="B23" s="17" t="s">
        <v>51</v>
      </c>
      <c r="C23" s="128">
        <f>'RSI_idade(21)'!AA24-'RSI_idade(21)'!C24</f>
        <v>-11</v>
      </c>
      <c r="D23" s="129">
        <f>'RSI_idade(21)'!AB24-'RSI_idade(21)'!D24</f>
        <v>9</v>
      </c>
      <c r="E23" s="129">
        <f>'RSI_idade(21)'!AC24-'RSI_idade(21)'!E24</f>
        <v>4</v>
      </c>
      <c r="F23" s="129">
        <f>'RSI_idade(21)'!AD24-'RSI_idade(21)'!F24</f>
        <v>0</v>
      </c>
      <c r="G23" s="129">
        <f>'RSI_idade(21)'!AE24-'RSI_idade(21)'!G24</f>
        <v>-4</v>
      </c>
      <c r="H23" s="129">
        <f>'RSI_idade(21)'!AF24-'RSI_idade(21)'!H24</f>
        <v>5</v>
      </c>
      <c r="I23" s="136">
        <f>'RSI_idade(21)'!AG24-'RSI_idade(21)'!I24</f>
        <v>3</v>
      </c>
    </row>
    <row r="24" spans="2:9">
      <c r="B24" s="17" t="s">
        <v>52</v>
      </c>
      <c r="C24" s="128">
        <f>'RSI_idade(21)'!AA25-'RSI_idade(21)'!C25</f>
        <v>43</v>
      </c>
      <c r="D24" s="129">
        <f>'RSI_idade(21)'!AB25-'RSI_idade(21)'!D25</f>
        <v>8</v>
      </c>
      <c r="E24" s="129">
        <f>'RSI_idade(21)'!AC25-'RSI_idade(21)'!E25</f>
        <v>19</v>
      </c>
      <c r="F24" s="129">
        <f>'RSI_idade(21)'!AD25-'RSI_idade(21)'!F25</f>
        <v>8</v>
      </c>
      <c r="G24" s="129">
        <f>'RSI_idade(21)'!AE25-'RSI_idade(21)'!G25</f>
        <v>-1</v>
      </c>
      <c r="H24" s="129">
        <f>'RSI_idade(21)'!AF25-'RSI_idade(21)'!H25</f>
        <v>9</v>
      </c>
      <c r="I24" s="136">
        <f>'RSI_idade(21)'!AG25-'RSI_idade(21)'!I25</f>
        <v>86</v>
      </c>
    </row>
    <row r="25" spans="2:9">
      <c r="B25" s="17" t="s">
        <v>53</v>
      </c>
      <c r="C25" s="128">
        <f>'RSI_idade(21)'!AA26-'RSI_idade(21)'!C26</f>
        <v>0</v>
      </c>
      <c r="D25" s="129">
        <f>'RSI_idade(21)'!AB26-'RSI_idade(21)'!D26</f>
        <v>-6</v>
      </c>
      <c r="E25" s="129">
        <f>'RSI_idade(21)'!AC26-'RSI_idade(21)'!E26</f>
        <v>3</v>
      </c>
      <c r="F25" s="129">
        <f>'RSI_idade(21)'!AD26-'RSI_idade(21)'!F26</f>
        <v>6</v>
      </c>
      <c r="G25" s="129">
        <f>'RSI_idade(21)'!AE26-'RSI_idade(21)'!G26</f>
        <v>-1</v>
      </c>
      <c r="H25" s="129">
        <f>'RSI_idade(21)'!AF26-'RSI_idade(21)'!H26</f>
        <v>4</v>
      </c>
      <c r="I25" s="136">
        <f>'RSI_idade(21)'!AG26-'RSI_idade(21)'!I26</f>
        <v>6</v>
      </c>
    </row>
    <row r="26" spans="2:9">
      <c r="B26" s="17" t="s">
        <v>54</v>
      </c>
      <c r="C26" s="128">
        <f>'RSI_idade(21)'!AA27-'RSI_idade(21)'!C27</f>
        <v>25</v>
      </c>
      <c r="D26" s="129">
        <f>'RSI_idade(21)'!AB27-'RSI_idade(21)'!D27</f>
        <v>8</v>
      </c>
      <c r="E26" s="129">
        <f>'RSI_idade(21)'!AC27-'RSI_idade(21)'!E27</f>
        <v>3</v>
      </c>
      <c r="F26" s="129">
        <f>'RSI_idade(21)'!AD27-'RSI_idade(21)'!F27</f>
        <v>6</v>
      </c>
      <c r="G26" s="129">
        <f>'RSI_idade(21)'!AE27-'RSI_idade(21)'!G27</f>
        <v>-4</v>
      </c>
      <c r="H26" s="129">
        <f>'RSI_idade(21)'!AF27-'RSI_idade(21)'!H27</f>
        <v>7</v>
      </c>
      <c r="I26" s="136">
        <f>'RSI_idade(21)'!AG27-'RSI_idade(21)'!I27</f>
        <v>45</v>
      </c>
    </row>
    <row r="27" spans="2:9">
      <c r="B27" s="17" t="s">
        <v>55</v>
      </c>
      <c r="C27" s="128">
        <f>'RSI_idade(21)'!AA28-'RSI_idade(21)'!C28</f>
        <v>-5</v>
      </c>
      <c r="D27" s="129">
        <f>'RSI_idade(21)'!AB28-'RSI_idade(21)'!D28</f>
        <v>-1</v>
      </c>
      <c r="E27" s="129">
        <f>'RSI_idade(21)'!AC28-'RSI_idade(21)'!E28</f>
        <v>3</v>
      </c>
      <c r="F27" s="129">
        <f>'RSI_idade(21)'!AD28-'RSI_idade(21)'!F28</f>
        <v>3</v>
      </c>
      <c r="G27" s="129">
        <f>'RSI_idade(21)'!AE28-'RSI_idade(21)'!G28</f>
        <v>10</v>
      </c>
      <c r="H27" s="129">
        <f>'RSI_idade(21)'!AF28-'RSI_idade(21)'!H28</f>
        <v>6</v>
      </c>
      <c r="I27" s="136">
        <f>'RSI_idade(21)'!AG28-'RSI_idade(21)'!I28</f>
        <v>16</v>
      </c>
    </row>
    <row r="28" spans="2:9">
      <c r="B28" s="17" t="s">
        <v>56</v>
      </c>
      <c r="C28" s="128">
        <f>'RSI_idade(21)'!AA29-'RSI_idade(21)'!C29</f>
        <v>-20</v>
      </c>
      <c r="D28" s="129">
        <f>'RSI_idade(21)'!AB29-'RSI_idade(21)'!D29</f>
        <v>-4</v>
      </c>
      <c r="E28" s="129">
        <f>'RSI_idade(21)'!AC29-'RSI_idade(21)'!E29</f>
        <v>-8</v>
      </c>
      <c r="F28" s="129">
        <f>'RSI_idade(21)'!AD29-'RSI_idade(21)'!F29</f>
        <v>-1</v>
      </c>
      <c r="G28" s="129">
        <f>'RSI_idade(21)'!AE29-'RSI_idade(21)'!G29</f>
        <v>-2</v>
      </c>
      <c r="H28" s="129">
        <f>'RSI_idade(21)'!AF29-'RSI_idade(21)'!H29</f>
        <v>12</v>
      </c>
      <c r="I28" s="136">
        <f>'RSI_idade(21)'!AG29-'RSI_idade(21)'!I29</f>
        <v>-23</v>
      </c>
    </row>
    <row r="29" spans="2:9">
      <c r="B29" s="17" t="s">
        <v>57</v>
      </c>
      <c r="C29" s="128">
        <f>'RSI_idade(21)'!AA30-'RSI_idade(21)'!C30</f>
        <v>-15</v>
      </c>
      <c r="D29" s="129">
        <f>'RSI_idade(21)'!AB30-'RSI_idade(21)'!D30</f>
        <v>1</v>
      </c>
      <c r="E29" s="129">
        <f>'RSI_idade(21)'!AC30-'RSI_idade(21)'!E30</f>
        <v>-11</v>
      </c>
      <c r="F29" s="129">
        <f>'RSI_idade(21)'!AD30-'RSI_idade(21)'!F30</f>
        <v>-11</v>
      </c>
      <c r="G29" s="129">
        <f>'RSI_idade(21)'!AE30-'RSI_idade(21)'!G30</f>
        <v>-4</v>
      </c>
      <c r="H29" s="129">
        <f>'RSI_idade(21)'!AF30-'RSI_idade(21)'!H30</f>
        <v>3</v>
      </c>
      <c r="I29" s="136">
        <f>'RSI_idade(21)'!AG30-'RSI_idade(21)'!I30</f>
        <v>-37</v>
      </c>
    </row>
    <row r="30" spans="2:9">
      <c r="B30" s="17" t="s">
        <v>58</v>
      </c>
      <c r="C30" s="128">
        <f>'RSI_idade(21)'!AA31-'RSI_idade(21)'!C31</f>
        <v>7</v>
      </c>
      <c r="D30" s="129">
        <f>'RSI_idade(21)'!AB31-'RSI_idade(21)'!D31</f>
        <v>5</v>
      </c>
      <c r="E30" s="129">
        <f>'RSI_idade(21)'!AC31-'RSI_idade(21)'!E31</f>
        <v>3</v>
      </c>
      <c r="F30" s="129">
        <f>'RSI_idade(21)'!AD31-'RSI_idade(21)'!F31</f>
        <v>-1</v>
      </c>
      <c r="G30" s="129">
        <f>'RSI_idade(21)'!AE31-'RSI_idade(21)'!G31</f>
        <v>1</v>
      </c>
      <c r="H30" s="129">
        <f>'RSI_idade(21)'!AF31-'RSI_idade(21)'!H31</f>
        <v>20</v>
      </c>
      <c r="I30" s="136">
        <f>'RSI_idade(21)'!AG31-'RSI_idade(21)'!I31</f>
        <v>35</v>
      </c>
    </row>
    <row r="31" spans="2:9">
      <c r="B31" s="17" t="s">
        <v>59</v>
      </c>
      <c r="C31" s="128">
        <f>'RSI_idade(21)'!AA32-'RSI_idade(21)'!C32</f>
        <v>3</v>
      </c>
      <c r="D31" s="129">
        <f>'RSI_idade(21)'!AB32-'RSI_idade(21)'!D32</f>
        <v>-9</v>
      </c>
      <c r="E31" s="129">
        <f>'RSI_idade(21)'!AC32-'RSI_idade(21)'!E32</f>
        <v>9</v>
      </c>
      <c r="F31" s="129">
        <f>'RSI_idade(21)'!AD32-'RSI_idade(21)'!F32</f>
        <v>-14</v>
      </c>
      <c r="G31" s="129">
        <f>'RSI_idade(21)'!AE32-'RSI_idade(21)'!G32</f>
        <v>10</v>
      </c>
      <c r="H31" s="129">
        <f>'RSI_idade(21)'!AF32-'RSI_idade(21)'!H32</f>
        <v>5</v>
      </c>
      <c r="I31" s="136">
        <f>'RSI_idade(21)'!AG32-'RSI_idade(21)'!I32</f>
        <v>4</v>
      </c>
    </row>
    <row r="32" spans="2:9">
      <c r="B32" s="17" t="s">
        <v>60</v>
      </c>
      <c r="C32" s="128">
        <f>'RSI_idade(21)'!AA33-'RSI_idade(21)'!C33</f>
        <v>20</v>
      </c>
      <c r="D32" s="129">
        <f>'RSI_idade(21)'!AB33-'RSI_idade(21)'!D33</f>
        <v>6</v>
      </c>
      <c r="E32" s="129">
        <f>'RSI_idade(21)'!AC33-'RSI_idade(21)'!E33</f>
        <v>12</v>
      </c>
      <c r="F32" s="129">
        <f>'RSI_idade(21)'!AD33-'RSI_idade(21)'!F33</f>
        <v>-5</v>
      </c>
      <c r="G32" s="129">
        <f>'RSI_idade(21)'!AE33-'RSI_idade(21)'!G33</f>
        <v>-3</v>
      </c>
      <c r="H32" s="129">
        <f>'RSI_idade(21)'!AF33-'RSI_idade(21)'!H33</f>
        <v>18</v>
      </c>
      <c r="I32" s="136">
        <f>'RSI_idade(21)'!AG33-'RSI_idade(21)'!I33</f>
        <v>48</v>
      </c>
    </row>
    <row r="33" spans="2:9">
      <c r="B33" s="17" t="s">
        <v>61</v>
      </c>
      <c r="C33" s="128">
        <f>'RSI_idade(21)'!AA34-'RSI_idade(21)'!C34</f>
        <v>-3</v>
      </c>
      <c r="D33" s="129">
        <f>'RSI_idade(21)'!AB34-'RSI_idade(21)'!D34</f>
        <v>8</v>
      </c>
      <c r="E33" s="129">
        <f>'RSI_idade(21)'!AC34-'RSI_idade(21)'!E34</f>
        <v>13</v>
      </c>
      <c r="F33" s="129">
        <f>'RSI_idade(21)'!AD34-'RSI_idade(21)'!F34</f>
        <v>5</v>
      </c>
      <c r="G33" s="129">
        <f>'RSI_idade(21)'!AE34-'RSI_idade(21)'!G34</f>
        <v>1</v>
      </c>
      <c r="H33" s="129">
        <f>'RSI_idade(21)'!AF34-'RSI_idade(21)'!H34</f>
        <v>10</v>
      </c>
      <c r="I33" s="136">
        <f>'RSI_idade(21)'!AG34-'RSI_idade(21)'!I34</f>
        <v>34</v>
      </c>
    </row>
    <row r="34" ht="12.75" customHeight="1" spans="2:9">
      <c r="B34" s="17" t="s">
        <v>62</v>
      </c>
      <c r="C34" s="128">
        <f>'RSI_idade(21)'!AA35-'RSI_idade(21)'!C35</f>
        <v>39</v>
      </c>
      <c r="D34" s="129">
        <f>'RSI_idade(21)'!AB35-'RSI_idade(21)'!D35</f>
        <v>3</v>
      </c>
      <c r="E34" s="129">
        <f>'RSI_idade(21)'!AC35-'RSI_idade(21)'!E35</f>
        <v>9</v>
      </c>
      <c r="F34" s="129">
        <f>'RSI_idade(21)'!AD35-'RSI_idade(21)'!F35</f>
        <v>2</v>
      </c>
      <c r="G34" s="129">
        <f>'RSI_idade(21)'!AE35-'RSI_idade(21)'!G35</f>
        <v>-8</v>
      </c>
      <c r="H34" s="129">
        <f>'RSI_idade(21)'!AF35-'RSI_idade(21)'!H35</f>
        <v>11</v>
      </c>
      <c r="I34" s="136">
        <f>'RSI_idade(21)'!AG35-'RSI_idade(21)'!I35</f>
        <v>56</v>
      </c>
    </row>
    <row r="35" spans="2:9">
      <c r="B35" s="17" t="s">
        <v>63</v>
      </c>
      <c r="C35" s="128">
        <f>'RSI_idade(21)'!AA36-'RSI_idade(21)'!C36</f>
        <v>-5</v>
      </c>
      <c r="D35" s="129">
        <f>'RSI_idade(21)'!AB36-'RSI_idade(21)'!D36</f>
        <v>-5</v>
      </c>
      <c r="E35" s="129">
        <f>'RSI_idade(21)'!AC36-'RSI_idade(21)'!E36</f>
        <v>-3</v>
      </c>
      <c r="F35" s="129">
        <f>'RSI_idade(21)'!AD36-'RSI_idade(21)'!F36</f>
        <v>-2</v>
      </c>
      <c r="G35" s="129">
        <f>'RSI_idade(21)'!AE36-'RSI_idade(21)'!G36</f>
        <v>8</v>
      </c>
      <c r="H35" s="129">
        <f>'RSI_idade(21)'!AF36-'RSI_idade(21)'!H36</f>
        <v>2</v>
      </c>
      <c r="I35" s="136">
        <f>'RSI_idade(21)'!AG36-'RSI_idade(21)'!I36</f>
        <v>-5</v>
      </c>
    </row>
    <row r="36" spans="2:9">
      <c r="B36" s="17" t="s">
        <v>64</v>
      </c>
      <c r="C36" s="128">
        <f>'RSI_idade(21)'!AA37-'RSI_idade(21)'!C37</f>
        <v>8</v>
      </c>
      <c r="D36" s="129">
        <f>'RSI_idade(21)'!AB37-'RSI_idade(21)'!D37</f>
        <v>1</v>
      </c>
      <c r="E36" s="129">
        <f>'RSI_idade(21)'!AC37-'RSI_idade(21)'!E37</f>
        <v>2</v>
      </c>
      <c r="F36" s="129">
        <f>'RSI_idade(21)'!AD37-'RSI_idade(21)'!F37</f>
        <v>6</v>
      </c>
      <c r="G36" s="129">
        <f>'RSI_idade(21)'!AE37-'RSI_idade(21)'!G37</f>
        <v>-1</v>
      </c>
      <c r="H36" s="129">
        <f>'RSI_idade(21)'!AF37-'RSI_idade(21)'!H37</f>
        <v>-3</v>
      </c>
      <c r="I36" s="136">
        <f>'RSI_idade(21)'!AG37-'RSI_idade(21)'!I37</f>
        <v>13</v>
      </c>
    </row>
    <row r="37" spans="2:9">
      <c r="B37" s="17" t="s">
        <v>65</v>
      </c>
      <c r="C37" s="128">
        <f>'RSI_idade(21)'!AA38-'RSI_idade(21)'!C38</f>
        <v>1</v>
      </c>
      <c r="D37" s="129">
        <f>'RSI_idade(21)'!AB38-'RSI_idade(21)'!D38</f>
        <v>2</v>
      </c>
      <c r="E37" s="129">
        <f>'RSI_idade(21)'!AC38-'RSI_idade(21)'!E38</f>
        <v>-3</v>
      </c>
      <c r="F37" s="129">
        <f>'RSI_idade(21)'!AD38-'RSI_idade(21)'!F38</f>
        <v>0</v>
      </c>
      <c r="G37" s="129">
        <f>'RSI_idade(21)'!AE38-'RSI_idade(21)'!G38</f>
        <v>7</v>
      </c>
      <c r="H37" s="129">
        <f>'RSI_idade(21)'!AF38-'RSI_idade(21)'!H38</f>
        <v>-7</v>
      </c>
      <c r="I37" s="136">
        <f>'RSI_idade(21)'!AG38-'RSI_idade(21)'!I38</f>
        <v>0</v>
      </c>
    </row>
    <row r="38" spans="2:9">
      <c r="B38" s="17" t="s">
        <v>66</v>
      </c>
      <c r="C38" s="132">
        <f>'RSI_idade(21)'!AA39-'RSI_idade(21)'!C39</f>
        <v>-22</v>
      </c>
      <c r="D38" s="133">
        <f>'RSI_idade(21)'!AB39-'RSI_idade(21)'!D39</f>
        <v>-1</v>
      </c>
      <c r="E38" s="133">
        <f>'RSI_idade(21)'!AC39-'RSI_idade(21)'!E39</f>
        <v>-4</v>
      </c>
      <c r="F38" s="133">
        <f>'RSI_idade(21)'!AD39-'RSI_idade(21)'!F39</f>
        <v>4</v>
      </c>
      <c r="G38" s="133">
        <f>'RSI_idade(21)'!AE39-'RSI_idade(21)'!G39</f>
        <v>-3</v>
      </c>
      <c r="H38" s="133">
        <f>'RSI_idade(21)'!AF39-'RSI_idade(21)'!H39</f>
        <v>-2</v>
      </c>
      <c r="I38" s="138">
        <f>'RSI_idade(21)'!AG39-'RSI_idade(21)'!I39</f>
        <v>-28</v>
      </c>
    </row>
  </sheetData>
  <mergeCells count="3">
    <mergeCell ref="B5:J5"/>
    <mergeCell ref="C8:I8"/>
    <mergeCell ref="C9:I9"/>
  </mergeCells>
  <pageMargins left="0.7" right="0.7" top="0.75" bottom="0.75" header="0.3" footer="0.3"/>
  <pageSetup paperSize="1" orientation="portrait"/>
  <headerFooter/>
  <drawing r:id="rId1"/>
</worksheet>
</file>

<file path=xl/worksheets/sheet2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0"/>
  <sheetViews>
    <sheetView showGridLines="0" showRowColHeaders="0" workbookViewId="0">
      <selection activeCell="B45" sqref="B45"/>
    </sheetView>
  </sheetViews>
  <sheetFormatPr defaultColWidth="12" defaultRowHeight="15"/>
  <cols>
    <col min="2" max="2" width="38" style="2" customWidth="1"/>
    <col min="3" max="8" width="10.7142857142857" style="2" customWidth="1"/>
    <col min="9" max="9" width="12.8571428571429" style="2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30</v>
      </c>
      <c r="B5" s="4" t="s">
        <v>494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customHeight="1"/>
    <row r="8" ht="48" customHeight="1" spans="2:9">
      <c r="B8" s="6"/>
      <c r="C8" s="7" t="s">
        <v>509</v>
      </c>
      <c r="D8" s="7"/>
      <c r="E8" s="7"/>
      <c r="F8" s="7"/>
      <c r="G8" s="7"/>
      <c r="H8" s="7"/>
      <c r="I8" s="7"/>
    </row>
    <row r="9" ht="24.95" customHeight="1" spans="2:9">
      <c r="B9" s="8"/>
      <c r="C9" s="9" t="s">
        <v>297</v>
      </c>
      <c r="D9" s="9"/>
      <c r="E9" s="9"/>
      <c r="F9" s="9"/>
      <c r="G9" s="9"/>
      <c r="H9" s="9"/>
      <c r="I9" s="9"/>
    </row>
    <row r="10" customHeight="1" spans="2:9">
      <c r="B10" s="10" t="s">
        <v>68</v>
      </c>
      <c r="C10" s="11" t="s">
        <v>70</v>
      </c>
      <c r="D10" s="11" t="s">
        <v>71</v>
      </c>
      <c r="E10" s="11" t="s">
        <v>72</v>
      </c>
      <c r="F10" s="11" t="s">
        <v>73</v>
      </c>
      <c r="G10" s="11" t="s">
        <v>74</v>
      </c>
      <c r="H10" s="11" t="s">
        <v>75</v>
      </c>
      <c r="I10" s="11" t="s">
        <v>38</v>
      </c>
    </row>
    <row r="11" spans="2:9">
      <c r="B11" s="12" t="s">
        <v>39</v>
      </c>
      <c r="C11" s="112">
        <f>('RSI_idade(21)'!AA12-'RSI_idade(21)'!C12)/'RSI_idade(21)'!C12</f>
        <v>-0.032352698124122</v>
      </c>
      <c r="D11" s="113">
        <f>('RSI_idade(21)'!AB12-'RSI_idade(21)'!D12)/'RSI_idade(21)'!D12</f>
        <v>-0.0452084629744866</v>
      </c>
      <c r="E11" s="113">
        <f>('RSI_idade(21)'!AC12-'RSI_idade(21)'!E12)/'RSI_idade(21)'!E12</f>
        <v>-0.0469411159884526</v>
      </c>
      <c r="F11" s="113">
        <f>('RSI_idade(21)'!AD12-'RSI_idade(21)'!F12)/'RSI_idade(21)'!F12</f>
        <v>-0.0482636084638992</v>
      </c>
      <c r="G11" s="113">
        <f>('RSI_idade(21)'!AE12-'RSI_idade(21)'!G12)/'RSI_idade(21)'!G12</f>
        <v>-0.0390467987367212</v>
      </c>
      <c r="H11" s="113">
        <f>('RSI_idade(21)'!AF12-'RSI_idade(21)'!H12)/'RSI_idade(21)'!H12</f>
        <v>0.0363342275524696</v>
      </c>
      <c r="I11" s="121">
        <f>('RSI_idade(21)'!AG12-'RSI_idade(21)'!I12)/'RSI_idade(21)'!I12</f>
        <v>-0.031417900814159</v>
      </c>
    </row>
    <row r="12" spans="2:9">
      <c r="B12" s="14" t="s">
        <v>40</v>
      </c>
      <c r="C12" s="114">
        <f>('RSI_idade(21)'!AA13-'RSI_idade(21)'!C13)/'RSI_idade(21)'!C13</f>
        <v>0.0167188236807133</v>
      </c>
      <c r="D12" s="115">
        <f>('RSI_idade(21)'!AB13-'RSI_idade(21)'!D13)/'RSI_idade(21)'!D13</f>
        <v>0.00694049379906702</v>
      </c>
      <c r="E12" s="115">
        <f>('RSI_idade(21)'!AC13-'RSI_idade(21)'!E13)/'RSI_idade(21)'!E13</f>
        <v>0.0066143034311699</v>
      </c>
      <c r="F12" s="115">
        <f>('RSI_idade(21)'!AD13-'RSI_idade(21)'!F13)/'RSI_idade(21)'!F13</f>
        <v>0.00258853982821508</v>
      </c>
      <c r="G12" s="115">
        <f>('RSI_idade(21)'!AE13-'RSI_idade(21)'!G13)/'RSI_idade(21)'!G13</f>
        <v>-0.00530877573131094</v>
      </c>
      <c r="H12" s="115">
        <f>('RSI_idade(21)'!AF13-'RSI_idade(21)'!H13)/'RSI_idade(21)'!H13</f>
        <v>0.0430300313760645</v>
      </c>
      <c r="I12" s="122">
        <f>('RSI_idade(21)'!AG13-'RSI_idade(21)'!I13)/'RSI_idade(21)'!I13</f>
        <v>0.0119131593385062</v>
      </c>
    </row>
    <row r="13" spans="2:9">
      <c r="B13" s="14" t="s">
        <v>41</v>
      </c>
      <c r="C13" s="114">
        <f>('RSI_idade(21)'!AA14-'RSI_idade(21)'!C14)/'RSI_idade(21)'!C14</f>
        <v>0.024047354790973</v>
      </c>
      <c r="D13" s="115">
        <f>('RSI_idade(21)'!AB14-'RSI_idade(21)'!D14)/'RSI_idade(21)'!D14</f>
        <v>0.0108356591692661</v>
      </c>
      <c r="E13" s="115">
        <f>('RSI_idade(21)'!AC14-'RSI_idade(21)'!E14)/'RSI_idade(21)'!E14</f>
        <v>0.016100530139407</v>
      </c>
      <c r="F13" s="115">
        <f>('RSI_idade(21)'!AD14-'RSI_idade(21)'!F14)/'RSI_idade(21)'!F14</f>
        <v>0.012526784242624</v>
      </c>
      <c r="G13" s="115">
        <f>('RSI_idade(21)'!AE14-'RSI_idade(21)'!G14)/'RSI_idade(21)'!G14</f>
        <v>-0.0028472950696838</v>
      </c>
      <c r="H13" s="115">
        <f>('RSI_idade(21)'!AF14-'RSI_idade(21)'!H14)/'RSI_idade(21)'!H14</f>
        <v>0.0530035335689046</v>
      </c>
      <c r="I13" s="122">
        <f>('RSI_idade(21)'!AG14-'RSI_idade(21)'!I14)/'RSI_idade(21)'!I14</f>
        <v>0.0189086379107067</v>
      </c>
    </row>
    <row r="14" spans="2:9">
      <c r="B14" s="14" t="s">
        <v>42</v>
      </c>
      <c r="C14" s="116">
        <f>('RSI_idade(21)'!AA15-'RSI_idade(21)'!C15)/'RSI_idade(21)'!C15</f>
        <v>0.00664767331433998</v>
      </c>
      <c r="D14" s="117">
        <f>('RSI_idade(21)'!AB15-'RSI_idade(21)'!D15)/'RSI_idade(21)'!D15</f>
        <v>0.0176651305683564</v>
      </c>
      <c r="E14" s="117">
        <f>('RSI_idade(21)'!AC15-'RSI_idade(21)'!E15)/'RSI_idade(21)'!E15</f>
        <v>0.0131826741996234</v>
      </c>
      <c r="F14" s="117">
        <f>('RSI_idade(21)'!AD15-'RSI_idade(21)'!F15)/'RSI_idade(21)'!F15</f>
        <v>-0.000398724082934609</v>
      </c>
      <c r="G14" s="117">
        <f>('RSI_idade(21)'!AE15-'RSI_idade(21)'!G15)/'RSI_idade(21)'!G15</f>
        <v>0</v>
      </c>
      <c r="H14" s="117">
        <f>('RSI_idade(21)'!AF15-'RSI_idade(21)'!H15)/'RSI_idade(21)'!H15</f>
        <v>0.0431266846361186</v>
      </c>
      <c r="I14" s="123">
        <f>('RSI_idade(21)'!AG15-'RSI_idade(21)'!I15)/'RSI_idade(21)'!I15</f>
        <v>0.0106931344593113</v>
      </c>
    </row>
    <row r="15" spans="2:9">
      <c r="B15" s="17" t="s">
        <v>43</v>
      </c>
      <c r="C15" s="112">
        <f>('RSI_idade(21)'!AA16-'RSI_idade(21)'!C16)/'RSI_idade(21)'!C16</f>
        <v>-0.0574324324324324</v>
      </c>
      <c r="D15" s="113">
        <f>('RSI_idade(21)'!AB16-'RSI_idade(21)'!D16)/'RSI_idade(21)'!D16</f>
        <v>-0.0106382978723404</v>
      </c>
      <c r="E15" s="113">
        <f>('RSI_idade(21)'!AC16-'RSI_idade(21)'!E16)/'RSI_idade(21)'!E16</f>
        <v>-0.0111111111111111</v>
      </c>
      <c r="F15" s="113">
        <f>('RSI_idade(21)'!AD16-'RSI_idade(21)'!F16)/'RSI_idade(21)'!F16</f>
        <v>0.0384615384615385</v>
      </c>
      <c r="G15" s="113">
        <f>('RSI_idade(21)'!AE16-'RSI_idade(21)'!G16)/'RSI_idade(21)'!G16</f>
        <v>-0.0170940170940171</v>
      </c>
      <c r="H15" s="113">
        <f>('RSI_idade(21)'!AF16-'RSI_idade(21)'!H16)/'RSI_idade(21)'!H16</f>
        <v>-0.0508474576271186</v>
      </c>
      <c r="I15" s="121">
        <f>('RSI_idade(21)'!AG16-'RSI_idade(21)'!I16)/'RSI_idade(21)'!I16</f>
        <v>-0.0263157894736842</v>
      </c>
    </row>
    <row r="16" spans="2:9">
      <c r="B16" s="17" t="s">
        <v>44</v>
      </c>
      <c r="C16" s="114">
        <f>('RSI_idade(21)'!AA17-'RSI_idade(21)'!C17)/'RSI_idade(21)'!C17</f>
        <v>0.032967032967033</v>
      </c>
      <c r="D16" s="115">
        <f>('RSI_idade(21)'!AB17-'RSI_idade(21)'!D17)/'RSI_idade(21)'!D17</f>
        <v>0.303030303030303</v>
      </c>
      <c r="E16" s="115">
        <f>('RSI_idade(21)'!AC17-'RSI_idade(21)'!E17)/'RSI_idade(21)'!E17</f>
        <v>0</v>
      </c>
      <c r="F16" s="115">
        <f>('RSI_idade(21)'!AD17-'RSI_idade(21)'!F17)/'RSI_idade(21)'!F17</f>
        <v>-0.0126582278481013</v>
      </c>
      <c r="G16" s="115">
        <f>('RSI_idade(21)'!AE17-'RSI_idade(21)'!G17)/'RSI_idade(21)'!G17</f>
        <v>0.0136986301369863</v>
      </c>
      <c r="H16" s="115">
        <f>('RSI_idade(21)'!AF17-'RSI_idade(21)'!H17)/'RSI_idade(21)'!H17</f>
        <v>-0.228070175438596</v>
      </c>
      <c r="I16" s="122">
        <f>('RSI_idade(21)'!AG17-'RSI_idade(21)'!I17)/'RSI_idade(21)'!I17</f>
        <v>0</v>
      </c>
    </row>
    <row r="17" spans="2:9">
      <c r="B17" s="17" t="s">
        <v>45</v>
      </c>
      <c r="C17" s="114">
        <f>('RSI_idade(21)'!AA18-'RSI_idade(21)'!C18)/'RSI_idade(21)'!C18</f>
        <v>0.0146341463414634</v>
      </c>
      <c r="D17" s="115">
        <f>('RSI_idade(21)'!AB18-'RSI_idade(21)'!D18)/'RSI_idade(21)'!D18</f>
        <v>0.136363636363636</v>
      </c>
      <c r="E17" s="115">
        <f>('RSI_idade(21)'!AC18-'RSI_idade(21)'!E18)/'RSI_idade(21)'!E18</f>
        <v>-0.0869565217391304</v>
      </c>
      <c r="F17" s="115">
        <f>('RSI_idade(21)'!AD18-'RSI_idade(21)'!F18)/'RSI_idade(21)'!F18</f>
        <v>-0.0657894736842105</v>
      </c>
      <c r="G17" s="115">
        <f>('RSI_idade(21)'!AE18-'RSI_idade(21)'!G18)/'RSI_idade(21)'!G18</f>
        <v>0.0196078431372549</v>
      </c>
      <c r="H17" s="115">
        <f>('RSI_idade(21)'!AF18-'RSI_idade(21)'!H18)/'RSI_idade(21)'!H18</f>
        <v>0.111111111111111</v>
      </c>
      <c r="I17" s="122">
        <f>('RSI_idade(21)'!AG18-'RSI_idade(21)'!I18)/'RSI_idade(21)'!I18</f>
        <v>0.0202020202020202</v>
      </c>
    </row>
    <row r="18" spans="2:9">
      <c r="B18" s="17" t="s">
        <v>46</v>
      </c>
      <c r="C18" s="114">
        <f>('RSI_idade(21)'!AA19-'RSI_idade(21)'!C19)/'RSI_idade(21)'!C19</f>
        <v>-0.04</v>
      </c>
      <c r="D18" s="115">
        <f>('RSI_idade(21)'!AB19-'RSI_idade(21)'!D19)/'RSI_idade(21)'!D19</f>
        <v>0</v>
      </c>
      <c r="E18" s="115">
        <f>('RSI_idade(21)'!AC19-'RSI_idade(21)'!E19)/'RSI_idade(21)'!E19</f>
        <v>0.0227272727272727</v>
      </c>
      <c r="F18" s="115">
        <f>('RSI_idade(21)'!AD19-'RSI_idade(21)'!F19)/'RSI_idade(21)'!F19</f>
        <v>0.0576923076923077</v>
      </c>
      <c r="G18" s="115">
        <f>('RSI_idade(21)'!AE19-'RSI_idade(21)'!G19)/'RSI_idade(21)'!G19</f>
        <v>-0.115384615384615</v>
      </c>
      <c r="H18" s="115">
        <f>('RSI_idade(21)'!AF19-'RSI_idade(21)'!H19)/'RSI_idade(21)'!H19</f>
        <v>0.0697674418604651</v>
      </c>
      <c r="I18" s="122">
        <f>('RSI_idade(21)'!AG19-'RSI_idade(21)'!I19)/'RSI_idade(21)'!I19</f>
        <v>-0.0186915887850467</v>
      </c>
    </row>
    <row r="19" spans="2:9">
      <c r="B19" s="17" t="s">
        <v>47</v>
      </c>
      <c r="C19" s="114">
        <f>('RSI_idade(21)'!AA20-'RSI_idade(21)'!C20)/'RSI_idade(21)'!C20</f>
        <v>0.0206185567010309</v>
      </c>
      <c r="D19" s="115">
        <f>('RSI_idade(21)'!AB20-'RSI_idade(21)'!D20)/'RSI_idade(21)'!D20</f>
        <v>0</v>
      </c>
      <c r="E19" s="115">
        <f>('RSI_idade(21)'!AC20-'RSI_idade(21)'!E20)/'RSI_idade(21)'!E20</f>
        <v>0.0172413793103448</v>
      </c>
      <c r="F19" s="115">
        <f>('RSI_idade(21)'!AD20-'RSI_idade(21)'!F20)/'RSI_idade(21)'!F20</f>
        <v>-0.016</v>
      </c>
      <c r="G19" s="115">
        <f>('RSI_idade(21)'!AE20-'RSI_idade(21)'!G20)/'RSI_idade(21)'!G20</f>
        <v>0.0352941176470588</v>
      </c>
      <c r="H19" s="115">
        <f>('RSI_idade(21)'!AF20-'RSI_idade(21)'!H20)/'RSI_idade(21)'!H20</f>
        <v>-0.0443037974683544</v>
      </c>
      <c r="I19" s="122">
        <f>('RSI_idade(21)'!AG20-'RSI_idade(21)'!I20)/'RSI_idade(21)'!I20</f>
        <v>0</v>
      </c>
    </row>
    <row r="20" spans="2:9">
      <c r="B20" s="17" t="s">
        <v>48</v>
      </c>
      <c r="C20" s="114">
        <f>('RSI_idade(21)'!AA21-'RSI_idade(21)'!C21)/'RSI_idade(21)'!C21</f>
        <v>-0.0240963855421687</v>
      </c>
      <c r="D20" s="115">
        <f>('RSI_idade(21)'!AB21-'RSI_idade(21)'!D21)/'RSI_idade(21)'!D21</f>
        <v>-0.142857142857143</v>
      </c>
      <c r="E20" s="115">
        <f>('RSI_idade(21)'!AC21-'RSI_idade(21)'!E21)/'RSI_idade(21)'!E21</f>
        <v>0.153846153846154</v>
      </c>
      <c r="F20" s="115">
        <f>('RSI_idade(21)'!AD21-'RSI_idade(21)'!F21)/'RSI_idade(21)'!F21</f>
        <v>0</v>
      </c>
      <c r="G20" s="115">
        <f>('RSI_idade(21)'!AE21-'RSI_idade(21)'!G21)/'RSI_idade(21)'!G21</f>
        <v>0.148936170212766</v>
      </c>
      <c r="H20" s="115">
        <f>('RSI_idade(21)'!AF21-'RSI_idade(21)'!H21)/'RSI_idade(21)'!H21</f>
        <v>-0.125</v>
      </c>
      <c r="I20" s="122">
        <f>('RSI_idade(21)'!AG21-'RSI_idade(21)'!I21)/'RSI_idade(21)'!I21</f>
        <v>-0.0163934426229508</v>
      </c>
    </row>
    <row r="21" spans="2:9">
      <c r="B21" s="17" t="s">
        <v>49</v>
      </c>
      <c r="C21" s="114">
        <f>('RSI_idade(21)'!AA22-'RSI_idade(21)'!C22)/'RSI_idade(21)'!C22</f>
        <v>-0.0227272727272727</v>
      </c>
      <c r="D21" s="115">
        <f>('RSI_idade(21)'!AB22-'RSI_idade(21)'!D22)/'RSI_idade(21)'!D22</f>
        <v>0.0431034482758621</v>
      </c>
      <c r="E21" s="115">
        <f>('RSI_idade(21)'!AC22-'RSI_idade(21)'!E22)/'RSI_idade(21)'!E22</f>
        <v>-0.174757281553398</v>
      </c>
      <c r="F21" s="115">
        <f>('RSI_idade(21)'!AD22-'RSI_idade(21)'!F22)/'RSI_idade(21)'!F22</f>
        <v>-0.00934579439252336</v>
      </c>
      <c r="G21" s="115">
        <f>('RSI_idade(21)'!AE22-'RSI_idade(21)'!G22)/'RSI_idade(21)'!G22</f>
        <v>-0.0645161290322581</v>
      </c>
      <c r="H21" s="115">
        <f>('RSI_idade(21)'!AF22-'RSI_idade(21)'!H22)/'RSI_idade(21)'!H22</f>
        <v>0</v>
      </c>
      <c r="I21" s="122">
        <f>('RSI_idade(21)'!AG22-'RSI_idade(21)'!I22)/'RSI_idade(21)'!I22</f>
        <v>-0.0346964064436183</v>
      </c>
    </row>
    <row r="22" spans="2:9">
      <c r="B22" s="17" t="s">
        <v>50</v>
      </c>
      <c r="C22" s="114">
        <f>('RSI_idade(21)'!AA23-'RSI_idade(21)'!C23)/'RSI_idade(21)'!C23</f>
        <v>0</v>
      </c>
      <c r="D22" s="115">
        <f>('RSI_idade(21)'!AB23-'RSI_idade(21)'!D23)/'RSI_idade(21)'!D23</f>
        <v>0.666666666666667</v>
      </c>
      <c r="E22" s="115">
        <f>('RSI_idade(21)'!AC23-'RSI_idade(21)'!E23)/'RSI_idade(21)'!E23</f>
        <v>-0.4</v>
      </c>
      <c r="F22" s="115">
        <f>('RSI_idade(21)'!AD23-'RSI_idade(21)'!F23)/'RSI_idade(21)'!F23</f>
        <v>-0.277777777777778</v>
      </c>
      <c r="G22" s="115">
        <f>('RSI_idade(21)'!AE23-'RSI_idade(21)'!G23)/'RSI_idade(21)'!G23</f>
        <v>-0.142857142857143</v>
      </c>
      <c r="H22" s="115">
        <f>('RSI_idade(21)'!AF23-'RSI_idade(21)'!H23)/'RSI_idade(21)'!H23</f>
        <v>0.0833333333333333</v>
      </c>
      <c r="I22" s="122">
        <f>('RSI_idade(21)'!AG23-'RSI_idade(21)'!I23)/'RSI_idade(21)'!I23</f>
        <v>-0.113924050632911</v>
      </c>
    </row>
    <row r="23" spans="2:9">
      <c r="B23" s="17" t="s">
        <v>51</v>
      </c>
      <c r="C23" s="114">
        <f>('RSI_idade(21)'!AA24-'RSI_idade(21)'!C24)/'RSI_idade(21)'!C24</f>
        <v>-0.0328358208955224</v>
      </c>
      <c r="D23" s="115">
        <f>('RSI_idade(21)'!AB24-'RSI_idade(21)'!D24)/'RSI_idade(21)'!D24</f>
        <v>0.0642857142857143</v>
      </c>
      <c r="E23" s="115">
        <f>('RSI_idade(21)'!AC24-'RSI_idade(21)'!E24)/'RSI_idade(21)'!E24</f>
        <v>0.0404040404040404</v>
      </c>
      <c r="F23" s="115">
        <f>('RSI_idade(21)'!AD24-'RSI_idade(21)'!F24)/'RSI_idade(21)'!F24</f>
        <v>0</v>
      </c>
      <c r="G23" s="115">
        <f>('RSI_idade(21)'!AE24-'RSI_idade(21)'!G24)/'RSI_idade(21)'!G24</f>
        <v>-0.0266666666666667</v>
      </c>
      <c r="H23" s="115">
        <f>('RSI_idade(21)'!AF24-'RSI_idade(21)'!H24)/'RSI_idade(21)'!H24</f>
        <v>0.0588235294117647</v>
      </c>
      <c r="I23" s="122">
        <f>('RSI_idade(21)'!AG24-'RSI_idade(21)'!I24)/'RSI_idade(21)'!I24</f>
        <v>0.0031813361611877</v>
      </c>
    </row>
    <row r="24" spans="2:9">
      <c r="B24" s="17" t="s">
        <v>52</v>
      </c>
      <c r="C24" s="114">
        <f>('RSI_idade(21)'!AA25-'RSI_idade(21)'!C25)/'RSI_idade(21)'!C25</f>
        <v>0.352459016393443</v>
      </c>
      <c r="D24" s="115">
        <f>('RSI_idade(21)'!AB25-'RSI_idade(21)'!D25)/'RSI_idade(21)'!D25</f>
        <v>0.2</v>
      </c>
      <c r="E24" s="115">
        <f>('RSI_idade(21)'!AC25-'RSI_idade(21)'!E25)/'RSI_idade(21)'!E25</f>
        <v>0.441860465116279</v>
      </c>
      <c r="F24" s="115">
        <f>('RSI_idade(21)'!AD25-'RSI_idade(21)'!F25)/'RSI_idade(21)'!F25</f>
        <v>0.163265306122449</v>
      </c>
      <c r="G24" s="115">
        <f>('RSI_idade(21)'!AE25-'RSI_idade(21)'!G25)/'RSI_idade(21)'!G25</f>
        <v>-0.0144927536231884</v>
      </c>
      <c r="H24" s="115">
        <f>('RSI_idade(21)'!AF25-'RSI_idade(21)'!H25)/'RSI_idade(21)'!H25</f>
        <v>0.163636363636364</v>
      </c>
      <c r="I24" s="122">
        <f>('RSI_idade(21)'!AG25-'RSI_idade(21)'!I25)/'RSI_idade(21)'!I25</f>
        <v>0.227513227513228</v>
      </c>
    </row>
    <row r="25" spans="2:9">
      <c r="B25" s="17" t="s">
        <v>53</v>
      </c>
      <c r="C25" s="114">
        <f>('RSI_idade(21)'!AA26-'RSI_idade(21)'!C26)/'RSI_idade(21)'!C26</f>
        <v>0</v>
      </c>
      <c r="D25" s="115">
        <f>('RSI_idade(21)'!AB26-'RSI_idade(21)'!D26)/'RSI_idade(21)'!D26</f>
        <v>-0.115384615384615</v>
      </c>
      <c r="E25" s="115">
        <f>('RSI_idade(21)'!AC26-'RSI_idade(21)'!E26)/'RSI_idade(21)'!E26</f>
        <v>0.0769230769230769</v>
      </c>
      <c r="F25" s="115">
        <f>('RSI_idade(21)'!AD26-'RSI_idade(21)'!F26)/'RSI_idade(21)'!F26</f>
        <v>0.125</v>
      </c>
      <c r="G25" s="115">
        <f>('RSI_idade(21)'!AE26-'RSI_idade(21)'!G26)/'RSI_idade(21)'!G26</f>
        <v>-0.0113636363636364</v>
      </c>
      <c r="H25" s="115">
        <f>('RSI_idade(21)'!AF26-'RSI_idade(21)'!H26)/'RSI_idade(21)'!H26</f>
        <v>0.0769230769230769</v>
      </c>
      <c r="I25" s="122">
        <f>('RSI_idade(21)'!AG26-'RSI_idade(21)'!I26)/'RSI_idade(21)'!I26</f>
        <v>0.0152284263959391</v>
      </c>
    </row>
    <row r="26" spans="2:9">
      <c r="B26" s="17" t="s">
        <v>54</v>
      </c>
      <c r="C26" s="114">
        <f>('RSI_idade(21)'!AA27-'RSI_idade(21)'!C27)/'RSI_idade(21)'!C27</f>
        <v>0.0912408759124088</v>
      </c>
      <c r="D26" s="115">
        <f>('RSI_idade(21)'!AB27-'RSI_idade(21)'!D27)/'RSI_idade(21)'!D27</f>
        <v>0.0740740740740741</v>
      </c>
      <c r="E26" s="115">
        <f>('RSI_idade(21)'!AC27-'RSI_idade(21)'!E27)/'RSI_idade(21)'!E27</f>
        <v>0.0394736842105263</v>
      </c>
      <c r="F26" s="115">
        <f>('RSI_idade(21)'!AD27-'RSI_idade(21)'!F27)/'RSI_idade(21)'!F27</f>
        <v>0.0689655172413793</v>
      </c>
      <c r="G26" s="115">
        <f>('RSI_idade(21)'!AE27-'RSI_idade(21)'!G27)/'RSI_idade(21)'!G27</f>
        <v>-0.0384615384615385</v>
      </c>
      <c r="H26" s="115">
        <f>('RSI_idade(21)'!AF27-'RSI_idade(21)'!H27)/'RSI_idade(21)'!H27</f>
        <v>0.12962962962963</v>
      </c>
      <c r="I26" s="122">
        <f>('RSI_idade(21)'!AG27-'RSI_idade(21)'!I27)/'RSI_idade(21)'!I27</f>
        <v>0.0640113798008535</v>
      </c>
    </row>
    <row r="27" spans="2:9">
      <c r="B27" s="17" t="s">
        <v>55</v>
      </c>
      <c r="C27" s="114">
        <f>('RSI_idade(21)'!AA28-'RSI_idade(21)'!C28)/'RSI_idade(21)'!C28</f>
        <v>-0.0892857142857143</v>
      </c>
      <c r="D27" s="115">
        <f>('RSI_idade(21)'!AB28-'RSI_idade(21)'!D28)/'RSI_idade(21)'!D28</f>
        <v>-0.037037037037037</v>
      </c>
      <c r="E27" s="115">
        <f>('RSI_idade(21)'!AC28-'RSI_idade(21)'!E28)/'RSI_idade(21)'!E28</f>
        <v>0.111111111111111</v>
      </c>
      <c r="F27" s="115">
        <f>('RSI_idade(21)'!AD28-'RSI_idade(21)'!F28)/'RSI_idade(21)'!F28</f>
        <v>0.0666666666666667</v>
      </c>
      <c r="G27" s="115">
        <f>('RSI_idade(21)'!AE28-'RSI_idade(21)'!G28)/'RSI_idade(21)'!G28</f>
        <v>0.222222222222222</v>
      </c>
      <c r="H27" s="115">
        <f>('RSI_idade(21)'!AF28-'RSI_idade(21)'!H28)/'RSI_idade(21)'!H28</f>
        <v>0.162162162162162</v>
      </c>
      <c r="I27" s="122">
        <f>('RSI_idade(21)'!AG28-'RSI_idade(21)'!I28)/'RSI_idade(21)'!I28</f>
        <v>0.0675105485232067</v>
      </c>
    </row>
    <row r="28" spans="2:9">
      <c r="B28" s="17" t="s">
        <v>56</v>
      </c>
      <c r="C28" s="114">
        <f>('RSI_idade(21)'!AA29-'RSI_idade(21)'!C29)/'RSI_idade(21)'!C29</f>
        <v>-0.0523560209424084</v>
      </c>
      <c r="D28" s="115">
        <f>('RSI_idade(21)'!AB29-'RSI_idade(21)'!D29)/'RSI_idade(21)'!D29</f>
        <v>-0.0275862068965517</v>
      </c>
      <c r="E28" s="115">
        <f>('RSI_idade(21)'!AC29-'RSI_idade(21)'!E29)/'RSI_idade(21)'!E29</f>
        <v>-0.0701754385964912</v>
      </c>
      <c r="F28" s="115">
        <f>('RSI_idade(21)'!AD29-'RSI_idade(21)'!F29)/'RSI_idade(21)'!F29</f>
        <v>-0.00854700854700855</v>
      </c>
      <c r="G28" s="115">
        <f>('RSI_idade(21)'!AE29-'RSI_idade(21)'!G29)/'RSI_idade(21)'!G29</f>
        <v>-0.016260162601626</v>
      </c>
      <c r="H28" s="115">
        <f>('RSI_idade(21)'!AF29-'RSI_idade(21)'!H29)/'RSI_idade(21)'!H29</f>
        <v>0.16</v>
      </c>
      <c r="I28" s="122">
        <f>('RSI_idade(21)'!AG29-'RSI_idade(21)'!I29)/'RSI_idade(21)'!I29</f>
        <v>-0.0240585774058577</v>
      </c>
    </row>
    <row r="29" spans="2:9">
      <c r="B29" s="17" t="s">
        <v>57</v>
      </c>
      <c r="C29" s="114">
        <f>('RSI_idade(21)'!AA30-'RSI_idade(21)'!C30)/'RSI_idade(21)'!C30</f>
        <v>-0.014792899408284</v>
      </c>
      <c r="D29" s="115">
        <f>('RSI_idade(21)'!AB30-'RSI_idade(21)'!D30)/'RSI_idade(21)'!D30</f>
        <v>0.00254452926208651</v>
      </c>
      <c r="E29" s="115">
        <f>('RSI_idade(21)'!AC30-'RSI_idade(21)'!E30)/'RSI_idade(21)'!E30</f>
        <v>-0.0349206349206349</v>
      </c>
      <c r="F29" s="115">
        <f>('RSI_idade(21)'!AD30-'RSI_idade(21)'!F30)/'RSI_idade(21)'!F30</f>
        <v>-0.0365448504983389</v>
      </c>
      <c r="G29" s="115">
        <f>('RSI_idade(21)'!AE30-'RSI_idade(21)'!G30)/'RSI_idade(21)'!G30</f>
        <v>-0.0123456790123457</v>
      </c>
      <c r="H29" s="115">
        <f>('RSI_idade(21)'!AF30-'RSI_idade(21)'!H30)/'RSI_idade(21)'!H30</f>
        <v>0.0147058823529412</v>
      </c>
      <c r="I29" s="122">
        <f>('RSI_idade(21)'!AG30-'RSI_idade(21)'!I30)/'RSI_idade(21)'!I30</f>
        <v>-0.0145041160329283</v>
      </c>
    </row>
    <row r="30" spans="2:9">
      <c r="B30" s="17" t="s">
        <v>58</v>
      </c>
      <c r="C30" s="114">
        <f>('RSI_idade(21)'!AA31-'RSI_idade(21)'!C31)/'RSI_idade(21)'!C31</f>
        <v>0.225806451612903</v>
      </c>
      <c r="D30" s="115">
        <f>('RSI_idade(21)'!AB31-'RSI_idade(21)'!D31)/'RSI_idade(21)'!D31</f>
        <v>0.108695652173913</v>
      </c>
      <c r="E30" s="115">
        <f>('RSI_idade(21)'!AC31-'RSI_idade(21)'!E31)/'RSI_idade(21)'!E31</f>
        <v>0.0410958904109589</v>
      </c>
      <c r="F30" s="115">
        <f>('RSI_idade(21)'!AD31-'RSI_idade(21)'!F31)/'RSI_idade(21)'!F31</f>
        <v>-0.00649350649350649</v>
      </c>
      <c r="G30" s="115">
        <f>('RSI_idade(21)'!AE31-'RSI_idade(21)'!G31)/'RSI_idade(21)'!G31</f>
        <v>0.00641025641025641</v>
      </c>
      <c r="H30" s="115">
        <f>('RSI_idade(21)'!AF31-'RSI_idade(21)'!H31)/'RSI_idade(21)'!H31</f>
        <v>0.222222222222222</v>
      </c>
      <c r="I30" s="122">
        <f>('RSI_idade(21)'!AG31-'RSI_idade(21)'!I31)/'RSI_idade(21)'!I31</f>
        <v>0.0636363636363636</v>
      </c>
    </row>
    <row r="31" spans="2:9">
      <c r="B31" s="17" t="s">
        <v>59</v>
      </c>
      <c r="C31" s="114">
        <f>('RSI_idade(21)'!AA32-'RSI_idade(21)'!C32)/'RSI_idade(21)'!C32</f>
        <v>0.00618556701030928</v>
      </c>
      <c r="D31" s="115">
        <f>('RSI_idade(21)'!AB32-'RSI_idade(21)'!D32)/'RSI_idade(21)'!D32</f>
        <v>-0.0412844036697248</v>
      </c>
      <c r="E31" s="115">
        <f>('RSI_idade(21)'!AC32-'RSI_idade(21)'!E32)/'RSI_idade(21)'!E32</f>
        <v>0.0612244897959184</v>
      </c>
      <c r="F31" s="115">
        <f>('RSI_idade(21)'!AD32-'RSI_idade(21)'!F32)/'RSI_idade(21)'!F32</f>
        <v>-0.0915032679738562</v>
      </c>
      <c r="G31" s="115">
        <f>('RSI_idade(21)'!AE32-'RSI_idade(21)'!G32)/'RSI_idade(21)'!G32</f>
        <v>0.0574712643678161</v>
      </c>
      <c r="H31" s="115">
        <f>('RSI_idade(21)'!AF32-'RSI_idade(21)'!H32)/'RSI_idade(21)'!H32</f>
        <v>0.0462962962962963</v>
      </c>
      <c r="I31" s="122">
        <f>('RSI_idade(21)'!AG32-'RSI_idade(21)'!I32)/'RSI_idade(21)'!I32</f>
        <v>0.00311284046692607</v>
      </c>
    </row>
    <row r="32" spans="2:9">
      <c r="B32" s="17" t="s">
        <v>60</v>
      </c>
      <c r="C32" s="114">
        <f>('RSI_idade(21)'!AA33-'RSI_idade(21)'!C33)/'RSI_idade(21)'!C33</f>
        <v>0.0793650793650794</v>
      </c>
      <c r="D32" s="115">
        <f>('RSI_idade(21)'!AB33-'RSI_idade(21)'!D33)/'RSI_idade(21)'!D33</f>
        <v>0.0555555555555556</v>
      </c>
      <c r="E32" s="115">
        <f>('RSI_idade(21)'!AC33-'RSI_idade(21)'!E33)/'RSI_idade(21)'!E33</f>
        <v>0.15</v>
      </c>
      <c r="F32" s="115">
        <f>('RSI_idade(21)'!AD33-'RSI_idade(21)'!F33)/'RSI_idade(21)'!F33</f>
        <v>-0.0568181818181818</v>
      </c>
      <c r="G32" s="115">
        <f>('RSI_idade(21)'!AE33-'RSI_idade(21)'!G33)/'RSI_idade(21)'!G33</f>
        <v>-0.0344827586206897</v>
      </c>
      <c r="H32" s="115">
        <f>('RSI_idade(21)'!AF33-'RSI_idade(21)'!H33)/'RSI_idade(21)'!H33</f>
        <v>0.295081967213115</v>
      </c>
      <c r="I32" s="122">
        <f>('RSI_idade(21)'!AG33-'RSI_idade(21)'!I33)/'RSI_idade(21)'!I33</f>
        <v>0.0710059171597633</v>
      </c>
    </row>
    <row r="33" spans="2:9">
      <c r="B33" s="17" t="s">
        <v>61</v>
      </c>
      <c r="C33" s="114">
        <f>('RSI_idade(21)'!AA34-'RSI_idade(21)'!C34)/'RSI_idade(21)'!C34</f>
        <v>-0.0084985835694051</v>
      </c>
      <c r="D33" s="115">
        <f>('RSI_idade(21)'!AB34-'RSI_idade(21)'!D34)/'RSI_idade(21)'!D34</f>
        <v>0.0707964601769911</v>
      </c>
      <c r="E33" s="115">
        <f>('RSI_idade(21)'!AC34-'RSI_idade(21)'!E34)/'RSI_idade(21)'!E34</f>
        <v>0.108333333333333</v>
      </c>
      <c r="F33" s="115">
        <f>('RSI_idade(21)'!AD34-'RSI_idade(21)'!F34)/'RSI_idade(21)'!F34</f>
        <v>0.0297619047619048</v>
      </c>
      <c r="G33" s="115">
        <f>('RSI_idade(21)'!AE34-'RSI_idade(21)'!G34)/'RSI_idade(21)'!G34</f>
        <v>0.00518134715025907</v>
      </c>
      <c r="H33" s="115">
        <f>('RSI_idade(21)'!AF34-'RSI_idade(21)'!H34)/'RSI_idade(21)'!H34</f>
        <v>0.0892857142857143</v>
      </c>
      <c r="I33" s="122">
        <f>('RSI_idade(21)'!AG34-'RSI_idade(21)'!I34)/'RSI_idade(21)'!I34</f>
        <v>0.0321057601510859</v>
      </c>
    </row>
    <row r="34" ht="12.75" customHeight="1" spans="2:9">
      <c r="B34" s="17" t="s">
        <v>62</v>
      </c>
      <c r="C34" s="114">
        <f>('RSI_idade(21)'!AA35-'RSI_idade(21)'!C35)/'RSI_idade(21)'!C35</f>
        <v>0.0280373831775701</v>
      </c>
      <c r="D34" s="115">
        <f>('RSI_idade(21)'!AB35-'RSI_idade(21)'!D35)/'RSI_idade(21)'!D35</f>
        <v>0.00506756756756757</v>
      </c>
      <c r="E34" s="115">
        <f>('RSI_idade(21)'!AC35-'RSI_idade(21)'!E35)/'RSI_idade(21)'!E35</f>
        <v>0.0225563909774436</v>
      </c>
      <c r="F34" s="115">
        <f>('RSI_idade(21)'!AD35-'RSI_idade(21)'!F35)/'RSI_idade(21)'!F35</f>
        <v>0.00589970501474926</v>
      </c>
      <c r="G34" s="115">
        <f>('RSI_idade(21)'!AE35-'RSI_idade(21)'!G35)/'RSI_idade(21)'!G35</f>
        <v>-0.0284697508896797</v>
      </c>
      <c r="H34" s="115">
        <f>('RSI_idade(21)'!AF35-'RSI_idade(21)'!H35)/'RSI_idade(21)'!H35</f>
        <v>0.069620253164557</v>
      </c>
      <c r="I34" s="122">
        <f>('RSI_idade(21)'!AG35-'RSI_idade(21)'!I35)/'RSI_idade(21)'!I35</f>
        <v>0.0177215189873418</v>
      </c>
    </row>
    <row r="35" spans="2:9">
      <c r="B35" s="17" t="s">
        <v>63</v>
      </c>
      <c r="C35" s="114">
        <f>('RSI_idade(21)'!AA36-'RSI_idade(21)'!C36)/'RSI_idade(21)'!C36</f>
        <v>-0.0769230769230769</v>
      </c>
      <c r="D35" s="115">
        <f>('RSI_idade(21)'!AB36-'RSI_idade(21)'!D36)/'RSI_idade(21)'!D36</f>
        <v>-0.108695652173913</v>
      </c>
      <c r="E35" s="115">
        <f>('RSI_idade(21)'!AC36-'RSI_idade(21)'!E36)/'RSI_idade(21)'!E36</f>
        <v>-0.0697674418604651</v>
      </c>
      <c r="F35" s="115">
        <f>('RSI_idade(21)'!AD36-'RSI_idade(21)'!F36)/'RSI_idade(21)'!F36</f>
        <v>-0.021978021978022</v>
      </c>
      <c r="G35" s="115">
        <f>('RSI_idade(21)'!AE36-'RSI_idade(21)'!G36)/'RSI_idade(21)'!G36</f>
        <v>0.0769230769230769</v>
      </c>
      <c r="H35" s="115">
        <f>('RSI_idade(21)'!AF36-'RSI_idade(21)'!H36)/'RSI_idade(21)'!H36</f>
        <v>0.0253164556962025</v>
      </c>
      <c r="I35" s="122">
        <f>('RSI_idade(21)'!AG36-'RSI_idade(21)'!I36)/'RSI_idade(21)'!I36</f>
        <v>-0.0116822429906542</v>
      </c>
    </row>
    <row r="36" spans="2:9">
      <c r="B36" s="17" t="s">
        <v>64</v>
      </c>
      <c r="C36" s="114">
        <f>('RSI_idade(21)'!AA37-'RSI_idade(21)'!C37)/'RSI_idade(21)'!C37</f>
        <v>0.32</v>
      </c>
      <c r="D36" s="115">
        <f>('RSI_idade(21)'!AB37-'RSI_idade(21)'!D37)/'RSI_idade(21)'!D37</f>
        <v>0.0909090909090909</v>
      </c>
      <c r="E36" s="115">
        <f>('RSI_idade(21)'!AC37-'RSI_idade(21)'!E37)/'RSI_idade(21)'!E37</f>
        <v>0.153846153846154</v>
      </c>
      <c r="F36" s="115">
        <f>('RSI_idade(21)'!AD37-'RSI_idade(21)'!F37)/'RSI_idade(21)'!F37</f>
        <v>0.193548387096774</v>
      </c>
      <c r="G36" s="115">
        <f>('RSI_idade(21)'!AE37-'RSI_idade(21)'!G37)/'RSI_idade(21)'!G37</f>
        <v>-0.0238095238095238</v>
      </c>
      <c r="H36" s="115">
        <f>('RSI_idade(21)'!AF37-'RSI_idade(21)'!H37)/'RSI_idade(21)'!H37</f>
        <v>-0.0967741935483871</v>
      </c>
      <c r="I36" s="122">
        <f>('RSI_idade(21)'!AG37-'RSI_idade(21)'!I37)/'RSI_idade(21)'!I37</f>
        <v>0.0849673202614379</v>
      </c>
    </row>
    <row r="37" spans="2:9">
      <c r="B37" s="17" t="s">
        <v>65</v>
      </c>
      <c r="C37" s="114">
        <f>('RSI_idade(21)'!AA38-'RSI_idade(21)'!C38)/'RSI_idade(21)'!C38</f>
        <v>0.0140845070422535</v>
      </c>
      <c r="D37" s="115">
        <f>('RSI_idade(21)'!AB38-'RSI_idade(21)'!D38)/'RSI_idade(21)'!D38</f>
        <v>0.0689655172413793</v>
      </c>
      <c r="E37" s="115">
        <f>('RSI_idade(21)'!AC38-'RSI_idade(21)'!E38)/'RSI_idade(21)'!E38</f>
        <v>-0.107142857142857</v>
      </c>
      <c r="F37" s="115">
        <f>('RSI_idade(21)'!AD38-'RSI_idade(21)'!F38)/'RSI_idade(21)'!F38</f>
        <v>0</v>
      </c>
      <c r="G37" s="115">
        <f>('RSI_idade(21)'!AE38-'RSI_idade(21)'!G38)/'RSI_idade(21)'!G38</f>
        <v>0.0864197530864197</v>
      </c>
      <c r="H37" s="115">
        <f>('RSI_idade(21)'!AF38-'RSI_idade(21)'!H38)/'RSI_idade(21)'!H38</f>
        <v>-0.12280701754386</v>
      </c>
      <c r="I37" s="122">
        <f>('RSI_idade(21)'!AG38-'RSI_idade(21)'!I38)/'RSI_idade(21)'!I38</f>
        <v>0</v>
      </c>
    </row>
    <row r="38" spans="2:9">
      <c r="B38" s="17" t="s">
        <v>66</v>
      </c>
      <c r="C38" s="118">
        <f>('RSI_idade(21)'!AA39-'RSI_idade(21)'!C39)/'RSI_idade(21)'!C39</f>
        <v>-0.150684931506849</v>
      </c>
      <c r="D38" s="119">
        <f>('RSI_idade(21)'!AB39-'RSI_idade(21)'!D39)/'RSI_idade(21)'!D39</f>
        <v>-0.0208333333333333</v>
      </c>
      <c r="E38" s="119">
        <f>('RSI_idade(21)'!AC39-'RSI_idade(21)'!E39)/'RSI_idade(21)'!E39</f>
        <v>-0.0784313725490196</v>
      </c>
      <c r="F38" s="119">
        <f>('RSI_idade(21)'!AD39-'RSI_idade(21)'!F39)/'RSI_idade(21)'!F39</f>
        <v>0.0597014925373134</v>
      </c>
      <c r="G38" s="119">
        <f>('RSI_idade(21)'!AE39-'RSI_idade(21)'!G39)/'RSI_idade(21)'!G39</f>
        <v>-0.0405405405405405</v>
      </c>
      <c r="H38" s="119">
        <f>('RSI_idade(21)'!AF39-'RSI_idade(21)'!H39)/'RSI_idade(21)'!H39</f>
        <v>-0.0307692307692308</v>
      </c>
      <c r="I38" s="124">
        <f>('RSI_idade(21)'!AG39-'RSI_idade(21)'!I39)/'RSI_idade(21)'!I39</f>
        <v>-0.0620842572062084</v>
      </c>
    </row>
    <row r="39" spans="2:8">
      <c r="B39" s="19"/>
      <c r="C39" s="20"/>
      <c r="D39" s="120"/>
      <c r="E39" s="120"/>
      <c r="F39" s="120"/>
      <c r="G39" s="120"/>
      <c r="H39" s="120"/>
    </row>
    <row r="40" spans="2:8">
      <c r="B40" s="19"/>
      <c r="C40" s="21"/>
      <c r="D40" s="21"/>
      <c r="E40" s="21"/>
      <c r="F40" s="21"/>
      <c r="G40" s="21"/>
      <c r="H40" s="21"/>
    </row>
  </sheetData>
  <mergeCells count="3">
    <mergeCell ref="C8:I8"/>
    <mergeCell ref="C9:I9"/>
    <mergeCell ref="C39:H39"/>
  </mergeCells>
  <pageMargins left="0.7" right="0.7" top="0.75" bottom="0.75" header="0.3" footer="0.3"/>
  <pageSetup paperSize="1" orientation="portrait"/>
  <headerFooter/>
  <drawing r:id="rId1"/>
</worksheet>
</file>

<file path=xl/worksheets/sheet2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topLeftCell="A8" workbookViewId="0">
      <selection activeCell="I12" sqref="I12:I39"/>
    </sheetView>
  </sheetViews>
  <sheetFormatPr defaultColWidth="12" defaultRowHeight="15"/>
  <cols>
    <col min="2" max="2" width="38" style="2" customWidth="1"/>
    <col min="3" max="3" width="12" style="2" customWidth="1"/>
    <col min="4" max="4" width="1.14285714285714" style="2" customWidth="1"/>
    <col min="5" max="5" width="12.2857142857143" style="2" customWidth="1"/>
    <col min="6" max="6" width="1.14285714285714" style="2" customWidth="1"/>
    <col min="7" max="7" width="13.1428571428571" style="2" customWidth="1"/>
    <col min="8" max="8" width="1.14285714285714" style="2" customWidth="1"/>
    <col min="9" max="9" width="13.1428571428571" style="2" customWidth="1"/>
    <col min="10" max="10" width="1.28571428571429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32</v>
      </c>
      <c r="B5" s="4" t="s">
        <v>510</v>
      </c>
      <c r="E5" s="88"/>
      <c r="F5" s="88"/>
    </row>
    <row r="6" s="1" customFormat="1" ht="12" customHeight="1" spans="1:6">
      <c r="A6" s="3"/>
      <c r="B6" s="25" t="s">
        <v>34</v>
      </c>
      <c r="E6" s="88"/>
      <c r="F6" s="88"/>
    </row>
    <row r="7" s="1" customFormat="1" ht="12" customHeight="1" spans="1:6">
      <c r="A7" s="3"/>
      <c r="B7" s="25"/>
      <c r="E7" s="88"/>
      <c r="F7" s="88"/>
    </row>
    <row r="8" customHeight="1" spans="9:10">
      <c r="I8" s="6"/>
      <c r="J8" s="6"/>
    </row>
    <row r="9" ht="24.95" customHeight="1" spans="2:11">
      <c r="B9" s="6"/>
      <c r="C9" s="7" t="s">
        <v>510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286</v>
      </c>
      <c r="D10" s="28"/>
      <c r="E10" s="9" t="s">
        <v>287</v>
      </c>
      <c r="F10" s="28"/>
      <c r="G10" s="9" t="s">
        <v>288</v>
      </c>
      <c r="H10" s="28"/>
      <c r="I10" s="9" t="s">
        <v>289</v>
      </c>
      <c r="J10" s="100"/>
      <c r="K10" s="45" t="s">
        <v>290</v>
      </c>
    </row>
    <row r="11" spans="2:11">
      <c r="B11" s="89" t="s">
        <v>77</v>
      </c>
      <c r="C11" s="11"/>
      <c r="D11" s="30"/>
      <c r="E11" s="11"/>
      <c r="F11" s="30"/>
      <c r="G11" s="11"/>
      <c r="H11" s="30"/>
      <c r="I11" s="11"/>
      <c r="J11" s="101"/>
      <c r="K11" s="11"/>
    </row>
    <row r="12" spans="2:11">
      <c r="B12" s="12" t="s">
        <v>39</v>
      </c>
      <c r="C12" s="90">
        <v>118.716848325291</v>
      </c>
      <c r="D12" s="91"/>
      <c r="E12" s="90">
        <v>119.056917328153</v>
      </c>
      <c r="F12" s="91"/>
      <c r="G12" s="90">
        <v>119.332299790118</v>
      </c>
      <c r="H12" s="92"/>
      <c r="I12" s="90">
        <v>119.457401698542</v>
      </c>
      <c r="J12" s="109"/>
      <c r="K12" s="90"/>
    </row>
    <row r="13" spans="2:11">
      <c r="B13" s="14" t="s">
        <v>40</v>
      </c>
      <c r="C13" s="93">
        <v>119.712094072663</v>
      </c>
      <c r="D13" s="91"/>
      <c r="E13" s="93">
        <v>119.729295167001</v>
      </c>
      <c r="F13" s="91"/>
      <c r="G13" s="93">
        <v>119.846653916307</v>
      </c>
      <c r="H13" s="91"/>
      <c r="I13" s="93">
        <v>119.592846013753</v>
      </c>
      <c r="J13" s="109"/>
      <c r="K13" s="93"/>
    </row>
    <row r="14" spans="2:11">
      <c r="B14" s="14" t="s">
        <v>41</v>
      </c>
      <c r="C14" s="93">
        <v>120.291114143845</v>
      </c>
      <c r="D14" s="91"/>
      <c r="E14" s="93">
        <v>120.393938080431</v>
      </c>
      <c r="F14" s="91"/>
      <c r="G14" s="93">
        <v>120.56723593517</v>
      </c>
      <c r="H14" s="91"/>
      <c r="I14" s="93">
        <v>120.122453213204</v>
      </c>
      <c r="J14" s="109"/>
      <c r="K14" s="93"/>
    </row>
    <row r="15" spans="2:11">
      <c r="B15" s="14" t="s">
        <v>42</v>
      </c>
      <c r="C15" s="94">
        <v>121.762571727254</v>
      </c>
      <c r="D15" s="95"/>
      <c r="E15" s="94">
        <v>122.231607096384</v>
      </c>
      <c r="F15" s="95"/>
      <c r="G15" s="94">
        <v>122.6596938718</v>
      </c>
      <c r="H15" s="96"/>
      <c r="I15" s="94">
        <v>122.510033547759</v>
      </c>
      <c r="J15" s="110"/>
      <c r="K15" s="94"/>
    </row>
    <row r="16" spans="2:11">
      <c r="B16" s="17" t="s">
        <v>43</v>
      </c>
      <c r="C16" s="93">
        <v>115.566743509185</v>
      </c>
      <c r="D16" s="91"/>
      <c r="E16" s="93">
        <v>115.109856220747</v>
      </c>
      <c r="F16" s="91"/>
      <c r="G16" s="93">
        <v>117.042197614234</v>
      </c>
      <c r="H16" s="92"/>
      <c r="I16" s="93">
        <v>117.660392115337</v>
      </c>
      <c r="J16" s="109"/>
      <c r="K16" s="93"/>
    </row>
    <row r="17" spans="2:11">
      <c r="B17" s="17" t="s">
        <v>44</v>
      </c>
      <c r="C17" s="93">
        <v>137.967857301827</v>
      </c>
      <c r="D17" s="91"/>
      <c r="E17" s="93">
        <v>141.146270758635</v>
      </c>
      <c r="F17" s="91"/>
      <c r="G17" s="93">
        <v>142.878990067128</v>
      </c>
      <c r="H17" s="92"/>
      <c r="I17" s="93">
        <v>140.899134327599</v>
      </c>
      <c r="J17" s="109"/>
      <c r="K17" s="93"/>
    </row>
    <row r="18" spans="2:11">
      <c r="B18" s="17" t="s">
        <v>45</v>
      </c>
      <c r="C18" s="93">
        <v>120.005177795431</v>
      </c>
      <c r="D18" s="91"/>
      <c r="E18" s="93">
        <v>122.504989487421</v>
      </c>
      <c r="F18" s="91"/>
      <c r="G18" s="93">
        <v>124.157588965563</v>
      </c>
      <c r="H18" s="92"/>
      <c r="I18" s="93">
        <v>121.90754299336</v>
      </c>
      <c r="J18" s="109"/>
      <c r="K18" s="93"/>
    </row>
    <row r="19" spans="2:11">
      <c r="B19" s="17" t="s">
        <v>46</v>
      </c>
      <c r="C19" s="93">
        <v>132.942685580102</v>
      </c>
      <c r="D19" s="91"/>
      <c r="E19" s="93">
        <v>134.093102790433</v>
      </c>
      <c r="F19" s="91"/>
      <c r="G19" s="93">
        <v>133.740508737748</v>
      </c>
      <c r="H19" s="92"/>
      <c r="I19" s="93">
        <v>133.520972845536</v>
      </c>
      <c r="J19" s="109"/>
      <c r="K19" s="93"/>
    </row>
    <row r="20" spans="2:11">
      <c r="B20" s="17" t="s">
        <v>47</v>
      </c>
      <c r="C20" s="93">
        <v>156.823426920519</v>
      </c>
      <c r="D20" s="91"/>
      <c r="E20" s="93">
        <v>154.684525983496</v>
      </c>
      <c r="F20" s="91"/>
      <c r="G20" s="93">
        <v>157.294205333978</v>
      </c>
      <c r="H20" s="92"/>
      <c r="I20" s="93">
        <v>158.249225017145</v>
      </c>
      <c r="J20" s="109"/>
      <c r="K20" s="93"/>
    </row>
    <row r="21" spans="2:11">
      <c r="B21" s="17" t="s">
        <v>48</v>
      </c>
      <c r="C21" s="93">
        <v>127.449610360214</v>
      </c>
      <c r="D21" s="91"/>
      <c r="E21" s="93">
        <v>124.965405913396</v>
      </c>
      <c r="F21" s="91"/>
      <c r="G21" s="93">
        <v>124.886781123684</v>
      </c>
      <c r="H21" s="92"/>
      <c r="I21" s="93">
        <v>129.22333252938</v>
      </c>
      <c r="J21" s="109"/>
      <c r="K21" s="93"/>
    </row>
    <row r="22" spans="2:11">
      <c r="B22" s="17" t="s">
        <v>49</v>
      </c>
      <c r="C22" s="93">
        <v>123.632749013126</v>
      </c>
      <c r="D22" s="91"/>
      <c r="E22" s="93">
        <v>125.230607621692</v>
      </c>
      <c r="F22" s="91"/>
      <c r="G22" s="93">
        <v>123.656841285803</v>
      </c>
      <c r="H22" s="92"/>
      <c r="I22" s="93">
        <v>124.707430242643</v>
      </c>
      <c r="J22" s="109"/>
      <c r="K22" s="93"/>
    </row>
    <row r="23" spans="2:11">
      <c r="B23" s="17" t="s">
        <v>50</v>
      </c>
      <c r="C23" s="93">
        <v>135.624128671434</v>
      </c>
      <c r="D23" s="91"/>
      <c r="E23" s="93">
        <v>135.563073219088</v>
      </c>
      <c r="F23" s="91"/>
      <c r="G23" s="93">
        <v>134.191009443178</v>
      </c>
      <c r="H23" s="92"/>
      <c r="I23" s="93">
        <v>134.368131461396</v>
      </c>
      <c r="J23" s="109"/>
      <c r="K23" s="93"/>
    </row>
    <row r="24" spans="2:11">
      <c r="B24" s="17" t="s">
        <v>51</v>
      </c>
      <c r="C24" s="93">
        <v>117.848667009541</v>
      </c>
      <c r="D24" s="91"/>
      <c r="E24" s="93">
        <v>117.950244416791</v>
      </c>
      <c r="F24" s="91"/>
      <c r="G24" s="93">
        <v>118.356095319536</v>
      </c>
      <c r="H24" s="92"/>
      <c r="I24" s="93">
        <v>117.867029726232</v>
      </c>
      <c r="J24" s="109"/>
      <c r="K24" s="93"/>
    </row>
    <row r="25" spans="2:11">
      <c r="B25" s="17" t="s">
        <v>52</v>
      </c>
      <c r="C25" s="93">
        <v>125.194571762438</v>
      </c>
      <c r="D25" s="91"/>
      <c r="E25" s="93">
        <v>127.986204674096</v>
      </c>
      <c r="F25" s="91"/>
      <c r="G25" s="93">
        <v>123.566298576792</v>
      </c>
      <c r="H25" s="92"/>
      <c r="I25" s="93">
        <v>120.232825632975</v>
      </c>
      <c r="J25" s="109"/>
      <c r="K25" s="93"/>
    </row>
    <row r="26" spans="2:11">
      <c r="B26" s="17" t="s">
        <v>53</v>
      </c>
      <c r="C26" s="93">
        <v>131.095572142466</v>
      </c>
      <c r="D26" s="91"/>
      <c r="E26" s="93">
        <v>131.92921727267</v>
      </c>
      <c r="F26" s="91"/>
      <c r="G26" s="93">
        <v>129.976710714773</v>
      </c>
      <c r="H26" s="92"/>
      <c r="I26" s="93">
        <v>131.363671293751</v>
      </c>
      <c r="J26" s="109"/>
      <c r="K26" s="93"/>
    </row>
    <row r="27" spans="2:11">
      <c r="B27" s="17" t="s">
        <v>54</v>
      </c>
      <c r="C27" s="93">
        <v>111.654475303916</v>
      </c>
      <c r="D27" s="91"/>
      <c r="E27" s="93">
        <v>111.061611394014</v>
      </c>
      <c r="F27" s="91"/>
      <c r="G27" s="93">
        <v>111.141960140023</v>
      </c>
      <c r="H27" s="92"/>
      <c r="I27" s="93">
        <v>110.938732944955</v>
      </c>
      <c r="J27" s="109"/>
      <c r="K27" s="93"/>
    </row>
    <row r="28" spans="2:11">
      <c r="B28" s="17" t="s">
        <v>55</v>
      </c>
      <c r="C28" s="93">
        <v>136.293132851013</v>
      </c>
      <c r="D28" s="91"/>
      <c r="E28" s="93">
        <v>140.132610387127</v>
      </c>
      <c r="F28" s="91"/>
      <c r="G28" s="93">
        <v>143.56974263597</v>
      </c>
      <c r="H28" s="92"/>
      <c r="I28" s="93">
        <v>141.013796108269</v>
      </c>
      <c r="J28" s="109"/>
      <c r="K28" s="93"/>
    </row>
    <row r="29" spans="2:11">
      <c r="B29" s="17" t="s">
        <v>56</v>
      </c>
      <c r="C29" s="93">
        <v>110.572728713189</v>
      </c>
      <c r="D29" s="91"/>
      <c r="E29" s="93">
        <v>110.024177472138</v>
      </c>
      <c r="F29" s="91"/>
      <c r="G29" s="93">
        <v>110.497257795794</v>
      </c>
      <c r="H29" s="92"/>
      <c r="I29" s="93">
        <v>112.262970154047</v>
      </c>
      <c r="J29" s="109"/>
      <c r="K29" s="93"/>
    </row>
    <row r="30" spans="2:11">
      <c r="B30" s="17" t="s">
        <v>57</v>
      </c>
      <c r="C30" s="93">
        <v>111.480817099648</v>
      </c>
      <c r="D30" s="91"/>
      <c r="E30" s="93">
        <v>112.39414610589</v>
      </c>
      <c r="F30" s="91"/>
      <c r="G30" s="93">
        <v>111.500352391505</v>
      </c>
      <c r="H30" s="92"/>
      <c r="I30" s="93">
        <v>110.910633355829</v>
      </c>
      <c r="J30" s="109"/>
      <c r="K30" s="93"/>
    </row>
    <row r="31" spans="2:11">
      <c r="B31" s="17" t="s">
        <v>58</v>
      </c>
      <c r="C31" s="93">
        <v>170.866021929362</v>
      </c>
      <c r="D31" s="91"/>
      <c r="E31" s="93">
        <v>170.870928064105</v>
      </c>
      <c r="F31" s="91"/>
      <c r="G31" s="93">
        <v>171.971774163851</v>
      </c>
      <c r="H31" s="92"/>
      <c r="I31" s="93">
        <v>171.145884916771</v>
      </c>
      <c r="J31" s="109"/>
      <c r="K31" s="93"/>
    </row>
    <row r="32" spans="2:11">
      <c r="B32" s="17" t="s">
        <v>59</v>
      </c>
      <c r="C32" s="93">
        <v>117.498401901952</v>
      </c>
      <c r="D32" s="91"/>
      <c r="E32" s="93">
        <v>117.172333128602</v>
      </c>
      <c r="F32" s="91"/>
      <c r="G32" s="93">
        <v>117.948730492478</v>
      </c>
      <c r="H32" s="92"/>
      <c r="I32" s="93">
        <v>118.134425541395</v>
      </c>
      <c r="J32" s="109"/>
      <c r="K32" s="93"/>
    </row>
    <row r="33" spans="2:11">
      <c r="B33" s="17" t="s">
        <v>60</v>
      </c>
      <c r="C33" s="93">
        <v>116.76566642718</v>
      </c>
      <c r="D33" s="91"/>
      <c r="E33" s="93">
        <v>117.491602576861</v>
      </c>
      <c r="F33" s="91"/>
      <c r="G33" s="93">
        <v>117.955369935216</v>
      </c>
      <c r="H33" s="92"/>
      <c r="I33" s="93">
        <v>116.836074839542</v>
      </c>
      <c r="J33" s="109"/>
      <c r="K33" s="93"/>
    </row>
    <row r="34" spans="2:11">
      <c r="B34" s="17" t="s">
        <v>61</v>
      </c>
      <c r="C34" s="93">
        <v>128.329329965136</v>
      </c>
      <c r="D34" s="91"/>
      <c r="E34" s="93">
        <v>130.68387403088</v>
      </c>
      <c r="F34" s="91"/>
      <c r="G34" s="93">
        <v>129.964123372791</v>
      </c>
      <c r="H34" s="92"/>
      <c r="I34" s="93">
        <v>130.714944461285</v>
      </c>
      <c r="J34" s="109"/>
      <c r="K34" s="93"/>
    </row>
    <row r="35" ht="12.75" customHeight="1" spans="2:11">
      <c r="B35" s="17" t="s">
        <v>62</v>
      </c>
      <c r="C35" s="93">
        <v>109.679914815617</v>
      </c>
      <c r="D35" s="91"/>
      <c r="E35" s="93">
        <v>109.146090094191</v>
      </c>
      <c r="F35" s="91"/>
      <c r="G35" s="93">
        <v>110.483894090634</v>
      </c>
      <c r="H35" s="92"/>
      <c r="I35" s="93">
        <v>110.194876845607</v>
      </c>
      <c r="J35" s="109"/>
      <c r="K35" s="93"/>
    </row>
    <row r="36" spans="2:11">
      <c r="B36" s="17" t="s">
        <v>63</v>
      </c>
      <c r="C36" s="93">
        <v>145.181416728075</v>
      </c>
      <c r="D36" s="91"/>
      <c r="E36" s="93">
        <v>145.493342147356</v>
      </c>
      <c r="F36" s="91"/>
      <c r="G36" s="93">
        <v>148.918112775981</v>
      </c>
      <c r="H36" s="92"/>
      <c r="I36" s="93">
        <v>151.755355868439</v>
      </c>
      <c r="J36" s="109"/>
      <c r="K36" s="93"/>
    </row>
    <row r="37" spans="2:11">
      <c r="B37" s="17" t="s">
        <v>64</v>
      </c>
      <c r="C37" s="93">
        <v>148.425378462282</v>
      </c>
      <c r="D37" s="91"/>
      <c r="E37" s="93">
        <v>147.337528201742</v>
      </c>
      <c r="F37" s="91"/>
      <c r="G37" s="93">
        <v>150.839182505528</v>
      </c>
      <c r="H37" s="92"/>
      <c r="I37" s="93">
        <v>150.127051298662</v>
      </c>
      <c r="J37" s="109"/>
      <c r="K37" s="93"/>
    </row>
    <row r="38" spans="2:11">
      <c r="B38" s="17" t="s">
        <v>65</v>
      </c>
      <c r="C38" s="93">
        <v>125.969550136251</v>
      </c>
      <c r="D38" s="91"/>
      <c r="E38" s="93">
        <v>123.685020567992</v>
      </c>
      <c r="F38" s="91"/>
      <c r="G38" s="93">
        <v>123.847020132077</v>
      </c>
      <c r="H38" s="92"/>
      <c r="I38" s="93">
        <v>125.885501435998</v>
      </c>
      <c r="J38" s="109"/>
      <c r="K38" s="93"/>
    </row>
    <row r="39" spans="2:11">
      <c r="B39" s="17" t="s">
        <v>66</v>
      </c>
      <c r="C39" s="97">
        <v>129.820646538722</v>
      </c>
      <c r="D39" s="91"/>
      <c r="E39" s="97">
        <v>130.926456485161</v>
      </c>
      <c r="F39" s="91"/>
      <c r="G39" s="97">
        <v>131.67165438341</v>
      </c>
      <c r="H39" s="92"/>
      <c r="I39" s="97">
        <v>131.327776853675</v>
      </c>
      <c r="J39" s="111"/>
      <c r="K39" s="97"/>
    </row>
    <row r="40" spans="2:10">
      <c r="B40" s="19"/>
      <c r="C40" s="98"/>
      <c r="D40" s="99"/>
      <c r="E40" s="99"/>
      <c r="F40" s="99"/>
      <c r="G40" s="99"/>
      <c r="H40" s="98"/>
      <c r="I40" s="104"/>
      <c r="J40" s="99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</sheetData>
  <mergeCells count="3">
    <mergeCell ref="C9:K9"/>
    <mergeCell ref="C40:G40"/>
    <mergeCell ref="H40:J40"/>
  </mergeCells>
  <conditionalFormatting sqref="C14">
    <cfRule type="cellIs" dxfId="0" priority="3" operator="between">
      <formula>1</formula>
      <formula>2</formula>
    </cfRule>
  </conditionalFormatting>
  <conditionalFormatting sqref="E14">
    <cfRule type="cellIs" dxfId="0" priority="1" operator="between">
      <formula>1</formula>
      <formula>2</formula>
    </cfRule>
  </conditionalFormatting>
  <conditionalFormatting sqref="G14">
    <cfRule type="cellIs" dxfId="0" priority="9" operator="between">
      <formula>1</formula>
      <formula>2</formula>
    </cfRule>
  </conditionalFormatting>
  <conditionalFormatting sqref="I14">
    <cfRule type="cellIs" dxfId="0" priority="7" operator="between">
      <formula>1</formula>
      <formula>2</formula>
    </cfRule>
  </conditionalFormatting>
  <conditionalFormatting sqref="K14">
    <cfRule type="cellIs" dxfId="0" priority="5" operator="between">
      <formula>1</formula>
      <formula>2</formula>
    </cfRule>
  </conditionalFormatting>
  <conditionalFormatting sqref="C12:C13;C15:C39">
    <cfRule type="cellIs" dxfId="0" priority="4" operator="between">
      <formula>1</formula>
      <formula>2</formula>
    </cfRule>
  </conditionalFormatting>
  <conditionalFormatting sqref="D12:D39;F12:F39;H12:H39">
    <cfRule type="cellIs" dxfId="0" priority="12" operator="between">
      <formula>1</formula>
      <formula>2</formula>
    </cfRule>
  </conditionalFormatting>
  <conditionalFormatting sqref="E12:E13;E15:E39">
    <cfRule type="cellIs" dxfId="0" priority="2" operator="between">
      <formula>1</formula>
      <formula>2</formula>
    </cfRule>
  </conditionalFormatting>
  <conditionalFormatting sqref="F12:F16;H12:H16">
    <cfRule type="cellIs" dxfId="0" priority="11" operator="between">
      <formula>1</formula>
      <formula>2</formula>
    </cfRule>
  </conditionalFormatting>
  <conditionalFormatting sqref="G12:G13;G15:G39">
    <cfRule type="cellIs" dxfId="0" priority="10" operator="between">
      <formula>1</formula>
      <formula>2</formula>
    </cfRule>
  </conditionalFormatting>
  <conditionalFormatting sqref="I12:I13;I15:I39">
    <cfRule type="cellIs" dxfId="0" priority="8" operator="between">
      <formula>1</formula>
      <formula>2</formula>
    </cfRule>
  </conditionalFormatting>
  <conditionalFormatting sqref="K12:K13;K15:K39">
    <cfRule type="cellIs" dxfId="0" priority="6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topLeftCell="A27" workbookViewId="0">
      <selection activeCell="B45" sqref="B45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262</v>
      </c>
      <c r="B5" s="4" t="s">
        <v>511</v>
      </c>
    </row>
    <row r="6" s="1" customFormat="1" ht="12" customHeight="1" spans="1:2">
      <c r="A6" s="3"/>
      <c r="B6" s="5" t="s">
        <v>67</v>
      </c>
    </row>
    <row r="7" customHeight="1"/>
    <row r="8" ht="43.5" customHeight="1" spans="2:3">
      <c r="B8" s="6"/>
      <c r="C8" s="7" t="s">
        <v>512</v>
      </c>
    </row>
    <row r="9" ht="24.95" customHeight="1" spans="2:3">
      <c r="B9" s="8"/>
      <c r="C9" s="9" t="s">
        <v>297</v>
      </c>
    </row>
    <row r="10" customHeight="1" spans="2:3">
      <c r="B10" s="10" t="s">
        <v>301</v>
      </c>
      <c r="C10" s="11"/>
    </row>
    <row r="11" spans="2:3">
      <c r="B11" s="12" t="s">
        <v>39</v>
      </c>
      <c r="C11" s="105">
        <f>'RSI_VMM € (21)'!I12-'RSI_VMM € (21)'!C12</f>
        <v>0.740553373251345</v>
      </c>
    </row>
    <row r="12" spans="2:3">
      <c r="B12" s="14" t="s">
        <v>40</v>
      </c>
      <c r="C12" s="106">
        <f>'RSI_VMM € (21)'!I13-'RSI_VMM € (21)'!C13</f>
        <v>-0.119248058910344</v>
      </c>
    </row>
    <row r="13" spans="2:3">
      <c r="B13" s="14" t="s">
        <v>41</v>
      </c>
      <c r="C13" s="106">
        <f>'RSI_VMM € (21)'!I14-'RSI_VMM € (21)'!C14</f>
        <v>-0.168660930640655</v>
      </c>
    </row>
    <row r="14" spans="2:3">
      <c r="B14" s="14" t="s">
        <v>42</v>
      </c>
      <c r="C14" s="107">
        <f>'RSI_VMM € (21)'!I15-'RSI_VMM € (21)'!C15</f>
        <v>0.747461820504668</v>
      </c>
    </row>
    <row r="15" spans="2:3">
      <c r="B15" s="17" t="s">
        <v>43</v>
      </c>
      <c r="C15" s="105">
        <f>'RSI_VMM € (21)'!I16-'RSI_VMM € (21)'!C16</f>
        <v>2.093648606152</v>
      </c>
    </row>
    <row r="16" spans="2:3">
      <c r="B16" s="17" t="s">
        <v>44</v>
      </c>
      <c r="C16" s="106">
        <f>'RSI_VMM € (21)'!I17-'RSI_VMM € (21)'!C17</f>
        <v>2.931277025772</v>
      </c>
    </row>
    <row r="17" spans="2:3">
      <c r="B17" s="17" t="s">
        <v>45</v>
      </c>
      <c r="C17" s="106">
        <f>'RSI_VMM € (21)'!I18-'RSI_VMM € (21)'!C18</f>
        <v>1.90236519792866</v>
      </c>
    </row>
    <row r="18" spans="2:3">
      <c r="B18" s="17" t="s">
        <v>46</v>
      </c>
      <c r="C18" s="106">
        <f>'RSI_VMM € (21)'!I19-'RSI_VMM € (21)'!C19</f>
        <v>0.578287265434341</v>
      </c>
    </row>
    <row r="19" spans="2:3">
      <c r="B19" s="17" t="s">
        <v>47</v>
      </c>
      <c r="C19" s="106">
        <f>'RSI_VMM € (21)'!I20-'RSI_VMM € (21)'!C20</f>
        <v>1.42579809662598</v>
      </c>
    </row>
    <row r="20" spans="2:3">
      <c r="B20" s="17" t="s">
        <v>48</v>
      </c>
      <c r="C20" s="106">
        <f>'RSI_VMM € (21)'!I21-'RSI_VMM € (21)'!C21</f>
        <v>1.77372216916567</v>
      </c>
    </row>
    <row r="21" spans="2:3">
      <c r="B21" s="17" t="s">
        <v>49</v>
      </c>
      <c r="C21" s="106">
        <f>'RSI_VMM € (21)'!I22-'RSI_VMM € (21)'!C22</f>
        <v>1.07468122951734</v>
      </c>
    </row>
    <row r="22" spans="2:3">
      <c r="B22" s="17" t="s">
        <v>50</v>
      </c>
      <c r="C22" s="106">
        <f>'RSI_VMM € (21)'!I23-'RSI_VMM € (21)'!C23</f>
        <v>-1.25599721003832</v>
      </c>
    </row>
    <row r="23" spans="2:3">
      <c r="B23" s="17" t="s">
        <v>51</v>
      </c>
      <c r="C23" s="106">
        <f>'RSI_VMM € (21)'!I24-'RSI_VMM € (21)'!C24</f>
        <v>0.0183627166913283</v>
      </c>
    </row>
    <row r="24" spans="2:3">
      <c r="B24" s="17" t="s">
        <v>52</v>
      </c>
      <c r="C24" s="106">
        <f>'RSI_VMM € (21)'!I25-'RSI_VMM € (21)'!C25</f>
        <v>-4.96174612946301</v>
      </c>
    </row>
    <row r="25" spans="2:3">
      <c r="B25" s="17" t="s">
        <v>53</v>
      </c>
      <c r="C25" s="106">
        <f>'RSI_VMM € (21)'!I26-'RSI_VMM € (21)'!C26</f>
        <v>0.268099151285355</v>
      </c>
    </row>
    <row r="26" spans="2:3">
      <c r="B26" s="17" t="s">
        <v>54</v>
      </c>
      <c r="C26" s="106">
        <f>'RSI_VMM € (21)'!I27-'RSI_VMM € (21)'!C27</f>
        <v>-0.715742358961009</v>
      </c>
    </row>
    <row r="27" spans="2:3">
      <c r="B27" s="17" t="s">
        <v>55</v>
      </c>
      <c r="C27" s="106">
        <f>'RSI_VMM € (21)'!I28-'RSI_VMM € (21)'!C28</f>
        <v>4.72066325725598</v>
      </c>
    </row>
    <row r="28" spans="2:3">
      <c r="B28" s="17" t="s">
        <v>56</v>
      </c>
      <c r="C28" s="106">
        <f>'RSI_VMM € (21)'!I29-'RSI_VMM € (21)'!C29</f>
        <v>1.69024144085768</v>
      </c>
    </row>
    <row r="29" spans="2:3">
      <c r="B29" s="17" t="s">
        <v>57</v>
      </c>
      <c r="C29" s="106">
        <f>'RSI_VMM € (21)'!I30-'RSI_VMM € (21)'!C30</f>
        <v>-0.570183743818987</v>
      </c>
    </row>
    <row r="30" spans="2:3">
      <c r="B30" s="17" t="s">
        <v>58</v>
      </c>
      <c r="C30" s="106">
        <f>'RSI_VMM € (21)'!I31-'RSI_VMM € (21)'!C31</f>
        <v>0.279862987409331</v>
      </c>
    </row>
    <row r="31" spans="2:3">
      <c r="B31" s="17" t="s">
        <v>59</v>
      </c>
      <c r="C31" s="106">
        <f>'RSI_VMM € (21)'!I32-'RSI_VMM € (21)'!C32</f>
        <v>0.636023639443337</v>
      </c>
    </row>
    <row r="32" spans="2:3">
      <c r="B32" s="17" t="s">
        <v>60</v>
      </c>
      <c r="C32" s="106">
        <f>'RSI_VMM € (21)'!I33-'RSI_VMM € (21)'!C33</f>
        <v>0.0704084123619992</v>
      </c>
    </row>
    <row r="33" spans="2:3">
      <c r="B33" s="17" t="s">
        <v>61</v>
      </c>
      <c r="C33" s="106">
        <f>'RSI_VMM € (21)'!I34-'RSI_VMM € (21)'!C34</f>
        <v>2.38561449614866</v>
      </c>
    </row>
    <row r="34" ht="12.75" customHeight="1" spans="2:3">
      <c r="B34" s="17" t="s">
        <v>62</v>
      </c>
      <c r="C34" s="106">
        <f>'RSI_VMM € (21)'!I35-'RSI_VMM € (21)'!C35</f>
        <v>0.514962029989661</v>
      </c>
    </row>
    <row r="35" spans="2:3">
      <c r="B35" s="17" t="s">
        <v>63</v>
      </c>
      <c r="C35" s="106">
        <f>'RSI_VMM € (21)'!I36-'RSI_VMM € (21)'!C36</f>
        <v>6.57393914036368</v>
      </c>
    </row>
    <row r="36" spans="2:3">
      <c r="B36" s="17" t="s">
        <v>64</v>
      </c>
      <c r="C36" s="106">
        <f>'RSI_VMM € (21)'!I37-'RSI_VMM € (21)'!C37</f>
        <v>1.70167283637969</v>
      </c>
    </row>
    <row r="37" spans="2:3">
      <c r="B37" s="17" t="s">
        <v>65</v>
      </c>
      <c r="C37" s="106">
        <f>'RSI_VMM € (21)'!I38-'RSI_VMM € (21)'!C38</f>
        <v>-0.08404870025268</v>
      </c>
    </row>
    <row r="38" spans="2:3">
      <c r="B38" s="17" t="s">
        <v>66</v>
      </c>
      <c r="C38" s="108">
        <f>'RSI_VMM € (21)'!I39-'RSI_VMM € (21)'!C39</f>
        <v>1.50713031495332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topLeftCell="A12" workbookViewId="0">
      <selection activeCell="I12" sqref="I12:I39"/>
    </sheetView>
  </sheetViews>
  <sheetFormatPr defaultColWidth="12" defaultRowHeight="15"/>
  <cols>
    <col min="2" max="2" width="38" style="2" customWidth="1"/>
    <col min="3" max="3" width="14.8571428571429" style="2" customWidth="1"/>
    <col min="4" max="4" width="1.14285714285714" style="2" customWidth="1"/>
    <col min="5" max="5" width="13.4285714285714" style="2" customWidth="1"/>
    <col min="6" max="6" width="1.14285714285714" style="2" customWidth="1"/>
    <col min="7" max="7" width="14.2857142857143" style="2" customWidth="1"/>
    <col min="8" max="8" width="1.14285714285714" style="2" customWidth="1"/>
    <col min="9" max="9" width="13" style="2" customWidth="1"/>
    <col min="10" max="10" width="1.28571428571429" style="2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6">
      <c r="A5" s="3" t="s">
        <v>264</v>
      </c>
      <c r="B5" s="4" t="s">
        <v>513</v>
      </c>
      <c r="E5" s="88"/>
      <c r="F5" s="88"/>
    </row>
    <row r="6" s="1" customFormat="1" ht="12" customHeight="1" spans="1:6">
      <c r="A6" s="3"/>
      <c r="B6" s="25" t="s">
        <v>393</v>
      </c>
      <c r="E6" s="88"/>
      <c r="F6" s="88"/>
    </row>
    <row r="7" s="1" customFormat="1" ht="12" customHeight="1" spans="1:6">
      <c r="A7" s="3"/>
      <c r="B7" s="25"/>
      <c r="E7" s="88"/>
      <c r="F7" s="88"/>
    </row>
    <row r="8" customHeight="1" spans="9:10">
      <c r="I8" s="6"/>
      <c r="J8" s="6"/>
    </row>
    <row r="9" ht="24.95" customHeight="1" spans="2:11">
      <c r="B9" s="6"/>
      <c r="C9" s="7" t="s">
        <v>513</v>
      </c>
      <c r="D9" s="7"/>
      <c r="E9" s="7"/>
      <c r="F9" s="7"/>
      <c r="G9" s="7"/>
      <c r="H9" s="7"/>
      <c r="I9" s="7"/>
      <c r="J9" s="7"/>
      <c r="K9" s="7"/>
    </row>
    <row r="10" ht="24.95" customHeight="1" spans="2:11">
      <c r="B10" s="8"/>
      <c r="C10" s="9" t="s">
        <v>286</v>
      </c>
      <c r="D10" s="28"/>
      <c r="E10" s="9" t="s">
        <v>287</v>
      </c>
      <c r="F10" s="28"/>
      <c r="G10" s="9" t="s">
        <v>288</v>
      </c>
      <c r="H10" s="28"/>
      <c r="I10" s="9" t="s">
        <v>289</v>
      </c>
      <c r="J10" s="100"/>
      <c r="K10" s="45" t="s">
        <v>290</v>
      </c>
    </row>
    <row r="11" spans="2:11">
      <c r="B11" s="89" t="s">
        <v>77</v>
      </c>
      <c r="C11" s="11"/>
      <c r="D11" s="30"/>
      <c r="E11" s="11"/>
      <c r="F11" s="30"/>
      <c r="G11" s="11"/>
      <c r="H11" s="30"/>
      <c r="I11" s="11"/>
      <c r="J11" s="101"/>
      <c r="K11" s="11"/>
    </row>
    <row r="12" spans="2:11">
      <c r="B12" s="12" t="s">
        <v>39</v>
      </c>
      <c r="C12" s="90">
        <v>260.768060930934</v>
      </c>
      <c r="D12" s="91"/>
      <c r="E12" s="90">
        <v>260.903486050336</v>
      </c>
      <c r="F12" s="91"/>
      <c r="G12" s="90">
        <v>260.870154379032</v>
      </c>
      <c r="H12" s="92"/>
      <c r="I12" s="90">
        <v>260.660132530519</v>
      </c>
      <c r="J12" s="101"/>
      <c r="K12" s="90"/>
    </row>
    <row r="13" spans="2:11">
      <c r="B13" s="14" t="s">
        <v>40</v>
      </c>
      <c r="C13" s="93">
        <v>272.342094205257</v>
      </c>
      <c r="D13" s="91"/>
      <c r="E13" s="93">
        <v>272.837988935369</v>
      </c>
      <c r="F13" s="91"/>
      <c r="G13" s="93">
        <v>273.239051479777</v>
      </c>
      <c r="H13" s="91"/>
      <c r="I13" s="93">
        <v>273.109097810033</v>
      </c>
      <c r="J13" s="101"/>
      <c r="K13" s="93"/>
    </row>
    <row r="14" spans="2:11">
      <c r="B14" s="14" t="s">
        <v>41</v>
      </c>
      <c r="C14" s="93">
        <v>267.439099197178</v>
      </c>
      <c r="D14" s="91"/>
      <c r="E14" s="93">
        <v>268.054585310518</v>
      </c>
      <c r="F14" s="91"/>
      <c r="G14" s="93">
        <v>268.205451040952</v>
      </c>
      <c r="H14" s="91"/>
      <c r="I14" s="93">
        <v>268.228967544594</v>
      </c>
      <c r="J14" s="101"/>
      <c r="K14" s="93"/>
    </row>
    <row r="15" spans="2:11">
      <c r="B15" s="14" t="s">
        <v>42</v>
      </c>
      <c r="C15" s="94">
        <v>268.964977406309</v>
      </c>
      <c r="D15" s="95"/>
      <c r="E15" s="94">
        <v>269.588439487118</v>
      </c>
      <c r="F15" s="95"/>
      <c r="G15" s="94">
        <v>269.653873487992</v>
      </c>
      <c r="H15" s="96"/>
      <c r="I15" s="94">
        <v>270.092244270963</v>
      </c>
      <c r="J15" s="102"/>
      <c r="K15" s="94"/>
    </row>
    <row r="16" spans="2:11">
      <c r="B16" s="17" t="s">
        <v>43</v>
      </c>
      <c r="C16" s="93">
        <v>306.157667153996</v>
      </c>
      <c r="D16" s="91"/>
      <c r="E16" s="93">
        <v>302.418183381959</v>
      </c>
      <c r="F16" s="91"/>
      <c r="G16" s="93">
        <v>303.377360761656</v>
      </c>
      <c r="H16" s="92"/>
      <c r="I16" s="93">
        <v>305.299547376551</v>
      </c>
      <c r="J16" s="101"/>
      <c r="K16" s="93"/>
    </row>
    <row r="17" spans="2:11">
      <c r="B17" s="17" t="s">
        <v>44</v>
      </c>
      <c r="C17" s="93">
        <v>220.927616469151</v>
      </c>
      <c r="D17" s="91"/>
      <c r="E17" s="93">
        <v>228.657372273655</v>
      </c>
      <c r="F17" s="91"/>
      <c r="G17" s="93">
        <v>233.351621353299</v>
      </c>
      <c r="H17" s="92"/>
      <c r="I17" s="93">
        <v>235.037349066245</v>
      </c>
      <c r="J17" s="101"/>
      <c r="K17" s="93"/>
    </row>
    <row r="18" spans="2:11">
      <c r="B18" s="17" t="s">
        <v>45</v>
      </c>
      <c r="C18" s="93">
        <v>281.439435128452</v>
      </c>
      <c r="D18" s="91"/>
      <c r="E18" s="93">
        <v>281.321120246069</v>
      </c>
      <c r="F18" s="91"/>
      <c r="G18" s="93">
        <v>284.667144640686</v>
      </c>
      <c r="H18" s="92"/>
      <c r="I18" s="93">
        <v>286.951327275216</v>
      </c>
      <c r="J18" s="101"/>
      <c r="K18" s="93"/>
    </row>
    <row r="19" spans="2:11">
      <c r="B19" s="17" t="s">
        <v>46</v>
      </c>
      <c r="C19" s="93">
        <v>276.592076023392</v>
      </c>
      <c r="D19" s="91"/>
      <c r="E19" s="93">
        <v>278.658749805176</v>
      </c>
      <c r="F19" s="91"/>
      <c r="G19" s="93">
        <v>278.012456186763</v>
      </c>
      <c r="H19" s="92"/>
      <c r="I19" s="93">
        <v>273.669350610324</v>
      </c>
      <c r="J19" s="101"/>
      <c r="K19" s="93"/>
    </row>
    <row r="20" spans="2:11">
      <c r="B20" s="17" t="s">
        <v>47</v>
      </c>
      <c r="C20" s="93">
        <v>206.700181937545</v>
      </c>
      <c r="D20" s="91"/>
      <c r="E20" s="93">
        <v>206.446440426409</v>
      </c>
      <c r="F20" s="91"/>
      <c r="G20" s="93">
        <v>205.748209356163</v>
      </c>
      <c r="H20" s="92"/>
      <c r="I20" s="93">
        <v>206.052696740788</v>
      </c>
      <c r="J20" s="101"/>
      <c r="K20" s="93"/>
    </row>
    <row r="21" spans="2:11">
      <c r="B21" s="17" t="s">
        <v>48</v>
      </c>
      <c r="C21" s="93">
        <v>251.931517773917</v>
      </c>
      <c r="D21" s="91"/>
      <c r="E21" s="93">
        <v>255.003397435897</v>
      </c>
      <c r="F21" s="91"/>
      <c r="G21" s="93">
        <v>248.959438330171</v>
      </c>
      <c r="H21" s="92"/>
      <c r="I21" s="93">
        <v>251.680607683797</v>
      </c>
      <c r="J21" s="101"/>
      <c r="K21" s="93"/>
    </row>
    <row r="22" spans="2:11">
      <c r="B22" s="17" t="s">
        <v>49</v>
      </c>
      <c r="C22" s="93">
        <v>276.002310937378</v>
      </c>
      <c r="D22" s="91"/>
      <c r="E22" s="93">
        <v>278.073093862716</v>
      </c>
      <c r="F22" s="91"/>
      <c r="G22" s="93">
        <v>276.333581139122</v>
      </c>
      <c r="H22" s="92"/>
      <c r="I22" s="93">
        <v>277.011938740599</v>
      </c>
      <c r="J22" s="101"/>
      <c r="K22" s="93"/>
    </row>
    <row r="23" spans="2:11">
      <c r="B23" s="17" t="s">
        <v>50</v>
      </c>
      <c r="C23" s="93">
        <v>198.841397263231</v>
      </c>
      <c r="D23" s="91"/>
      <c r="E23" s="93">
        <v>205.459916299749</v>
      </c>
      <c r="F23" s="91"/>
      <c r="G23" s="93">
        <v>210.52407868326</v>
      </c>
      <c r="H23" s="92"/>
      <c r="I23" s="93">
        <v>209.096434670262</v>
      </c>
      <c r="J23" s="101"/>
      <c r="K23" s="93"/>
    </row>
    <row r="24" spans="2:11">
      <c r="B24" s="17" t="s">
        <v>51</v>
      </c>
      <c r="C24" s="93">
        <v>284.85122925748</v>
      </c>
      <c r="D24" s="91"/>
      <c r="E24" s="93">
        <v>285.070350915959</v>
      </c>
      <c r="F24" s="91"/>
      <c r="G24" s="93">
        <v>284.938104696901</v>
      </c>
      <c r="H24" s="92"/>
      <c r="I24" s="93">
        <v>286.275960156763</v>
      </c>
      <c r="J24" s="101"/>
      <c r="K24" s="93"/>
    </row>
    <row r="25" spans="2:11">
      <c r="B25" s="17" t="s">
        <v>52</v>
      </c>
      <c r="C25" s="93">
        <v>239.143941698695</v>
      </c>
      <c r="D25" s="91"/>
      <c r="E25" s="93">
        <v>242.002686480794</v>
      </c>
      <c r="F25" s="91"/>
      <c r="G25" s="93">
        <v>242.852102782208</v>
      </c>
      <c r="H25" s="92"/>
      <c r="I25" s="93">
        <v>247.028911552417</v>
      </c>
      <c r="J25" s="101"/>
      <c r="K25" s="93"/>
    </row>
    <row r="26" spans="2:11">
      <c r="B26" s="17" t="s">
        <v>53</v>
      </c>
      <c r="C26" s="93">
        <v>225.612620989038</v>
      </c>
      <c r="D26" s="91"/>
      <c r="E26" s="93">
        <v>229.25124969581</v>
      </c>
      <c r="F26" s="91"/>
      <c r="G26" s="93">
        <v>225.628837897228</v>
      </c>
      <c r="H26" s="92"/>
      <c r="I26" s="93">
        <v>220.885691272613</v>
      </c>
      <c r="J26" s="101"/>
      <c r="K26" s="93"/>
    </row>
    <row r="27" spans="2:11">
      <c r="B27" s="17" t="s">
        <v>54</v>
      </c>
      <c r="C27" s="93">
        <v>301.901185131989</v>
      </c>
      <c r="D27" s="91"/>
      <c r="E27" s="93">
        <v>305.153567333596</v>
      </c>
      <c r="F27" s="91"/>
      <c r="G27" s="93">
        <v>305.757820674545</v>
      </c>
      <c r="H27" s="92"/>
      <c r="I27" s="93">
        <v>306.265354785362</v>
      </c>
      <c r="J27" s="101"/>
      <c r="K27" s="93"/>
    </row>
    <row r="28" spans="2:11">
      <c r="B28" s="17" t="s">
        <v>55</v>
      </c>
      <c r="C28" s="93">
        <v>224.00293691718</v>
      </c>
      <c r="D28" s="91"/>
      <c r="E28" s="93">
        <v>223.666628714423</v>
      </c>
      <c r="F28" s="91"/>
      <c r="G28" s="93">
        <v>222.793824284677</v>
      </c>
      <c r="H28" s="92"/>
      <c r="I28" s="93">
        <v>217.217650606333</v>
      </c>
      <c r="J28" s="101"/>
      <c r="K28" s="93"/>
    </row>
    <row r="29" spans="2:11">
      <c r="B29" s="17" t="s">
        <v>56</v>
      </c>
      <c r="C29" s="93">
        <v>291.48034416975</v>
      </c>
      <c r="D29" s="91"/>
      <c r="E29" s="93">
        <v>289.602122398731</v>
      </c>
      <c r="F29" s="91"/>
      <c r="G29" s="93">
        <v>287.046225895317</v>
      </c>
      <c r="H29" s="92"/>
      <c r="I29" s="93">
        <v>287.120184018285</v>
      </c>
      <c r="J29" s="101"/>
      <c r="K29" s="93"/>
    </row>
    <row r="30" spans="2:11">
      <c r="B30" s="17" t="s">
        <v>57</v>
      </c>
      <c r="C30" s="93">
        <v>296.336839295405</v>
      </c>
      <c r="D30" s="91"/>
      <c r="E30" s="93">
        <v>299.379402916315</v>
      </c>
      <c r="F30" s="91"/>
      <c r="G30" s="93">
        <v>296.790927890407</v>
      </c>
      <c r="H30" s="92"/>
      <c r="I30" s="93">
        <v>296.804419602449</v>
      </c>
      <c r="J30" s="101"/>
      <c r="K30" s="93"/>
    </row>
    <row r="31" spans="2:11">
      <c r="B31" s="17" t="s">
        <v>58</v>
      </c>
      <c r="C31" s="93">
        <v>192.809539994821</v>
      </c>
      <c r="D31" s="91"/>
      <c r="E31" s="93">
        <v>192.674282055972</v>
      </c>
      <c r="F31" s="91"/>
      <c r="G31" s="93">
        <v>194.916932169335</v>
      </c>
      <c r="H31" s="92"/>
      <c r="I31" s="93">
        <v>196.867173548726</v>
      </c>
      <c r="J31" s="101"/>
      <c r="K31" s="93"/>
    </row>
    <row r="32" spans="2:11">
      <c r="B32" s="17" t="s">
        <v>59</v>
      </c>
      <c r="C32" s="93">
        <v>298.918632151881</v>
      </c>
      <c r="D32" s="91"/>
      <c r="E32" s="93">
        <v>296.329033808459</v>
      </c>
      <c r="F32" s="91"/>
      <c r="G32" s="93">
        <v>296.694296562079</v>
      </c>
      <c r="H32" s="92"/>
      <c r="I32" s="93">
        <v>296.450458287442</v>
      </c>
      <c r="J32" s="101"/>
      <c r="K32" s="93"/>
    </row>
    <row r="33" spans="2:11">
      <c r="B33" s="17" t="s">
        <v>60</v>
      </c>
      <c r="C33" s="93">
        <v>291.341148237709</v>
      </c>
      <c r="D33" s="91"/>
      <c r="E33" s="93">
        <v>293.659485930465</v>
      </c>
      <c r="F33" s="91"/>
      <c r="G33" s="93">
        <v>299.196088140014</v>
      </c>
      <c r="H33" s="92"/>
      <c r="I33" s="93">
        <v>295.520954039306</v>
      </c>
      <c r="J33" s="101"/>
      <c r="K33" s="93"/>
    </row>
    <row r="34" spans="2:11">
      <c r="B34" s="17" t="s">
        <v>61</v>
      </c>
      <c r="C34" s="93">
        <v>244.204642822828</v>
      </c>
      <c r="D34" s="91"/>
      <c r="E34" s="93">
        <v>245.854405858197</v>
      </c>
      <c r="F34" s="91"/>
      <c r="G34" s="93">
        <v>245.06517827897</v>
      </c>
      <c r="H34" s="92"/>
      <c r="I34" s="93">
        <v>244.191886524039</v>
      </c>
      <c r="J34" s="101"/>
      <c r="K34" s="93"/>
    </row>
    <row r="35" ht="12.75" customHeight="1" spans="2:11">
      <c r="B35" s="17" t="s">
        <v>62</v>
      </c>
      <c r="C35" s="93">
        <v>345.359079990751</v>
      </c>
      <c r="D35" s="91"/>
      <c r="E35" s="93">
        <v>345.270410172063</v>
      </c>
      <c r="F35" s="91"/>
      <c r="G35" s="93">
        <v>347.611031753622</v>
      </c>
      <c r="H35" s="92"/>
      <c r="I35" s="93">
        <v>347.670966185276</v>
      </c>
      <c r="J35" s="101"/>
      <c r="K35" s="93"/>
    </row>
    <row r="36" spans="2:11">
      <c r="B36" s="17" t="s">
        <v>63</v>
      </c>
      <c r="C36" s="93">
        <v>207.867467690234</v>
      </c>
      <c r="D36" s="91"/>
      <c r="E36" s="93">
        <v>209.850376020202</v>
      </c>
      <c r="F36" s="91"/>
      <c r="G36" s="93">
        <v>210.007168486728</v>
      </c>
      <c r="H36" s="92"/>
      <c r="I36" s="93">
        <v>210.253937851647</v>
      </c>
      <c r="J36" s="101"/>
      <c r="K36" s="93"/>
    </row>
    <row r="37" spans="2:11">
      <c r="B37" s="17" t="s">
        <v>64</v>
      </c>
      <c r="C37" s="93">
        <v>203.379122223451</v>
      </c>
      <c r="D37" s="91"/>
      <c r="E37" s="93">
        <v>211.208260069752</v>
      </c>
      <c r="F37" s="91"/>
      <c r="G37" s="93">
        <v>210.338535275715</v>
      </c>
      <c r="H37" s="92"/>
      <c r="I37" s="93">
        <v>212.753463054149</v>
      </c>
      <c r="J37" s="101"/>
      <c r="K37" s="93"/>
    </row>
    <row r="38" spans="2:11">
      <c r="B38" s="17" t="s">
        <v>65</v>
      </c>
      <c r="C38" s="93">
        <v>219.507957571067</v>
      </c>
      <c r="D38" s="91"/>
      <c r="E38" s="93">
        <v>215.868043876413</v>
      </c>
      <c r="F38" s="91"/>
      <c r="G38" s="93">
        <v>216.288318000996</v>
      </c>
      <c r="H38" s="92"/>
      <c r="I38" s="93">
        <v>215.202204969027</v>
      </c>
      <c r="J38" s="101"/>
      <c r="K38" s="93"/>
    </row>
    <row r="39" spans="2:11">
      <c r="B39" s="17" t="s">
        <v>66</v>
      </c>
      <c r="C39" s="97">
        <v>240.141375515657</v>
      </c>
      <c r="D39" s="91"/>
      <c r="E39" s="97">
        <v>239.023319732565</v>
      </c>
      <c r="F39" s="91"/>
      <c r="G39" s="97">
        <v>237.707955070912</v>
      </c>
      <c r="H39" s="92"/>
      <c r="I39" s="97">
        <v>237.577907387469</v>
      </c>
      <c r="J39" s="103"/>
      <c r="K39" s="97"/>
    </row>
    <row r="40" spans="2:10">
      <c r="B40" s="19"/>
      <c r="C40" s="98"/>
      <c r="D40" s="99"/>
      <c r="E40" s="99"/>
      <c r="F40" s="99"/>
      <c r="G40" s="99"/>
      <c r="H40" s="98"/>
      <c r="I40" s="104"/>
      <c r="J40" s="99"/>
    </row>
    <row r="41" spans="2:10">
      <c r="B41" s="19"/>
      <c r="C41" s="21"/>
      <c r="D41" s="21"/>
      <c r="E41" s="21"/>
      <c r="F41" s="21"/>
      <c r="G41" s="21"/>
      <c r="H41" s="21"/>
      <c r="I41" s="21"/>
      <c r="J41" s="21"/>
    </row>
  </sheetData>
  <mergeCells count="3">
    <mergeCell ref="C9:K9"/>
    <mergeCell ref="C40:G40"/>
    <mergeCell ref="H40:J40"/>
  </mergeCells>
  <conditionalFormatting sqref="C14">
    <cfRule type="cellIs" dxfId="0" priority="3" operator="between">
      <formula>1</formula>
      <formula>2</formula>
    </cfRule>
  </conditionalFormatting>
  <conditionalFormatting sqref="E14">
    <cfRule type="cellIs" dxfId="0" priority="1" operator="between">
      <formula>1</formula>
      <formula>2</formula>
    </cfRule>
  </conditionalFormatting>
  <conditionalFormatting sqref="G14">
    <cfRule type="cellIs" dxfId="0" priority="9" operator="between">
      <formula>1</formula>
      <formula>2</formula>
    </cfRule>
  </conditionalFormatting>
  <conditionalFormatting sqref="I14">
    <cfRule type="cellIs" dxfId="0" priority="7" operator="between">
      <formula>1</formula>
      <formula>2</formula>
    </cfRule>
  </conditionalFormatting>
  <conditionalFormatting sqref="K14">
    <cfRule type="cellIs" dxfId="0" priority="5" operator="between">
      <formula>1</formula>
      <formula>2</formula>
    </cfRule>
  </conditionalFormatting>
  <conditionalFormatting sqref="C12:C13;C15:C39">
    <cfRule type="cellIs" dxfId="0" priority="4" operator="between">
      <formula>1</formula>
      <formula>2</formula>
    </cfRule>
  </conditionalFormatting>
  <conditionalFormatting sqref="D12:D39;F12:F39;H12:H39">
    <cfRule type="cellIs" dxfId="0" priority="12" operator="between">
      <formula>1</formula>
      <formula>2</formula>
    </cfRule>
  </conditionalFormatting>
  <conditionalFormatting sqref="E12:E13;E15:E39">
    <cfRule type="cellIs" dxfId="0" priority="2" operator="between">
      <formula>1</formula>
      <formula>2</formula>
    </cfRule>
  </conditionalFormatting>
  <conditionalFormatting sqref="F12:F16;H12:H16">
    <cfRule type="cellIs" dxfId="0" priority="11" operator="between">
      <formula>1</formula>
      <formula>2</formula>
    </cfRule>
  </conditionalFormatting>
  <conditionalFormatting sqref="G12:G13;G15:G39">
    <cfRule type="cellIs" dxfId="0" priority="10" operator="between">
      <formula>1</formula>
      <formula>2</formula>
    </cfRule>
  </conditionalFormatting>
  <conditionalFormatting sqref="I12:I13;I15:I39">
    <cfRule type="cellIs" dxfId="0" priority="8" operator="between">
      <formula>1</formula>
      <formula>2</formula>
    </cfRule>
  </conditionalFormatting>
  <conditionalFormatting sqref="K12:K13;K15:K39">
    <cfRule type="cellIs" dxfId="0" priority="6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A42" sqref="A42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266</v>
      </c>
      <c r="B5" s="4" t="s">
        <v>514</v>
      </c>
    </row>
    <row r="6" s="1" customFormat="1" ht="12" customHeight="1" spans="1:2">
      <c r="A6" s="3"/>
      <c r="B6" s="5" t="s">
        <v>67</v>
      </c>
    </row>
    <row r="7" customHeight="1"/>
    <row r="8" ht="50.25" customHeight="1" spans="2:3">
      <c r="B8" s="6"/>
      <c r="C8" s="7" t="s">
        <v>515</v>
      </c>
    </row>
    <row r="9" ht="24.95" customHeight="1" spans="2:3">
      <c r="B9" s="8"/>
      <c r="C9" s="9" t="s">
        <v>297</v>
      </c>
    </row>
    <row r="10" customHeight="1" spans="2:3">
      <c r="B10" s="10" t="s">
        <v>301</v>
      </c>
      <c r="C10" s="11"/>
    </row>
    <row r="11" spans="2:3">
      <c r="B11" s="12" t="s">
        <v>39</v>
      </c>
      <c r="C11" s="53">
        <f>'RSI_VMP_AF€ (21)'!I12-'RSI_VMP_AF€ (21)'!C12</f>
        <v>-0.107928400415005</v>
      </c>
    </row>
    <row r="12" spans="2:3">
      <c r="B12" s="14" t="s">
        <v>40</v>
      </c>
      <c r="C12" s="54">
        <f>'RSI_VMP_AF€ (21)'!I13-'RSI_VMP_AF€ (21)'!C13</f>
        <v>0.767003604776335</v>
      </c>
    </row>
    <row r="13" spans="2:3">
      <c r="B13" s="14" t="s">
        <v>41</v>
      </c>
      <c r="C13" s="54">
        <f>'RSI_VMP_AF€ (21)'!I14-'RSI_VMP_AF€ (21)'!C14</f>
        <v>0.789868347416018</v>
      </c>
    </row>
    <row r="14" spans="2:3">
      <c r="B14" s="14" t="s">
        <v>42</v>
      </c>
      <c r="C14" s="55">
        <f>'RSI_VMP_AF€ (21)'!I15-'RSI_VMP_AF€ (21)'!C15</f>
        <v>1.12726686465368</v>
      </c>
    </row>
    <row r="15" spans="2:3">
      <c r="B15" s="17" t="s">
        <v>43</v>
      </c>
      <c r="C15" s="53">
        <f>'RSI_VMP_AF€ (21)'!I16-'RSI_VMP_AF€ (21)'!C16</f>
        <v>-0.858119777444642</v>
      </c>
    </row>
    <row r="16" spans="2:3">
      <c r="B16" s="17" t="s">
        <v>44</v>
      </c>
      <c r="C16" s="54">
        <f>'RSI_VMP_AF€ (21)'!I17-'RSI_VMP_AF€ (21)'!C17</f>
        <v>14.1097325970943</v>
      </c>
    </row>
    <row r="17" spans="2:3">
      <c r="B17" s="17" t="s">
        <v>45</v>
      </c>
      <c r="C17" s="54">
        <f>'RSI_VMP_AF€ (21)'!I18-'RSI_VMP_AF€ (21)'!C18</f>
        <v>5.51189214676401</v>
      </c>
    </row>
    <row r="18" spans="2:3">
      <c r="B18" s="17" t="s">
        <v>46</v>
      </c>
      <c r="C18" s="54">
        <f>'RSI_VMP_AF€ (21)'!I19-'RSI_VMP_AF€ (21)'!C19</f>
        <v>-2.92272541306767</v>
      </c>
    </row>
    <row r="19" spans="2:3">
      <c r="B19" s="17" t="s">
        <v>47</v>
      </c>
      <c r="C19" s="54">
        <f>'RSI_VMP_AF€ (21)'!I20-'RSI_VMP_AF€ (21)'!C20</f>
        <v>-0.647485196756691</v>
      </c>
    </row>
    <row r="20" spans="2:3">
      <c r="B20" s="17" t="s">
        <v>48</v>
      </c>
      <c r="C20" s="54">
        <f>'RSI_VMP_AF€ (21)'!I21-'RSI_VMP_AF€ (21)'!C21</f>
        <v>-0.250910090120328</v>
      </c>
    </row>
    <row r="21" spans="2:3">
      <c r="B21" s="17" t="s">
        <v>49</v>
      </c>
      <c r="C21" s="54">
        <f>'RSI_VMP_AF€ (21)'!I22-'RSI_VMP_AF€ (21)'!C22</f>
        <v>1.00962780322067</v>
      </c>
    </row>
    <row r="22" spans="2:3">
      <c r="B22" s="17" t="s">
        <v>50</v>
      </c>
      <c r="C22" s="54">
        <f>'RSI_VMP_AF€ (21)'!I23-'RSI_VMP_AF€ (21)'!C23</f>
        <v>10.2550374070306</v>
      </c>
    </row>
    <row r="23" spans="2:3">
      <c r="B23" s="17" t="s">
        <v>51</v>
      </c>
      <c r="C23" s="54">
        <f>'RSI_VMP_AF€ (21)'!I24-'RSI_VMP_AF€ (21)'!C24</f>
        <v>1.42473089928268</v>
      </c>
    </row>
    <row r="24" spans="2:3">
      <c r="B24" s="17" t="s">
        <v>52</v>
      </c>
      <c r="C24" s="54">
        <f>'RSI_VMP_AF€ (21)'!I25-'RSI_VMP_AF€ (21)'!C25</f>
        <v>7.88496985372234</v>
      </c>
    </row>
    <row r="25" spans="2:3">
      <c r="B25" s="17" t="s">
        <v>53</v>
      </c>
      <c r="C25" s="54">
        <f>'RSI_VMP_AF€ (21)'!I26-'RSI_VMP_AF€ (21)'!C26</f>
        <v>-4.72692971642533</v>
      </c>
    </row>
    <row r="26" spans="2:3">
      <c r="B26" s="17" t="s">
        <v>54</v>
      </c>
      <c r="C26" s="54">
        <f>'RSI_VMP_AF€ (21)'!I27-'RSI_VMP_AF€ (21)'!C27</f>
        <v>4.36416965337298</v>
      </c>
    </row>
    <row r="27" spans="2:3">
      <c r="B27" s="17" t="s">
        <v>55</v>
      </c>
      <c r="C27" s="54">
        <f>'RSI_VMP_AF€ (21)'!I28-'RSI_VMP_AF€ (21)'!C28</f>
        <v>-6.785286310847</v>
      </c>
    </row>
    <row r="28" spans="2:3">
      <c r="B28" s="17" t="s">
        <v>56</v>
      </c>
      <c r="C28" s="54">
        <f>'RSI_VMP_AF€ (21)'!I29-'RSI_VMP_AF€ (21)'!C29</f>
        <v>-4.3601601514647</v>
      </c>
    </row>
    <row r="29" spans="2:3">
      <c r="B29" s="17" t="s">
        <v>57</v>
      </c>
      <c r="C29" s="54">
        <f>'RSI_VMP_AF€ (21)'!I30-'RSI_VMP_AF€ (21)'!C30</f>
        <v>0.467580307043647</v>
      </c>
    </row>
    <row r="30" spans="2:3">
      <c r="B30" s="17" t="s">
        <v>58</v>
      </c>
      <c r="C30" s="54">
        <f>'RSI_VMP_AF€ (21)'!I31-'RSI_VMP_AF€ (21)'!C31</f>
        <v>4.05763355390468</v>
      </c>
    </row>
    <row r="31" spans="2:3">
      <c r="B31" s="17" t="s">
        <v>59</v>
      </c>
      <c r="C31" s="54">
        <f>'RSI_VMP_AF€ (21)'!I32-'RSI_VMP_AF€ (21)'!C32</f>
        <v>-2.468173864439</v>
      </c>
    </row>
    <row r="32" spans="2:3">
      <c r="B32" s="17" t="s">
        <v>60</v>
      </c>
      <c r="C32" s="54">
        <f>'RSI_VMP_AF€ (21)'!I33-'RSI_VMP_AF€ (21)'!C33</f>
        <v>4.17980580159701</v>
      </c>
    </row>
    <row r="33" spans="2:3">
      <c r="B33" s="17" t="s">
        <v>61</v>
      </c>
      <c r="C33" s="54">
        <f>'RSI_VMP_AF€ (21)'!I34-'RSI_VMP_AF€ (21)'!C34</f>
        <v>-0.012756298789327</v>
      </c>
    </row>
    <row r="34" ht="12.75" customHeight="1" spans="2:3">
      <c r="B34" s="17" t="s">
        <v>62</v>
      </c>
      <c r="C34" s="54">
        <f>'RSI_VMP_AF€ (21)'!I35-'RSI_VMP_AF€ (21)'!C35</f>
        <v>2.31188619452473</v>
      </c>
    </row>
    <row r="35" spans="2:3">
      <c r="B35" s="17" t="s">
        <v>63</v>
      </c>
      <c r="C35" s="54">
        <f>'RSI_VMP_AF€ (21)'!I36-'RSI_VMP_AF€ (21)'!C36</f>
        <v>2.38647016141329</v>
      </c>
    </row>
    <row r="36" spans="2:3">
      <c r="B36" s="17" t="s">
        <v>64</v>
      </c>
      <c r="C36" s="54">
        <f>'RSI_VMP_AF€ (21)'!I37-'RSI_VMP_AF€ (21)'!C37</f>
        <v>9.37434083069769</v>
      </c>
    </row>
    <row r="37" spans="2:3">
      <c r="B37" s="17" t="s">
        <v>65</v>
      </c>
      <c r="C37" s="54">
        <f>'RSI_VMP_AF€ (21)'!I38-'RSI_VMP_AF€ (21)'!C38</f>
        <v>-4.30575260204003</v>
      </c>
    </row>
    <row r="38" spans="2:3">
      <c r="B38" s="17" t="s">
        <v>66</v>
      </c>
      <c r="C38" s="56">
        <f>'RSI_VMP_AF€ (21)'!I39-'RSI_VMP_AF€ (21)'!C39</f>
        <v>-2.56346812818762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93"/>
  <sheetViews>
    <sheetView showGridLines="0" showRowColHeaders="0" topLeftCell="A11" workbookViewId="0">
      <selection activeCell="I11" sqref="I11"/>
    </sheetView>
  </sheetViews>
  <sheetFormatPr defaultColWidth="12" defaultRowHeight="12.75"/>
  <cols>
    <col min="1" max="1" width="12" style="2"/>
    <col min="2" max="2" width="38" style="2" customWidth="1"/>
    <col min="3" max="3" width="13.4285714285714" style="2" customWidth="1"/>
    <col min="4" max="4" width="1.28571428571429" style="61" customWidth="1"/>
    <col min="5" max="5" width="13.4285714285714" style="2" customWidth="1"/>
    <col min="6" max="6" width="1.28571428571429" style="2" customWidth="1"/>
    <col min="7" max="7" width="13.4285714285714" style="2" customWidth="1"/>
    <col min="8" max="8" width="1.28571428571429" style="2" customWidth="1"/>
    <col min="9" max="9" width="13.4285714285714" style="2" customWidth="1"/>
    <col min="10" max="10" width="1.42857142857143" style="2" customWidth="1"/>
    <col min="11" max="16384" width="12" style="2"/>
  </cols>
  <sheetData>
    <row r="1" s="1" customFormat="1" ht="16.5" customHeight="1" spans="4:4">
      <c r="D1" s="62"/>
    </row>
    <row r="2" s="1" customFormat="1" ht="16.5" customHeight="1" spans="4:4">
      <c r="D2" s="62"/>
    </row>
    <row r="3" s="1" customFormat="1" ht="16.5" customHeight="1" spans="4:4">
      <c r="D3" s="62"/>
    </row>
    <row r="4" s="1" customFormat="1" ht="16.5" customHeight="1" spans="4:4">
      <c r="D4" s="62"/>
    </row>
    <row r="5" s="1" customFormat="1" ht="16.5" customHeight="1" spans="1:2">
      <c r="A5" s="23" t="s">
        <v>268</v>
      </c>
      <c r="B5" s="24" t="s">
        <v>516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11">
      <c r="B9" s="6"/>
      <c r="C9" s="63" t="s">
        <v>516</v>
      </c>
      <c r="D9" s="63"/>
      <c r="E9" s="63"/>
      <c r="F9" s="63"/>
      <c r="G9" s="63"/>
      <c r="H9" s="63"/>
      <c r="I9" s="63"/>
      <c r="J9" s="63"/>
      <c r="K9" s="63"/>
    </row>
    <row r="10" s="1" customFormat="1" ht="24.75" customHeight="1" spans="2:11">
      <c r="B10" s="6"/>
      <c r="C10" s="64" t="s">
        <v>286</v>
      </c>
      <c r="D10" s="27"/>
      <c r="E10" s="65" t="s">
        <v>287</v>
      </c>
      <c r="F10" s="66"/>
      <c r="G10" s="65" t="s">
        <v>288</v>
      </c>
      <c r="H10" s="67"/>
      <c r="I10" s="64" t="s">
        <v>289</v>
      </c>
      <c r="K10" s="87" t="s">
        <v>290</v>
      </c>
    </row>
    <row r="11" s="1" customFormat="1" ht="14.25" customHeight="1" spans="2:11">
      <c r="B11" s="68" t="s">
        <v>35</v>
      </c>
      <c r="C11" s="69"/>
      <c r="D11" s="67"/>
      <c r="E11" s="69"/>
      <c r="F11" s="70"/>
      <c r="G11" s="69"/>
      <c r="H11" s="67"/>
      <c r="I11" s="69"/>
      <c r="K11" s="69"/>
    </row>
    <row r="12" s="1" customFormat="1" ht="14.25" customHeight="1" spans="2:11">
      <c r="B12" s="71" t="s">
        <v>39</v>
      </c>
      <c r="C12" s="72">
        <v>106564</v>
      </c>
      <c r="D12" s="73"/>
      <c r="E12" s="72">
        <v>108583</v>
      </c>
      <c r="F12" s="74"/>
      <c r="G12" s="72">
        <v>105994</v>
      </c>
      <c r="H12" s="75"/>
      <c r="I12" s="72">
        <v>103913</v>
      </c>
      <c r="J12" s="50"/>
      <c r="K12" s="72"/>
    </row>
    <row r="13" s="1" customFormat="1" ht="14.25" customHeight="1" spans="2:11">
      <c r="B13" s="76" t="s">
        <v>40</v>
      </c>
      <c r="C13" s="77">
        <v>28821</v>
      </c>
      <c r="D13" s="73"/>
      <c r="E13" s="77">
        <v>29936</v>
      </c>
      <c r="F13" s="74"/>
      <c r="G13" s="77">
        <v>29761</v>
      </c>
      <c r="H13" s="75"/>
      <c r="I13" s="77">
        <v>29216</v>
      </c>
      <c r="J13" s="50"/>
      <c r="K13" s="77"/>
    </row>
    <row r="14" s="1" customFormat="1" ht="14.25" customHeight="1" spans="2:11">
      <c r="B14" s="76" t="s">
        <v>41</v>
      </c>
      <c r="C14" s="77">
        <v>20613</v>
      </c>
      <c r="D14" s="73"/>
      <c r="E14" s="77">
        <v>21589</v>
      </c>
      <c r="F14" s="74"/>
      <c r="G14" s="77">
        <v>21531</v>
      </c>
      <c r="H14" s="75"/>
      <c r="I14" s="77">
        <v>21061</v>
      </c>
      <c r="J14" s="50"/>
      <c r="K14" s="77"/>
    </row>
    <row r="15" s="1" customFormat="1" ht="14.25" customHeight="1" spans="2:11">
      <c r="B15" s="76" t="s">
        <v>42</v>
      </c>
      <c r="C15" s="78">
        <v>8364</v>
      </c>
      <c r="D15" s="79"/>
      <c r="E15" s="78">
        <v>8619</v>
      </c>
      <c r="F15" s="80"/>
      <c r="G15" s="78">
        <v>8626</v>
      </c>
      <c r="H15" s="81"/>
      <c r="I15" s="78">
        <v>8501</v>
      </c>
      <c r="J15" s="51"/>
      <c r="K15" s="78"/>
    </row>
    <row r="16" s="1" customFormat="1" ht="14.25" customHeight="1" spans="2:11">
      <c r="B16" s="82" t="s">
        <v>43</v>
      </c>
      <c r="C16" s="77">
        <v>291</v>
      </c>
      <c r="D16" s="83"/>
      <c r="E16" s="77">
        <v>296</v>
      </c>
      <c r="F16" s="74"/>
      <c r="G16" s="77">
        <v>302</v>
      </c>
      <c r="H16" s="75"/>
      <c r="I16" s="77">
        <v>295</v>
      </c>
      <c r="J16" s="50"/>
      <c r="K16" s="77"/>
    </row>
    <row r="17" s="1" customFormat="1" ht="14.25" customHeight="1" spans="2:12">
      <c r="B17" s="82" t="s">
        <v>44</v>
      </c>
      <c r="C17" s="77">
        <v>253</v>
      </c>
      <c r="D17" s="83"/>
      <c r="E17" s="77">
        <v>267</v>
      </c>
      <c r="F17" s="74"/>
      <c r="G17" s="77">
        <v>263</v>
      </c>
      <c r="H17" s="75"/>
      <c r="I17" s="77">
        <v>244</v>
      </c>
      <c r="J17" s="50"/>
      <c r="K17" s="77"/>
      <c r="L17" s="44"/>
    </row>
    <row r="18" s="1" customFormat="1" ht="14.25" customHeight="1" spans="2:11">
      <c r="B18" s="82" t="s">
        <v>45</v>
      </c>
      <c r="C18" s="77">
        <v>254</v>
      </c>
      <c r="D18" s="83"/>
      <c r="E18" s="77">
        <v>271</v>
      </c>
      <c r="F18" s="74"/>
      <c r="G18" s="77">
        <v>264</v>
      </c>
      <c r="H18" s="75"/>
      <c r="I18" s="77">
        <v>260</v>
      </c>
      <c r="J18" s="50"/>
      <c r="K18" s="77"/>
    </row>
    <row r="19" s="1" customFormat="1" ht="14.25" customHeight="1" spans="2:11">
      <c r="B19" s="82" t="s">
        <v>46</v>
      </c>
      <c r="C19" s="77">
        <v>210</v>
      </c>
      <c r="D19" s="83"/>
      <c r="E19" s="77">
        <v>217</v>
      </c>
      <c r="F19" s="74"/>
      <c r="G19" s="77">
        <v>220</v>
      </c>
      <c r="H19" s="75"/>
      <c r="I19" s="77">
        <v>209</v>
      </c>
      <c r="J19" s="50"/>
      <c r="K19" s="77"/>
    </row>
    <row r="20" s="1" customFormat="1" ht="14.25" customHeight="1" spans="2:11">
      <c r="B20" s="82" t="s">
        <v>47</v>
      </c>
      <c r="C20" s="77">
        <v>504</v>
      </c>
      <c r="D20" s="83"/>
      <c r="E20" s="77">
        <v>536</v>
      </c>
      <c r="F20" s="74"/>
      <c r="G20" s="77">
        <v>518</v>
      </c>
      <c r="H20" s="75"/>
      <c r="I20" s="77">
        <v>506</v>
      </c>
      <c r="J20" s="50"/>
      <c r="K20" s="77"/>
    </row>
    <row r="21" s="1" customFormat="1" ht="14.25" customHeight="1" spans="2:11">
      <c r="B21" s="82" t="s">
        <v>48</v>
      </c>
      <c r="C21" s="77">
        <v>159</v>
      </c>
      <c r="D21" s="83"/>
      <c r="E21" s="77">
        <v>159</v>
      </c>
      <c r="F21" s="74"/>
      <c r="G21" s="77">
        <v>157</v>
      </c>
      <c r="H21" s="75"/>
      <c r="I21" s="77">
        <v>156</v>
      </c>
      <c r="J21" s="50"/>
      <c r="K21" s="77"/>
    </row>
    <row r="22" s="1" customFormat="1" ht="14.25" customHeight="1" spans="2:11">
      <c r="B22" s="82" t="s">
        <v>49</v>
      </c>
      <c r="C22" s="77">
        <v>367</v>
      </c>
      <c r="D22" s="83"/>
      <c r="E22" s="77">
        <v>368</v>
      </c>
      <c r="F22" s="74"/>
      <c r="G22" s="77">
        <v>365</v>
      </c>
      <c r="H22" s="75"/>
      <c r="I22" s="77">
        <v>356</v>
      </c>
      <c r="J22" s="50"/>
      <c r="K22" s="77"/>
    </row>
    <row r="23" s="1" customFormat="1" ht="14.25" customHeight="1" spans="2:11">
      <c r="B23" s="82" t="s">
        <v>50</v>
      </c>
      <c r="C23" s="77">
        <v>56</v>
      </c>
      <c r="D23" s="83"/>
      <c r="E23" s="77">
        <v>55</v>
      </c>
      <c r="F23" s="74"/>
      <c r="G23" s="77">
        <v>53</v>
      </c>
      <c r="H23" s="75"/>
      <c r="I23" s="77">
        <v>48</v>
      </c>
      <c r="J23" s="50"/>
      <c r="K23" s="77"/>
    </row>
    <row r="24" s="1" customFormat="1" ht="14.25" customHeight="1" spans="2:11">
      <c r="B24" s="82" t="s">
        <v>51</v>
      </c>
      <c r="C24" s="77">
        <v>392</v>
      </c>
      <c r="D24" s="83"/>
      <c r="E24" s="77">
        <v>402</v>
      </c>
      <c r="F24" s="74"/>
      <c r="G24" s="77">
        <v>409</v>
      </c>
      <c r="H24" s="75"/>
      <c r="I24" s="77">
        <v>396</v>
      </c>
      <c r="J24" s="50"/>
      <c r="K24" s="77"/>
    </row>
    <row r="25" s="1" customFormat="1" ht="14.25" customHeight="1" spans="2:11">
      <c r="B25" s="82" t="s">
        <v>52</v>
      </c>
      <c r="C25" s="77">
        <v>202</v>
      </c>
      <c r="D25" s="83"/>
      <c r="E25" s="77">
        <v>226</v>
      </c>
      <c r="F25" s="74"/>
      <c r="G25" s="77">
        <v>239</v>
      </c>
      <c r="H25" s="75"/>
      <c r="I25" s="77">
        <v>228</v>
      </c>
      <c r="J25" s="50"/>
      <c r="K25" s="77"/>
    </row>
    <row r="26" s="1" customFormat="1" ht="14.25" customHeight="1" spans="2:11">
      <c r="B26" s="82" t="s">
        <v>53</v>
      </c>
      <c r="C26" s="77">
        <v>231</v>
      </c>
      <c r="D26" s="83"/>
      <c r="E26" s="77">
        <v>241</v>
      </c>
      <c r="F26" s="74"/>
      <c r="G26" s="77">
        <v>242</v>
      </c>
      <c r="H26" s="75"/>
      <c r="I26" s="77">
        <v>240</v>
      </c>
      <c r="J26" s="50"/>
      <c r="K26" s="77"/>
    </row>
    <row r="27" s="1" customFormat="1" ht="14.25" customHeight="1" spans="2:11">
      <c r="B27" s="82" t="s">
        <v>54</v>
      </c>
      <c r="C27" s="77">
        <v>263</v>
      </c>
      <c r="D27" s="83"/>
      <c r="E27" s="77">
        <v>269</v>
      </c>
      <c r="F27" s="74"/>
      <c r="G27" s="77">
        <v>271</v>
      </c>
      <c r="H27" s="75"/>
      <c r="I27" s="77">
        <v>275</v>
      </c>
      <c r="J27" s="50"/>
      <c r="K27" s="77"/>
    </row>
    <row r="28" s="1" customFormat="1" ht="14.25" customHeight="1" spans="2:11">
      <c r="B28" s="82" t="s">
        <v>55</v>
      </c>
      <c r="C28" s="77">
        <v>148</v>
      </c>
      <c r="D28" s="83"/>
      <c r="E28" s="77">
        <v>158</v>
      </c>
      <c r="F28" s="74"/>
      <c r="G28" s="77">
        <v>163</v>
      </c>
      <c r="H28" s="75"/>
      <c r="I28" s="77">
        <v>166</v>
      </c>
      <c r="J28" s="50"/>
      <c r="K28" s="77"/>
    </row>
    <row r="29" s="1" customFormat="1" ht="14.25" customHeight="1" spans="2:11">
      <c r="B29" s="82" t="s">
        <v>56</v>
      </c>
      <c r="C29" s="77">
        <v>368</v>
      </c>
      <c r="D29" s="83"/>
      <c r="E29" s="77">
        <v>366</v>
      </c>
      <c r="F29" s="74"/>
      <c r="G29" s="77">
        <v>372</v>
      </c>
      <c r="H29" s="75"/>
      <c r="I29" s="77">
        <v>373</v>
      </c>
      <c r="J29" s="50"/>
      <c r="K29" s="77"/>
    </row>
    <row r="30" s="1" customFormat="1" ht="14.25" customHeight="1" spans="2:11">
      <c r="B30" s="82" t="s">
        <v>57</v>
      </c>
      <c r="C30" s="77">
        <v>968</v>
      </c>
      <c r="D30" s="83"/>
      <c r="E30" s="77">
        <v>981</v>
      </c>
      <c r="F30" s="74"/>
      <c r="G30" s="77">
        <v>971</v>
      </c>
      <c r="H30" s="75"/>
      <c r="I30" s="77">
        <v>954</v>
      </c>
      <c r="J30" s="50"/>
      <c r="K30" s="77"/>
    </row>
    <row r="31" s="1" customFormat="1" ht="14.25" customHeight="1" spans="2:11">
      <c r="B31" s="82" t="s">
        <v>58</v>
      </c>
      <c r="C31" s="77">
        <v>490</v>
      </c>
      <c r="D31" s="83"/>
      <c r="E31" s="77">
        <v>504</v>
      </c>
      <c r="F31" s="74"/>
      <c r="G31" s="77">
        <v>511</v>
      </c>
      <c r="H31" s="75"/>
      <c r="I31" s="77">
        <v>510</v>
      </c>
      <c r="J31" s="50"/>
      <c r="K31" s="77"/>
    </row>
    <row r="32" s="1" customFormat="1" ht="14.25" customHeight="1" spans="2:11">
      <c r="B32" s="82" t="s">
        <v>59</v>
      </c>
      <c r="C32" s="77">
        <v>507</v>
      </c>
      <c r="D32" s="83"/>
      <c r="E32" s="77">
        <v>526</v>
      </c>
      <c r="F32" s="74"/>
      <c r="G32" s="77">
        <v>517</v>
      </c>
      <c r="H32" s="75"/>
      <c r="I32" s="77">
        <v>517</v>
      </c>
      <c r="J32" s="50"/>
      <c r="K32" s="77"/>
    </row>
    <row r="33" s="1" customFormat="1" ht="14.25" customHeight="1" spans="2:11">
      <c r="B33" s="82" t="s">
        <v>60</v>
      </c>
      <c r="C33" s="77">
        <v>271</v>
      </c>
      <c r="D33" s="83"/>
      <c r="E33" s="77">
        <v>283</v>
      </c>
      <c r="F33" s="74"/>
      <c r="G33" s="77">
        <v>288</v>
      </c>
      <c r="H33" s="75"/>
      <c r="I33" s="77">
        <v>290</v>
      </c>
      <c r="J33" s="50"/>
      <c r="K33" s="77"/>
    </row>
    <row r="34" s="1" customFormat="1" ht="14.25" customHeight="1" spans="2:11">
      <c r="B34" s="82" t="s">
        <v>61</v>
      </c>
      <c r="C34" s="77">
        <v>573</v>
      </c>
      <c r="D34" s="83"/>
      <c r="E34" s="77">
        <v>609</v>
      </c>
      <c r="F34" s="74"/>
      <c r="G34" s="77">
        <v>601</v>
      </c>
      <c r="H34" s="75"/>
      <c r="I34" s="77">
        <v>597</v>
      </c>
      <c r="J34" s="50"/>
      <c r="K34" s="77"/>
    </row>
    <row r="35" s="1" customFormat="1" ht="14.25" customHeight="1" spans="2:11">
      <c r="B35" s="82" t="s">
        <v>62</v>
      </c>
      <c r="C35" s="77">
        <v>1012</v>
      </c>
      <c r="D35" s="83"/>
      <c r="E35" s="77">
        <v>1021</v>
      </c>
      <c r="F35" s="74"/>
      <c r="G35" s="77">
        <v>1033</v>
      </c>
      <c r="H35" s="75"/>
      <c r="I35" s="77">
        <v>1029</v>
      </c>
      <c r="J35" s="50"/>
      <c r="K35" s="77"/>
    </row>
    <row r="36" s="1" customFormat="1" ht="14.25" customHeight="1" spans="2:11">
      <c r="B36" s="82" t="s">
        <v>63</v>
      </c>
      <c r="C36" s="77">
        <v>309</v>
      </c>
      <c r="D36" s="83"/>
      <c r="E36" s="77">
        <v>310</v>
      </c>
      <c r="F36" s="74"/>
      <c r="G36" s="77">
        <v>313</v>
      </c>
      <c r="H36" s="75"/>
      <c r="I36" s="77">
        <v>315</v>
      </c>
      <c r="J36" s="50"/>
      <c r="K36" s="77"/>
    </row>
    <row r="37" s="1" customFormat="1" ht="14.25" customHeight="1" spans="2:11">
      <c r="B37" s="82" t="s">
        <v>64</v>
      </c>
      <c r="C37" s="77">
        <v>115</v>
      </c>
      <c r="D37" s="83"/>
      <c r="E37" s="77">
        <v>120</v>
      </c>
      <c r="F37" s="74"/>
      <c r="G37" s="77">
        <v>123</v>
      </c>
      <c r="H37" s="75"/>
      <c r="I37" s="77">
        <v>120</v>
      </c>
      <c r="J37" s="50"/>
      <c r="K37" s="77"/>
    </row>
    <row r="38" s="1" customFormat="1" ht="14.25" customHeight="1" spans="2:11">
      <c r="B38" s="82" t="s">
        <v>65</v>
      </c>
      <c r="C38" s="77">
        <v>175</v>
      </c>
      <c r="D38" s="83"/>
      <c r="E38" s="77">
        <v>189</v>
      </c>
      <c r="F38" s="74"/>
      <c r="G38" s="77">
        <v>184</v>
      </c>
      <c r="H38" s="75"/>
      <c r="I38" s="77">
        <v>175</v>
      </c>
      <c r="J38" s="50"/>
      <c r="K38" s="77"/>
    </row>
    <row r="39" s="1" customFormat="1" ht="14.25" customHeight="1" spans="2:11">
      <c r="B39" s="82" t="s">
        <v>66</v>
      </c>
      <c r="C39" s="84">
        <v>246</v>
      </c>
      <c r="D39" s="83"/>
      <c r="E39" s="84">
        <v>245</v>
      </c>
      <c r="F39" s="74"/>
      <c r="G39" s="84">
        <v>247</v>
      </c>
      <c r="H39" s="75"/>
      <c r="I39" s="84">
        <v>242</v>
      </c>
      <c r="J39" s="50"/>
      <c r="K39" s="84"/>
    </row>
    <row r="40" s="22" customFormat="1" ht="15" spans="2:9">
      <c r="B40" s="19"/>
      <c r="C40"/>
      <c r="D40" s="85"/>
      <c r="E40" s="85"/>
      <c r="F40" s="85"/>
      <c r="G40" s="86"/>
      <c r="H40" s="85"/>
      <c r="I40" s="85"/>
    </row>
    <row r="41" ht="15" spans="2:8">
      <c r="B41" s="19"/>
      <c r="C41"/>
      <c r="E41" s="61"/>
      <c r="F41" s="61"/>
      <c r="G41" s="86"/>
      <c r="H41" s="61"/>
    </row>
    <row r="42" spans="5:8">
      <c r="E42" s="61"/>
      <c r="F42" s="61"/>
      <c r="G42" s="61"/>
      <c r="H42" s="61"/>
    </row>
    <row r="43" spans="5:8">
      <c r="E43" s="61"/>
      <c r="F43" s="61"/>
      <c r="G43" s="61"/>
      <c r="H43" s="61"/>
    </row>
    <row r="44" spans="5:8">
      <c r="E44" s="61"/>
      <c r="F44" s="61"/>
      <c r="G44" s="61"/>
      <c r="H44" s="61"/>
    </row>
    <row r="45" spans="5:8">
      <c r="E45" s="61"/>
      <c r="F45" s="61"/>
      <c r="G45" s="61"/>
      <c r="H45" s="61"/>
    </row>
    <row r="46" spans="5:8">
      <c r="E46" s="61"/>
      <c r="F46" s="61"/>
      <c r="G46" s="61"/>
      <c r="H46" s="61"/>
    </row>
    <row r="47" spans="5:8">
      <c r="E47" s="61"/>
      <c r="F47" s="61"/>
      <c r="G47" s="61"/>
      <c r="H47" s="61"/>
    </row>
    <row r="48" spans="5:8">
      <c r="E48" s="61"/>
      <c r="F48" s="61"/>
      <c r="G48" s="61"/>
      <c r="H48" s="61"/>
    </row>
    <row r="49" spans="5:8">
      <c r="E49" s="61"/>
      <c r="F49" s="61"/>
      <c r="G49" s="61"/>
      <c r="H49" s="61"/>
    </row>
    <row r="50" spans="5:8">
      <c r="E50" s="61"/>
      <c r="F50" s="61"/>
      <c r="G50" s="61"/>
      <c r="H50" s="61"/>
    </row>
    <row r="51" spans="5:8">
      <c r="E51" s="61"/>
      <c r="F51" s="61"/>
      <c r="G51" s="61"/>
      <c r="H51" s="61"/>
    </row>
    <row r="52" spans="5:8">
      <c r="E52" s="61"/>
      <c r="F52" s="61"/>
      <c r="G52" s="61"/>
      <c r="H52" s="61"/>
    </row>
    <row r="53" spans="5:8">
      <c r="E53" s="61"/>
      <c r="F53" s="61"/>
      <c r="G53" s="61"/>
      <c r="H53" s="61"/>
    </row>
    <row r="54" spans="5:8">
      <c r="E54" s="61"/>
      <c r="F54" s="61"/>
      <c r="G54" s="61"/>
      <c r="H54" s="61"/>
    </row>
    <row r="55" spans="5:8">
      <c r="E55" s="61"/>
      <c r="F55" s="61"/>
      <c r="G55" s="61"/>
      <c r="H55" s="61"/>
    </row>
    <row r="56" spans="5:8">
      <c r="E56" s="61"/>
      <c r="F56" s="61"/>
      <c r="G56" s="61"/>
      <c r="H56" s="61"/>
    </row>
    <row r="57" spans="5:8">
      <c r="E57" s="61"/>
      <c r="F57" s="61"/>
      <c r="G57" s="61"/>
      <c r="H57" s="61"/>
    </row>
    <row r="58" spans="5:8">
      <c r="E58" s="61"/>
      <c r="F58" s="61"/>
      <c r="G58" s="61"/>
      <c r="H58" s="61"/>
    </row>
    <row r="59" spans="5:8">
      <c r="E59" s="61"/>
      <c r="F59" s="61"/>
      <c r="G59" s="61"/>
      <c r="H59" s="61"/>
    </row>
    <row r="60" spans="5:8">
      <c r="E60" s="61"/>
      <c r="F60" s="61"/>
      <c r="G60" s="61"/>
      <c r="H60" s="61"/>
    </row>
    <row r="61" spans="5:8">
      <c r="E61" s="61"/>
      <c r="F61" s="61"/>
      <c r="G61" s="61"/>
      <c r="H61" s="61"/>
    </row>
    <row r="62" spans="5:8">
      <c r="E62" s="61"/>
      <c r="F62" s="61"/>
      <c r="G62" s="61"/>
      <c r="H62" s="61"/>
    </row>
    <row r="63" spans="5:8">
      <c r="E63" s="61"/>
      <c r="F63" s="61"/>
      <c r="G63" s="61"/>
      <c r="H63" s="61"/>
    </row>
    <row r="64" spans="5:8">
      <c r="E64" s="61"/>
      <c r="F64" s="61"/>
      <c r="G64" s="61"/>
      <c r="H64" s="61"/>
    </row>
    <row r="65" spans="5:8">
      <c r="E65" s="61"/>
      <c r="F65" s="61"/>
      <c r="G65" s="61"/>
      <c r="H65" s="61"/>
    </row>
    <row r="66" spans="5:8">
      <c r="E66" s="61"/>
      <c r="F66" s="61"/>
      <c r="G66" s="61"/>
      <c r="H66" s="61"/>
    </row>
    <row r="67" spans="5:8">
      <c r="E67" s="61"/>
      <c r="F67" s="61"/>
      <c r="G67" s="61"/>
      <c r="H67" s="61"/>
    </row>
    <row r="68" spans="5:8">
      <c r="E68" s="61"/>
      <c r="F68" s="61"/>
      <c r="G68" s="61"/>
      <c r="H68" s="61"/>
    </row>
    <row r="69" spans="5:8">
      <c r="E69" s="61"/>
      <c r="F69" s="61"/>
      <c r="G69" s="61"/>
      <c r="H69" s="61"/>
    </row>
    <row r="70" spans="5:8">
      <c r="E70" s="61"/>
      <c r="F70" s="61"/>
      <c r="G70" s="61"/>
      <c r="H70" s="61"/>
    </row>
    <row r="71" spans="5:8">
      <c r="E71" s="61"/>
      <c r="F71" s="61"/>
      <c r="G71" s="61"/>
      <c r="H71" s="61"/>
    </row>
    <row r="72" spans="5:8">
      <c r="E72" s="61"/>
      <c r="F72" s="61"/>
      <c r="G72" s="61"/>
      <c r="H72" s="61"/>
    </row>
    <row r="73" spans="5:8">
      <c r="E73" s="61"/>
      <c r="F73" s="61"/>
      <c r="G73" s="61"/>
      <c r="H73" s="61"/>
    </row>
    <row r="74" spans="5:8">
      <c r="E74" s="61"/>
      <c r="F74" s="61"/>
      <c r="G74" s="61"/>
      <c r="H74" s="61"/>
    </row>
    <row r="75" spans="5:8">
      <c r="E75" s="61"/>
      <c r="F75" s="61"/>
      <c r="G75" s="61"/>
      <c r="H75" s="61"/>
    </row>
    <row r="76" spans="5:8">
      <c r="E76" s="61"/>
      <c r="F76" s="61"/>
      <c r="G76" s="61"/>
      <c r="H76" s="61"/>
    </row>
    <row r="77" spans="5:8">
      <c r="E77" s="61"/>
      <c r="F77" s="61"/>
      <c r="G77" s="61"/>
      <c r="H77" s="61"/>
    </row>
    <row r="78" spans="5:8">
      <c r="E78" s="61"/>
      <c r="F78" s="61"/>
      <c r="G78" s="61"/>
      <c r="H78" s="61"/>
    </row>
    <row r="79" spans="5:8">
      <c r="E79" s="61"/>
      <c r="F79" s="61"/>
      <c r="G79" s="61"/>
      <c r="H79" s="61"/>
    </row>
    <row r="80" spans="5:8">
      <c r="E80" s="61"/>
      <c r="F80" s="61"/>
      <c r="G80" s="61"/>
      <c r="H80" s="61"/>
    </row>
    <row r="81" spans="5:8">
      <c r="E81" s="61"/>
      <c r="F81" s="61"/>
      <c r="G81" s="61"/>
      <c r="H81" s="61"/>
    </row>
    <row r="82" spans="5:8">
      <c r="E82" s="61"/>
      <c r="F82" s="61"/>
      <c r="G82" s="61"/>
      <c r="H82" s="61"/>
    </row>
    <row r="83" spans="5:8">
      <c r="E83" s="61"/>
      <c r="F83" s="61"/>
      <c r="G83" s="61"/>
      <c r="H83" s="61"/>
    </row>
    <row r="84" spans="5:8">
      <c r="E84" s="61"/>
      <c r="F84" s="61"/>
      <c r="G84" s="61"/>
      <c r="H84" s="61"/>
    </row>
    <row r="85" spans="5:8">
      <c r="E85" s="61"/>
      <c r="F85" s="61"/>
      <c r="G85" s="61"/>
      <c r="H85" s="61"/>
    </row>
    <row r="86" spans="5:8">
      <c r="E86" s="61"/>
      <c r="F86" s="61"/>
      <c r="G86" s="61"/>
      <c r="H86" s="61"/>
    </row>
    <row r="87" spans="5:8">
      <c r="E87" s="61"/>
      <c r="F87" s="61"/>
      <c r="G87" s="61"/>
      <c r="H87" s="61"/>
    </row>
    <row r="88" spans="5:8">
      <c r="E88" s="61"/>
      <c r="F88" s="61"/>
      <c r="G88" s="61"/>
      <c r="H88" s="61"/>
    </row>
    <row r="89" spans="5:8">
      <c r="E89" s="61"/>
      <c r="F89" s="61"/>
      <c r="G89" s="61"/>
      <c r="H89" s="61"/>
    </row>
    <row r="90" spans="5:8">
      <c r="E90" s="61"/>
      <c r="F90" s="61"/>
      <c r="G90" s="61"/>
      <c r="H90" s="61"/>
    </row>
    <row r="91" spans="5:8">
      <c r="E91" s="61"/>
      <c r="F91" s="61"/>
      <c r="G91" s="61"/>
      <c r="H91" s="61"/>
    </row>
    <row r="92" spans="5:8">
      <c r="E92" s="61"/>
      <c r="F92" s="61"/>
      <c r="G92" s="61"/>
      <c r="H92" s="61"/>
    </row>
    <row r="93" spans="5:8">
      <c r="E93" s="61"/>
      <c r="F93" s="61"/>
      <c r="G93" s="61"/>
      <c r="H93" s="61"/>
    </row>
    <row r="94" spans="5:8">
      <c r="E94" s="61"/>
      <c r="F94" s="61"/>
      <c r="G94" s="61"/>
      <c r="H94" s="61"/>
    </row>
    <row r="95" spans="5:8">
      <c r="E95" s="61"/>
      <c r="F95" s="61"/>
      <c r="G95" s="61"/>
      <c r="H95" s="61"/>
    </row>
    <row r="96" spans="5:8">
      <c r="E96" s="61"/>
      <c r="F96" s="61"/>
      <c r="G96" s="61"/>
      <c r="H96" s="61"/>
    </row>
    <row r="97" spans="5:8">
      <c r="E97" s="61"/>
      <c r="F97" s="61"/>
      <c r="G97" s="61"/>
      <c r="H97" s="61"/>
    </row>
    <row r="98" spans="5:8">
      <c r="E98" s="61"/>
      <c r="F98" s="61"/>
      <c r="G98" s="61"/>
      <c r="H98" s="61"/>
    </row>
    <row r="99" spans="5:8">
      <c r="E99" s="61"/>
      <c r="F99" s="61"/>
      <c r="G99" s="61"/>
      <c r="H99" s="61"/>
    </row>
    <row r="100" spans="5:8">
      <c r="E100" s="61"/>
      <c r="F100" s="61"/>
      <c r="G100" s="61"/>
      <c r="H100" s="61"/>
    </row>
    <row r="101" spans="5:8">
      <c r="E101" s="61"/>
      <c r="F101" s="61"/>
      <c r="G101" s="61"/>
      <c r="H101" s="61"/>
    </row>
    <row r="102" spans="5:8">
      <c r="E102" s="61"/>
      <c r="F102" s="61"/>
      <c r="G102" s="61"/>
      <c r="H102" s="61"/>
    </row>
    <row r="103" spans="5:8">
      <c r="E103" s="61"/>
      <c r="F103" s="61"/>
      <c r="G103" s="61"/>
      <c r="H103" s="61"/>
    </row>
    <row r="104" spans="5:8">
      <c r="E104" s="61"/>
      <c r="F104" s="61"/>
      <c r="G104" s="61"/>
      <c r="H104" s="61"/>
    </row>
    <row r="105" spans="5:8">
      <c r="E105" s="61"/>
      <c r="F105" s="61"/>
      <c r="G105" s="61"/>
      <c r="H105" s="61"/>
    </row>
    <row r="106" spans="5:8">
      <c r="E106" s="61"/>
      <c r="F106" s="61"/>
      <c r="G106" s="61"/>
      <c r="H106" s="61"/>
    </row>
    <row r="107" spans="5:8">
      <c r="E107" s="61"/>
      <c r="F107" s="61"/>
      <c r="G107" s="61"/>
      <c r="H107" s="61"/>
    </row>
    <row r="108" spans="5:8">
      <c r="E108" s="61"/>
      <c r="F108" s="61"/>
      <c r="G108" s="61"/>
      <c r="H108" s="61"/>
    </row>
    <row r="109" spans="5:8">
      <c r="E109" s="61"/>
      <c r="F109" s="61"/>
      <c r="G109" s="61"/>
      <c r="H109" s="61"/>
    </row>
    <row r="110" spans="5:8">
      <c r="E110" s="61"/>
      <c r="F110" s="61"/>
      <c r="G110" s="61"/>
      <c r="H110" s="61"/>
    </row>
    <row r="111" spans="5:8">
      <c r="E111" s="61"/>
      <c r="F111" s="61"/>
      <c r="G111" s="61"/>
      <c r="H111" s="61"/>
    </row>
    <row r="112" spans="5:8">
      <c r="E112" s="61"/>
      <c r="F112" s="61"/>
      <c r="G112" s="61"/>
      <c r="H112" s="61"/>
    </row>
    <row r="113" spans="5:8">
      <c r="E113" s="61"/>
      <c r="F113" s="61"/>
      <c r="G113" s="61"/>
      <c r="H113" s="61"/>
    </row>
    <row r="114" spans="5:8">
      <c r="E114" s="61"/>
      <c r="F114" s="61"/>
      <c r="G114" s="61"/>
      <c r="H114" s="61"/>
    </row>
    <row r="115" spans="5:8">
      <c r="E115" s="61"/>
      <c r="F115" s="61"/>
      <c r="G115" s="61"/>
      <c r="H115" s="61"/>
    </row>
    <row r="116" spans="5:8">
      <c r="E116" s="61"/>
      <c r="F116" s="61"/>
      <c r="G116" s="61"/>
      <c r="H116" s="61"/>
    </row>
    <row r="117" spans="5:8">
      <c r="E117" s="61"/>
      <c r="F117" s="61"/>
      <c r="G117" s="61"/>
      <c r="H117" s="61"/>
    </row>
    <row r="118" spans="5:8">
      <c r="E118" s="61"/>
      <c r="F118" s="61"/>
      <c r="G118" s="61"/>
      <c r="H118" s="61"/>
    </row>
    <row r="119" spans="5:8">
      <c r="E119" s="61"/>
      <c r="F119" s="61"/>
      <c r="G119" s="61"/>
      <c r="H119" s="61"/>
    </row>
    <row r="120" spans="5:8">
      <c r="E120" s="61"/>
      <c r="F120" s="61"/>
      <c r="G120" s="61"/>
      <c r="H120" s="61"/>
    </row>
    <row r="121" spans="5:8">
      <c r="E121" s="61"/>
      <c r="F121" s="61"/>
      <c r="G121" s="61"/>
      <c r="H121" s="61"/>
    </row>
    <row r="122" spans="5:8">
      <c r="E122" s="61"/>
      <c r="F122" s="61"/>
      <c r="G122" s="61"/>
      <c r="H122" s="61"/>
    </row>
    <row r="123" spans="5:8">
      <c r="E123" s="61"/>
      <c r="F123" s="61"/>
      <c r="G123" s="61"/>
      <c r="H123" s="61"/>
    </row>
    <row r="124" spans="5:8">
      <c r="E124" s="61"/>
      <c r="F124" s="61"/>
      <c r="G124" s="61"/>
      <c r="H124" s="61"/>
    </row>
    <row r="125" spans="5:8">
      <c r="E125" s="61"/>
      <c r="F125" s="61"/>
      <c r="G125" s="61"/>
      <c r="H125" s="61"/>
    </row>
    <row r="126" spans="5:8">
      <c r="E126" s="61"/>
      <c r="F126" s="61"/>
      <c r="G126" s="61"/>
      <c r="H126" s="61"/>
    </row>
    <row r="127" spans="5:8">
      <c r="E127" s="61"/>
      <c r="F127" s="61"/>
      <c r="G127" s="61"/>
      <c r="H127" s="61"/>
    </row>
    <row r="128" spans="5:8">
      <c r="E128" s="61"/>
      <c r="F128" s="61"/>
      <c r="G128" s="61"/>
      <c r="H128" s="61"/>
    </row>
    <row r="129" spans="5:8">
      <c r="E129" s="61"/>
      <c r="F129" s="61"/>
      <c r="G129" s="61"/>
      <c r="H129" s="61"/>
    </row>
    <row r="130" spans="5:8">
      <c r="E130" s="61"/>
      <c r="F130" s="61"/>
      <c r="G130" s="61"/>
      <c r="H130" s="61"/>
    </row>
    <row r="131" spans="5:8">
      <c r="E131" s="61"/>
      <c r="F131" s="61"/>
      <c r="G131" s="61"/>
      <c r="H131" s="61"/>
    </row>
    <row r="132" spans="5:8">
      <c r="E132" s="61"/>
      <c r="F132" s="61"/>
      <c r="G132" s="61"/>
      <c r="H132" s="61"/>
    </row>
    <row r="133" spans="5:8">
      <c r="E133" s="61"/>
      <c r="F133" s="61"/>
      <c r="G133" s="61"/>
      <c r="H133" s="61"/>
    </row>
    <row r="134" spans="5:8">
      <c r="E134" s="61"/>
      <c r="F134" s="61"/>
      <c r="G134" s="61"/>
      <c r="H134" s="61"/>
    </row>
    <row r="135" spans="5:8">
      <c r="E135" s="61"/>
      <c r="F135" s="61"/>
      <c r="G135" s="61"/>
      <c r="H135" s="61"/>
    </row>
    <row r="136" spans="5:8">
      <c r="E136" s="61"/>
      <c r="F136" s="61"/>
      <c r="G136" s="61"/>
      <c r="H136" s="61"/>
    </row>
    <row r="137" spans="5:8">
      <c r="E137" s="61"/>
      <c r="F137" s="61"/>
      <c r="G137" s="61"/>
      <c r="H137" s="61"/>
    </row>
    <row r="138" spans="5:8">
      <c r="E138" s="61"/>
      <c r="F138" s="61"/>
      <c r="G138" s="61"/>
      <c r="H138" s="61"/>
    </row>
    <row r="139" spans="5:8">
      <c r="E139" s="61"/>
      <c r="F139" s="61"/>
      <c r="G139" s="61"/>
      <c r="H139" s="61"/>
    </row>
    <row r="140" spans="5:8">
      <c r="E140" s="61"/>
      <c r="F140" s="61"/>
      <c r="G140" s="61"/>
      <c r="H140" s="61"/>
    </row>
    <row r="141" spans="5:8">
      <c r="E141" s="61"/>
      <c r="F141" s="61"/>
      <c r="G141" s="61"/>
      <c r="H141" s="61"/>
    </row>
    <row r="142" spans="5:8">
      <c r="E142" s="61"/>
      <c r="F142" s="61"/>
      <c r="G142" s="61"/>
      <c r="H142" s="61"/>
    </row>
    <row r="143" spans="5:8">
      <c r="E143" s="61"/>
      <c r="F143" s="61"/>
      <c r="G143" s="61"/>
      <c r="H143" s="61"/>
    </row>
    <row r="144" spans="5:8">
      <c r="E144" s="61"/>
      <c r="F144" s="61"/>
      <c r="G144" s="61"/>
      <c r="H144" s="61"/>
    </row>
    <row r="145" spans="5:8">
      <c r="E145" s="61"/>
      <c r="F145" s="61"/>
      <c r="G145" s="61"/>
      <c r="H145" s="61"/>
    </row>
    <row r="146" spans="5:8">
      <c r="E146" s="61"/>
      <c r="F146" s="61"/>
      <c r="G146" s="61"/>
      <c r="H146" s="61"/>
    </row>
    <row r="147" spans="5:8">
      <c r="E147" s="61"/>
      <c r="F147" s="61"/>
      <c r="G147" s="61"/>
      <c r="H147" s="61"/>
    </row>
    <row r="148" spans="5:8">
      <c r="E148" s="61"/>
      <c r="F148" s="61"/>
      <c r="G148" s="61"/>
      <c r="H148" s="61"/>
    </row>
    <row r="149" spans="5:8">
      <c r="E149" s="61"/>
      <c r="F149" s="61"/>
      <c r="G149" s="61"/>
      <c r="H149" s="61"/>
    </row>
    <row r="150" spans="5:8">
      <c r="E150" s="61"/>
      <c r="F150" s="61"/>
      <c r="G150" s="61"/>
      <c r="H150" s="61"/>
    </row>
    <row r="151" spans="5:8">
      <c r="E151" s="61"/>
      <c r="F151" s="61"/>
      <c r="G151" s="61"/>
      <c r="H151" s="61"/>
    </row>
    <row r="152" spans="5:8">
      <c r="E152" s="61"/>
      <c r="F152" s="61"/>
      <c r="G152" s="61"/>
      <c r="H152" s="61"/>
    </row>
    <row r="153" spans="5:8">
      <c r="E153" s="61"/>
      <c r="F153" s="61"/>
      <c r="G153" s="61"/>
      <c r="H153" s="61"/>
    </row>
    <row r="154" spans="5:8">
      <c r="E154" s="61"/>
      <c r="F154" s="61"/>
      <c r="G154" s="61"/>
      <c r="H154" s="61"/>
    </row>
    <row r="155" spans="5:8">
      <c r="E155" s="61"/>
      <c r="F155" s="61"/>
      <c r="G155" s="61"/>
      <c r="H155" s="61"/>
    </row>
    <row r="156" spans="5:8">
      <c r="E156" s="61"/>
      <c r="F156" s="61"/>
      <c r="G156" s="61"/>
      <c r="H156" s="61"/>
    </row>
    <row r="157" spans="5:8">
      <c r="E157" s="61"/>
      <c r="F157" s="61"/>
      <c r="G157" s="61"/>
      <c r="H157" s="61"/>
    </row>
    <row r="158" spans="5:8">
      <c r="E158" s="61"/>
      <c r="F158" s="61"/>
      <c r="G158" s="61"/>
      <c r="H158" s="61"/>
    </row>
    <row r="159" spans="5:8">
      <c r="E159" s="61"/>
      <c r="F159" s="61"/>
      <c r="G159" s="61"/>
      <c r="H159" s="61"/>
    </row>
    <row r="160" spans="5:8">
      <c r="E160" s="61"/>
      <c r="F160" s="61"/>
      <c r="G160" s="61"/>
      <c r="H160" s="61"/>
    </row>
    <row r="161" spans="5:8">
      <c r="E161" s="61"/>
      <c r="F161" s="61"/>
      <c r="G161" s="61"/>
      <c r="H161" s="61"/>
    </row>
    <row r="162" spans="5:8">
      <c r="E162" s="61"/>
      <c r="F162" s="61"/>
      <c r="G162" s="61"/>
      <c r="H162" s="61"/>
    </row>
    <row r="163" spans="5:8">
      <c r="E163" s="61"/>
      <c r="F163" s="61"/>
      <c r="G163" s="61"/>
      <c r="H163" s="61"/>
    </row>
    <row r="164" spans="5:8">
      <c r="E164" s="61"/>
      <c r="F164" s="61"/>
      <c r="G164" s="61"/>
      <c r="H164" s="61"/>
    </row>
    <row r="165" spans="5:8">
      <c r="E165" s="61"/>
      <c r="F165" s="61"/>
      <c r="G165" s="61"/>
      <c r="H165" s="61"/>
    </row>
    <row r="166" spans="5:8">
      <c r="E166" s="61"/>
      <c r="F166" s="61"/>
      <c r="G166" s="61"/>
      <c r="H166" s="61"/>
    </row>
    <row r="167" spans="5:8">
      <c r="E167" s="61"/>
      <c r="F167" s="61"/>
      <c r="G167" s="61"/>
      <c r="H167" s="61"/>
    </row>
    <row r="168" spans="5:8">
      <c r="E168" s="61"/>
      <c r="F168" s="61"/>
      <c r="G168" s="61"/>
      <c r="H168" s="61"/>
    </row>
    <row r="169" spans="5:8">
      <c r="E169" s="61"/>
      <c r="F169" s="61"/>
      <c r="G169" s="61"/>
      <c r="H169" s="61"/>
    </row>
    <row r="170" spans="5:8">
      <c r="E170" s="61"/>
      <c r="F170" s="61"/>
      <c r="G170" s="61"/>
      <c r="H170" s="61"/>
    </row>
    <row r="171" spans="5:8">
      <c r="E171" s="61"/>
      <c r="F171" s="61"/>
      <c r="G171" s="61"/>
      <c r="H171" s="61"/>
    </row>
    <row r="172" spans="5:8">
      <c r="E172" s="61"/>
      <c r="F172" s="61"/>
      <c r="G172" s="61"/>
      <c r="H172" s="61"/>
    </row>
    <row r="173" spans="5:8">
      <c r="E173" s="61"/>
      <c r="F173" s="61"/>
      <c r="G173" s="61"/>
      <c r="H173" s="61"/>
    </row>
    <row r="174" spans="5:8">
      <c r="E174" s="61"/>
      <c r="F174" s="61"/>
      <c r="G174" s="61"/>
      <c r="H174" s="61"/>
    </row>
    <row r="175" spans="5:8">
      <c r="E175" s="61"/>
      <c r="F175" s="61"/>
      <c r="G175" s="61"/>
      <c r="H175" s="61"/>
    </row>
    <row r="176" spans="5:8">
      <c r="E176" s="61"/>
      <c r="F176" s="61"/>
      <c r="G176" s="61"/>
      <c r="H176" s="61"/>
    </row>
    <row r="177" spans="5:8">
      <c r="E177" s="61"/>
      <c r="F177" s="61"/>
      <c r="G177" s="61"/>
      <c r="H177" s="61"/>
    </row>
    <row r="178" spans="5:8">
      <c r="E178" s="61"/>
      <c r="F178" s="61"/>
      <c r="G178" s="61"/>
      <c r="H178" s="61"/>
    </row>
    <row r="179" spans="5:8">
      <c r="E179" s="61"/>
      <c r="F179" s="61"/>
      <c r="G179" s="61"/>
      <c r="H179" s="61"/>
    </row>
    <row r="180" spans="5:8">
      <c r="E180" s="61"/>
      <c r="F180" s="61"/>
      <c r="G180" s="61"/>
      <c r="H180" s="61"/>
    </row>
    <row r="181" spans="5:8">
      <c r="E181" s="61"/>
      <c r="F181" s="61"/>
      <c r="G181" s="61"/>
      <c r="H181" s="61"/>
    </row>
    <row r="182" spans="5:8">
      <c r="E182" s="61"/>
      <c r="F182" s="61"/>
      <c r="G182" s="61"/>
      <c r="H182" s="61"/>
    </row>
    <row r="183" spans="5:8">
      <c r="E183" s="61"/>
      <c r="F183" s="61"/>
      <c r="G183" s="61"/>
      <c r="H183" s="61"/>
    </row>
    <row r="184" spans="5:8">
      <c r="E184" s="61"/>
      <c r="F184" s="61"/>
      <c r="G184" s="61"/>
      <c r="H184" s="61"/>
    </row>
    <row r="185" spans="5:8">
      <c r="E185" s="61"/>
      <c r="F185" s="61"/>
      <c r="G185" s="61"/>
      <c r="H185" s="61"/>
    </row>
    <row r="186" spans="5:8">
      <c r="E186" s="61"/>
      <c r="F186" s="61"/>
      <c r="G186" s="61"/>
      <c r="H186" s="61"/>
    </row>
    <row r="187" spans="5:8">
      <c r="E187" s="61"/>
      <c r="F187" s="61"/>
      <c r="G187" s="61"/>
      <c r="H187" s="61"/>
    </row>
    <row r="188" spans="5:8">
      <c r="E188" s="61"/>
      <c r="F188" s="61"/>
      <c r="G188" s="61"/>
      <c r="H188" s="61"/>
    </row>
    <row r="189" spans="5:8">
      <c r="E189" s="61"/>
      <c r="F189" s="61"/>
      <c r="G189" s="61"/>
      <c r="H189" s="61"/>
    </row>
    <row r="190" spans="5:8">
      <c r="E190" s="61"/>
      <c r="F190" s="61"/>
      <c r="G190" s="61"/>
      <c r="H190" s="61"/>
    </row>
    <row r="191" spans="5:8">
      <c r="E191" s="61"/>
      <c r="F191" s="61"/>
      <c r="G191" s="61"/>
      <c r="H191" s="61"/>
    </row>
    <row r="192" spans="5:8">
      <c r="E192" s="61"/>
      <c r="F192" s="61"/>
      <c r="G192" s="61"/>
      <c r="H192" s="61"/>
    </row>
    <row r="193" spans="5:8">
      <c r="E193" s="61"/>
      <c r="F193" s="61"/>
      <c r="G193" s="61"/>
      <c r="H193" s="61"/>
    </row>
    <row r="194" spans="5:8">
      <c r="E194" s="61"/>
      <c r="F194" s="61"/>
      <c r="G194" s="61"/>
      <c r="H194" s="61"/>
    </row>
    <row r="195" spans="5:8">
      <c r="E195" s="61"/>
      <c r="F195" s="61"/>
      <c r="G195" s="61"/>
      <c r="H195" s="61"/>
    </row>
    <row r="196" spans="5:8">
      <c r="E196" s="61"/>
      <c r="F196" s="61"/>
      <c r="G196" s="61"/>
      <c r="H196" s="61"/>
    </row>
    <row r="197" spans="5:8">
      <c r="E197" s="61"/>
      <c r="F197" s="61"/>
      <c r="G197" s="61"/>
      <c r="H197" s="61"/>
    </row>
    <row r="198" spans="5:8">
      <c r="E198" s="61"/>
      <c r="F198" s="61"/>
      <c r="G198" s="61"/>
      <c r="H198" s="61"/>
    </row>
    <row r="199" spans="5:8">
      <c r="E199" s="61"/>
      <c r="F199" s="61"/>
      <c r="G199" s="61"/>
      <c r="H199" s="61"/>
    </row>
    <row r="200" spans="5:8">
      <c r="E200" s="61"/>
      <c r="F200" s="61"/>
      <c r="G200" s="61"/>
      <c r="H200" s="61"/>
    </row>
    <row r="201" spans="5:8">
      <c r="E201" s="61"/>
      <c r="F201" s="61"/>
      <c r="G201" s="61"/>
      <c r="H201" s="61"/>
    </row>
    <row r="202" spans="5:8">
      <c r="E202" s="61"/>
      <c r="F202" s="61"/>
      <c r="G202" s="61"/>
      <c r="H202" s="61"/>
    </row>
    <row r="203" spans="5:8">
      <c r="E203" s="61"/>
      <c r="F203" s="61"/>
      <c r="G203" s="61"/>
      <c r="H203" s="61"/>
    </row>
    <row r="204" spans="5:8">
      <c r="E204" s="61"/>
      <c r="F204" s="61"/>
      <c r="G204" s="61"/>
      <c r="H204" s="61"/>
    </row>
    <row r="205" spans="5:8">
      <c r="E205" s="61"/>
      <c r="F205" s="61"/>
      <c r="G205" s="61"/>
      <c r="H205" s="61"/>
    </row>
    <row r="206" spans="5:8">
      <c r="E206" s="61"/>
      <c r="F206" s="61"/>
      <c r="G206" s="61"/>
      <c r="H206" s="61"/>
    </row>
    <row r="207" spans="5:8">
      <c r="E207" s="61"/>
      <c r="F207" s="61"/>
      <c r="G207" s="61"/>
      <c r="H207" s="61"/>
    </row>
    <row r="208" spans="5:8">
      <c r="E208" s="61"/>
      <c r="F208" s="61"/>
      <c r="G208" s="61"/>
      <c r="H208" s="61"/>
    </row>
    <row r="209" spans="5:8">
      <c r="E209" s="61"/>
      <c r="F209" s="61"/>
      <c r="G209" s="61"/>
      <c r="H209" s="61"/>
    </row>
    <row r="210" spans="5:8">
      <c r="E210" s="61"/>
      <c r="F210" s="61"/>
      <c r="G210" s="61"/>
      <c r="H210" s="61"/>
    </row>
    <row r="211" spans="5:8">
      <c r="E211" s="61"/>
      <c r="F211" s="61"/>
      <c r="G211" s="61"/>
      <c r="H211" s="61"/>
    </row>
    <row r="212" spans="5:8">
      <c r="E212" s="61"/>
      <c r="F212" s="61"/>
      <c r="G212" s="61"/>
      <c r="H212" s="61"/>
    </row>
    <row r="213" spans="5:8">
      <c r="E213" s="61"/>
      <c r="F213" s="61"/>
      <c r="G213" s="61"/>
      <c r="H213" s="61"/>
    </row>
    <row r="214" spans="5:8">
      <c r="E214" s="61"/>
      <c r="F214" s="61"/>
      <c r="G214" s="61"/>
      <c r="H214" s="61"/>
    </row>
    <row r="215" spans="5:8">
      <c r="E215" s="61"/>
      <c r="F215" s="61"/>
      <c r="G215" s="61"/>
      <c r="H215" s="61"/>
    </row>
    <row r="216" spans="5:8">
      <c r="E216" s="61"/>
      <c r="F216" s="61"/>
      <c r="G216" s="61"/>
      <c r="H216" s="61"/>
    </row>
    <row r="217" spans="5:8">
      <c r="E217" s="61"/>
      <c r="F217" s="61"/>
      <c r="G217" s="61"/>
      <c r="H217" s="61"/>
    </row>
    <row r="218" spans="5:8">
      <c r="E218" s="61"/>
      <c r="F218" s="61"/>
      <c r="G218" s="61"/>
      <c r="H218" s="61"/>
    </row>
    <row r="219" spans="5:8">
      <c r="E219" s="61"/>
      <c r="F219" s="61"/>
      <c r="G219" s="61"/>
      <c r="H219" s="61"/>
    </row>
    <row r="220" spans="5:8">
      <c r="E220" s="61"/>
      <c r="F220" s="61"/>
      <c r="G220" s="61"/>
      <c r="H220" s="61"/>
    </row>
    <row r="221" spans="5:8">
      <c r="E221" s="61"/>
      <c r="F221" s="61"/>
      <c r="G221" s="61"/>
      <c r="H221" s="61"/>
    </row>
    <row r="222" spans="5:8">
      <c r="E222" s="61"/>
      <c r="F222" s="61"/>
      <c r="G222" s="61"/>
      <c r="H222" s="61"/>
    </row>
    <row r="223" spans="5:8">
      <c r="E223" s="61"/>
      <c r="F223" s="61"/>
      <c r="G223" s="61"/>
      <c r="H223" s="61"/>
    </row>
    <row r="224" spans="5:8">
      <c r="E224" s="61"/>
      <c r="F224" s="61"/>
      <c r="G224" s="61"/>
      <c r="H224" s="61"/>
    </row>
    <row r="225" spans="5:8">
      <c r="E225" s="61"/>
      <c r="F225" s="61"/>
      <c r="G225" s="61"/>
      <c r="H225" s="61"/>
    </row>
    <row r="226" spans="5:8">
      <c r="E226" s="61"/>
      <c r="F226" s="61"/>
      <c r="G226" s="61"/>
      <c r="H226" s="61"/>
    </row>
    <row r="227" spans="5:8">
      <c r="E227" s="61"/>
      <c r="F227" s="61"/>
      <c r="G227" s="61"/>
      <c r="H227" s="61"/>
    </row>
    <row r="228" spans="5:8">
      <c r="E228" s="61"/>
      <c r="F228" s="61"/>
      <c r="G228" s="61"/>
      <c r="H228" s="61"/>
    </row>
    <row r="229" spans="5:8">
      <c r="E229" s="61"/>
      <c r="F229" s="61"/>
      <c r="G229" s="61"/>
      <c r="H229" s="61"/>
    </row>
    <row r="230" spans="5:8">
      <c r="E230" s="61"/>
      <c r="F230" s="61"/>
      <c r="G230" s="61"/>
      <c r="H230" s="61"/>
    </row>
    <row r="231" spans="5:8">
      <c r="E231" s="61"/>
      <c r="F231" s="61"/>
      <c r="G231" s="61"/>
      <c r="H231" s="61"/>
    </row>
    <row r="232" spans="5:8">
      <c r="E232" s="61"/>
      <c r="F232" s="61"/>
      <c r="G232" s="61"/>
      <c r="H232" s="61"/>
    </row>
    <row r="233" spans="5:8">
      <c r="E233" s="61"/>
      <c r="F233" s="61"/>
      <c r="G233" s="61"/>
      <c r="H233" s="61"/>
    </row>
    <row r="234" spans="5:8">
      <c r="E234" s="61"/>
      <c r="F234" s="61"/>
      <c r="G234" s="61"/>
      <c r="H234" s="61"/>
    </row>
    <row r="235" spans="5:8">
      <c r="E235" s="61"/>
      <c r="F235" s="61"/>
      <c r="G235" s="61"/>
      <c r="H235" s="61"/>
    </row>
    <row r="236" spans="5:8">
      <c r="E236" s="61"/>
      <c r="F236" s="61"/>
      <c r="G236" s="61"/>
      <c r="H236" s="61"/>
    </row>
    <row r="237" spans="5:8">
      <c r="E237" s="61"/>
      <c r="F237" s="61"/>
      <c r="G237" s="61"/>
      <c r="H237" s="61"/>
    </row>
    <row r="238" spans="5:8">
      <c r="E238" s="61"/>
      <c r="F238" s="61"/>
      <c r="G238" s="61"/>
      <c r="H238" s="61"/>
    </row>
    <row r="239" spans="5:8">
      <c r="E239" s="61"/>
      <c r="F239" s="61"/>
      <c r="G239" s="61"/>
      <c r="H239" s="61"/>
    </row>
    <row r="240" spans="5:8">
      <c r="E240" s="61"/>
      <c r="F240" s="61"/>
      <c r="G240" s="61"/>
      <c r="H240" s="61"/>
    </row>
    <row r="241" spans="5:8">
      <c r="E241" s="61"/>
      <c r="F241" s="61"/>
      <c r="G241" s="61"/>
      <c r="H241" s="61"/>
    </row>
    <row r="242" spans="5:8">
      <c r="E242" s="61"/>
      <c r="F242" s="61"/>
      <c r="G242" s="61"/>
      <c r="H242" s="61"/>
    </row>
    <row r="243" spans="5:8">
      <c r="E243" s="61"/>
      <c r="F243" s="61"/>
      <c r="G243" s="61"/>
      <c r="H243" s="61"/>
    </row>
    <row r="244" spans="5:8">
      <c r="E244" s="61"/>
      <c r="F244" s="61"/>
      <c r="G244" s="61"/>
      <c r="H244" s="61"/>
    </row>
    <row r="245" spans="5:8">
      <c r="E245" s="61"/>
      <c r="F245" s="61"/>
      <c r="G245" s="61"/>
      <c r="H245" s="61"/>
    </row>
    <row r="246" spans="5:8">
      <c r="E246" s="61"/>
      <c r="F246" s="61"/>
      <c r="G246" s="61"/>
      <c r="H246" s="61"/>
    </row>
    <row r="247" spans="5:8">
      <c r="E247" s="61"/>
      <c r="F247" s="61"/>
      <c r="G247" s="61"/>
      <c r="H247" s="61"/>
    </row>
    <row r="248" spans="5:8">
      <c r="E248" s="61"/>
      <c r="F248" s="61"/>
      <c r="G248" s="61"/>
      <c r="H248" s="61"/>
    </row>
    <row r="249" spans="5:8">
      <c r="E249" s="61"/>
      <c r="F249" s="61"/>
      <c r="G249" s="61"/>
      <c r="H249" s="61"/>
    </row>
    <row r="250" spans="5:8">
      <c r="E250" s="61"/>
      <c r="F250" s="61"/>
      <c r="G250" s="61"/>
      <c r="H250" s="61"/>
    </row>
    <row r="251" spans="5:8">
      <c r="E251" s="61"/>
      <c r="F251" s="61"/>
      <c r="G251" s="61"/>
      <c r="H251" s="61"/>
    </row>
    <row r="252" spans="5:8">
      <c r="E252" s="61"/>
      <c r="F252" s="61"/>
      <c r="G252" s="61"/>
      <c r="H252" s="61"/>
    </row>
    <row r="253" spans="5:8">
      <c r="E253" s="61"/>
      <c r="F253" s="61"/>
      <c r="G253" s="61"/>
      <c r="H253" s="61"/>
    </row>
    <row r="254" spans="5:8">
      <c r="E254" s="61"/>
      <c r="F254" s="61"/>
      <c r="G254" s="61"/>
      <c r="H254" s="61"/>
    </row>
    <row r="255" spans="5:8">
      <c r="E255" s="61"/>
      <c r="F255" s="61"/>
      <c r="G255" s="61"/>
      <c r="H255" s="61"/>
    </row>
    <row r="256" spans="5:8">
      <c r="E256" s="61"/>
      <c r="F256" s="61"/>
      <c r="G256" s="61"/>
      <c r="H256" s="61"/>
    </row>
    <row r="257" spans="5:8">
      <c r="E257" s="61"/>
      <c r="F257" s="61"/>
      <c r="G257" s="61"/>
      <c r="H257" s="61"/>
    </row>
    <row r="258" spans="5:8">
      <c r="E258" s="61"/>
      <c r="F258" s="61"/>
      <c r="G258" s="61"/>
      <c r="H258" s="61"/>
    </row>
    <row r="259" spans="5:8">
      <c r="E259" s="61"/>
      <c r="F259" s="61"/>
      <c r="G259" s="61"/>
      <c r="H259" s="61"/>
    </row>
    <row r="260" spans="5:8">
      <c r="E260" s="61"/>
      <c r="F260" s="61"/>
      <c r="G260" s="61"/>
      <c r="H260" s="61"/>
    </row>
    <row r="261" spans="5:8">
      <c r="E261" s="61"/>
      <c r="F261" s="61"/>
      <c r="G261" s="61"/>
      <c r="H261" s="61"/>
    </row>
    <row r="262" spans="5:8">
      <c r="E262" s="61"/>
      <c r="F262" s="61"/>
      <c r="G262" s="61"/>
      <c r="H262" s="61"/>
    </row>
    <row r="263" spans="5:8">
      <c r="E263" s="61"/>
      <c r="F263" s="61"/>
      <c r="G263" s="61"/>
      <c r="H263" s="61"/>
    </row>
    <row r="264" spans="5:8">
      <c r="E264" s="61"/>
      <c r="F264" s="61"/>
      <c r="G264" s="61"/>
      <c r="H264" s="61"/>
    </row>
    <row r="265" spans="5:8">
      <c r="E265" s="61"/>
      <c r="F265" s="61"/>
      <c r="G265" s="61"/>
      <c r="H265" s="61"/>
    </row>
    <row r="266" spans="5:8">
      <c r="E266" s="61"/>
      <c r="F266" s="61"/>
      <c r="G266" s="61"/>
      <c r="H266" s="61"/>
    </row>
    <row r="267" spans="5:8">
      <c r="E267" s="61"/>
      <c r="F267" s="61"/>
      <c r="G267" s="61"/>
      <c r="H267" s="61"/>
    </row>
    <row r="268" spans="5:8">
      <c r="E268" s="61"/>
      <c r="F268" s="61"/>
      <c r="G268" s="61"/>
      <c r="H268" s="61"/>
    </row>
    <row r="269" spans="5:8">
      <c r="E269" s="61"/>
      <c r="F269" s="61"/>
      <c r="G269" s="61"/>
      <c r="H269" s="61"/>
    </row>
    <row r="270" spans="5:8">
      <c r="E270" s="61"/>
      <c r="F270" s="61"/>
      <c r="G270" s="61"/>
      <c r="H270" s="61"/>
    </row>
    <row r="271" spans="5:8">
      <c r="E271" s="61"/>
      <c r="F271" s="61"/>
      <c r="G271" s="61"/>
      <c r="H271" s="61"/>
    </row>
    <row r="272" spans="5:8">
      <c r="E272" s="61"/>
      <c r="F272" s="61"/>
      <c r="G272" s="61"/>
      <c r="H272" s="61"/>
    </row>
    <row r="273" spans="5:8">
      <c r="E273" s="61"/>
      <c r="F273" s="61"/>
      <c r="G273" s="61"/>
      <c r="H273" s="61"/>
    </row>
    <row r="274" spans="5:8">
      <c r="E274" s="61"/>
      <c r="F274" s="61"/>
      <c r="G274" s="61"/>
      <c r="H274" s="61"/>
    </row>
    <row r="275" spans="5:8">
      <c r="E275" s="61"/>
      <c r="F275" s="61"/>
      <c r="G275" s="61"/>
      <c r="H275" s="61"/>
    </row>
    <row r="276" spans="5:8">
      <c r="E276" s="61"/>
      <c r="F276" s="61"/>
      <c r="G276" s="61"/>
      <c r="H276" s="61"/>
    </row>
    <row r="277" spans="5:8">
      <c r="E277" s="61"/>
      <c r="F277" s="61"/>
      <c r="G277" s="61"/>
      <c r="H277" s="61"/>
    </row>
    <row r="278" spans="5:8">
      <c r="E278" s="61"/>
      <c r="F278" s="61"/>
      <c r="G278" s="61"/>
      <c r="H278" s="61"/>
    </row>
    <row r="279" spans="5:8">
      <c r="E279" s="61"/>
      <c r="F279" s="61"/>
      <c r="G279" s="61"/>
      <c r="H279" s="61"/>
    </row>
    <row r="280" spans="5:8">
      <c r="E280" s="61"/>
      <c r="F280" s="61"/>
      <c r="G280" s="61"/>
      <c r="H280" s="61"/>
    </row>
    <row r="281" spans="5:8">
      <c r="E281" s="61"/>
      <c r="F281" s="61"/>
      <c r="G281" s="61"/>
      <c r="H281" s="61"/>
    </row>
    <row r="282" spans="5:8">
      <c r="E282" s="61"/>
      <c r="F282" s="61"/>
      <c r="G282" s="61"/>
      <c r="H282" s="61"/>
    </row>
    <row r="283" spans="5:8">
      <c r="E283" s="61"/>
      <c r="F283" s="61"/>
      <c r="G283" s="61"/>
      <c r="H283" s="61"/>
    </row>
    <row r="284" spans="5:8">
      <c r="E284" s="61"/>
      <c r="F284" s="61"/>
      <c r="G284" s="61"/>
      <c r="H284" s="61"/>
    </row>
    <row r="285" spans="5:8">
      <c r="E285" s="61"/>
      <c r="F285" s="61"/>
      <c r="G285" s="61"/>
      <c r="H285" s="61"/>
    </row>
    <row r="286" spans="5:8">
      <c r="E286" s="61"/>
      <c r="F286" s="61"/>
      <c r="G286" s="61"/>
      <c r="H286" s="61"/>
    </row>
    <row r="287" spans="5:8">
      <c r="E287" s="61"/>
      <c r="F287" s="61"/>
      <c r="G287" s="61"/>
      <c r="H287" s="61"/>
    </row>
    <row r="288" spans="5:8">
      <c r="E288" s="61"/>
      <c r="F288" s="61"/>
      <c r="G288" s="61"/>
      <c r="H288" s="61"/>
    </row>
    <row r="289" spans="5:8">
      <c r="E289" s="61"/>
      <c r="F289" s="61"/>
      <c r="G289" s="61"/>
      <c r="H289" s="61"/>
    </row>
    <row r="290" spans="5:8">
      <c r="E290" s="61"/>
      <c r="F290" s="61"/>
      <c r="G290" s="61"/>
      <c r="H290" s="61"/>
    </row>
    <row r="291" spans="5:8">
      <c r="E291" s="61"/>
      <c r="F291" s="61"/>
      <c r="G291" s="61"/>
      <c r="H291" s="61"/>
    </row>
    <row r="292" spans="5:8">
      <c r="E292" s="61"/>
      <c r="F292" s="61"/>
      <c r="G292" s="61"/>
      <c r="H292" s="61"/>
    </row>
    <row r="293" spans="5:8">
      <c r="E293" s="61"/>
      <c r="F293" s="61"/>
      <c r="G293" s="61"/>
      <c r="H293" s="61"/>
    </row>
  </sheetData>
  <mergeCells count="1">
    <mergeCell ref="C9:K9"/>
  </mergeCells>
  <conditionalFormatting sqref="H23">
    <cfRule type="cellIs" dxfId="0" priority="12" operator="between">
      <formula>1</formula>
      <formula>2</formula>
    </cfRule>
  </conditionalFormatting>
  <conditionalFormatting sqref="C12:C15">
    <cfRule type="cellIs" dxfId="0" priority="10" operator="between">
      <formula>1</formula>
      <formula>2</formula>
    </cfRule>
  </conditionalFormatting>
  <conditionalFormatting sqref="C16:C39">
    <cfRule type="cellIs" dxfId="0" priority="9" operator="between">
      <formula>1</formula>
      <formula>2</formula>
    </cfRule>
  </conditionalFormatting>
  <conditionalFormatting sqref="E12:E15">
    <cfRule type="cellIs" dxfId="0" priority="8" operator="between">
      <formula>1</formula>
      <formula>2</formula>
    </cfRule>
  </conditionalFormatting>
  <conditionalFormatting sqref="E16:E39">
    <cfRule type="cellIs" dxfId="0" priority="7" operator="between">
      <formula>1</formula>
      <formula>2</formula>
    </cfRule>
  </conditionalFormatting>
  <conditionalFormatting sqref="G12:G15">
    <cfRule type="cellIs" dxfId="0" priority="6" operator="between">
      <formula>1</formula>
      <formula>2</formula>
    </cfRule>
  </conditionalFormatting>
  <conditionalFormatting sqref="G16:G39">
    <cfRule type="cellIs" dxfId="0" priority="5" operator="between">
      <formula>1</formula>
      <formula>2</formula>
    </cfRule>
  </conditionalFormatting>
  <conditionalFormatting sqref="G40:G41">
    <cfRule type="cellIs" dxfId="0" priority="11" operator="between">
      <formula>1</formula>
      <formula>2</formula>
    </cfRule>
  </conditionalFormatting>
  <conditionalFormatting sqref="I12:I15">
    <cfRule type="cellIs" dxfId="0" priority="4" operator="between">
      <formula>1</formula>
      <formula>2</formula>
    </cfRule>
  </conditionalFormatting>
  <conditionalFormatting sqref="I16:I39">
    <cfRule type="cellIs" dxfId="0" priority="3" operator="between">
      <formula>1</formula>
      <formula>2</formula>
    </cfRule>
  </conditionalFormatting>
  <conditionalFormatting sqref="K12:K15">
    <cfRule type="cellIs" dxfId="0" priority="2" operator="between">
      <formula>1</formula>
      <formula>2</formula>
    </cfRule>
  </conditionalFormatting>
  <conditionalFormatting sqref="K16:K39">
    <cfRule type="cellIs" dxfId="0" priority="1" operator="between">
      <formula>1</formula>
      <formula>2</formula>
    </cfRule>
  </conditionalFormatting>
  <conditionalFormatting sqref="H12:H22;H24:H39">
    <cfRule type="cellIs" dxfId="0" priority="1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8" sqref="B8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270</v>
      </c>
      <c r="B5" s="4" t="s">
        <v>517</v>
      </c>
    </row>
    <row r="6" s="1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7" t="s">
        <v>518</v>
      </c>
    </row>
    <row r="9" ht="24.95" customHeight="1" spans="2:3">
      <c r="B9" s="8"/>
      <c r="C9" s="9" t="s">
        <v>297</v>
      </c>
    </row>
    <row r="10" customHeight="1" spans="2:3">
      <c r="B10" s="10" t="s">
        <v>35</v>
      </c>
      <c r="C10" s="11"/>
    </row>
    <row r="11" spans="2:3">
      <c r="B11" s="12" t="s">
        <v>39</v>
      </c>
      <c r="C11" s="57">
        <f>'RSI_AF (21)'!I12-'RSI_AF (21)'!C12</f>
        <v>-2651</v>
      </c>
    </row>
    <row r="12" spans="2:3">
      <c r="B12" s="14" t="s">
        <v>40</v>
      </c>
      <c r="C12" s="58">
        <f>'RSI_AF (21)'!I13-'RSI_AF (21)'!C13</f>
        <v>395</v>
      </c>
    </row>
    <row r="13" spans="2:3">
      <c r="B13" s="14" t="s">
        <v>41</v>
      </c>
      <c r="C13" s="58">
        <f>'RSI_AF (21)'!I14-'RSI_AF (21)'!C14</f>
        <v>448</v>
      </c>
    </row>
    <row r="14" spans="2:3">
      <c r="B14" s="14" t="s">
        <v>42</v>
      </c>
      <c r="C14" s="59">
        <f>'RSI_AF (21)'!I15-'RSI_AF (21)'!C15</f>
        <v>137</v>
      </c>
    </row>
    <row r="15" spans="2:3">
      <c r="B15" s="17" t="s">
        <v>43</v>
      </c>
      <c r="C15" s="57">
        <f>'RSI_AF (21)'!I16-'RSI_AF (21)'!C16</f>
        <v>4</v>
      </c>
    </row>
    <row r="16" spans="2:3">
      <c r="B16" s="17" t="s">
        <v>44</v>
      </c>
      <c r="C16" s="58">
        <f>'RSI_AF (21)'!I17-'RSI_AF (21)'!C17</f>
        <v>-9</v>
      </c>
    </row>
    <row r="17" spans="2:3">
      <c r="B17" s="17" t="s">
        <v>45</v>
      </c>
      <c r="C17" s="58">
        <f>'RSI_AF (21)'!I18-'RSI_AF (21)'!C18</f>
        <v>6</v>
      </c>
    </row>
    <row r="18" spans="2:3">
      <c r="B18" s="17" t="s">
        <v>46</v>
      </c>
      <c r="C18" s="58">
        <f>'RSI_AF (21)'!I19-'RSI_AF (21)'!C19</f>
        <v>-1</v>
      </c>
    </row>
    <row r="19" spans="2:3">
      <c r="B19" s="17" t="s">
        <v>47</v>
      </c>
      <c r="C19" s="58">
        <f>'RSI_AF (21)'!I20-'RSI_AF (21)'!C20</f>
        <v>2</v>
      </c>
    </row>
    <row r="20" spans="2:3">
      <c r="B20" s="17" t="s">
        <v>48</v>
      </c>
      <c r="C20" s="58">
        <f>'RSI_AF (21)'!I21-'RSI_AF (21)'!C21</f>
        <v>-3</v>
      </c>
    </row>
    <row r="21" spans="2:3">
      <c r="B21" s="17" t="s">
        <v>49</v>
      </c>
      <c r="C21" s="58">
        <f>'RSI_AF (21)'!I22-'RSI_AF (21)'!C22</f>
        <v>-11</v>
      </c>
    </row>
    <row r="22" spans="2:3">
      <c r="B22" s="17" t="s">
        <v>50</v>
      </c>
      <c r="C22" s="58">
        <f>'RSI_AF (21)'!I23-'RSI_AF (21)'!C23</f>
        <v>-8</v>
      </c>
    </row>
    <row r="23" spans="2:3">
      <c r="B23" s="17" t="s">
        <v>51</v>
      </c>
      <c r="C23" s="58">
        <f>'RSI_AF (21)'!I24-'RSI_AF (21)'!C24</f>
        <v>4</v>
      </c>
    </row>
    <row r="24" spans="2:3">
      <c r="B24" s="17" t="s">
        <v>52</v>
      </c>
      <c r="C24" s="58">
        <f>'RSI_AF (21)'!I25-'RSI_AF (21)'!C25</f>
        <v>26</v>
      </c>
    </row>
    <row r="25" spans="2:3">
      <c r="B25" s="17" t="s">
        <v>53</v>
      </c>
      <c r="C25" s="58">
        <f>'RSI_AF (21)'!I26-'RSI_AF (21)'!C26</f>
        <v>9</v>
      </c>
    </row>
    <row r="26" spans="2:3">
      <c r="B26" s="17" t="s">
        <v>54</v>
      </c>
      <c r="C26" s="58">
        <f>'RSI_AF (21)'!I27-'RSI_AF (21)'!C27</f>
        <v>12</v>
      </c>
    </row>
    <row r="27" spans="2:3">
      <c r="B27" s="17" t="s">
        <v>55</v>
      </c>
      <c r="C27" s="58">
        <f>'RSI_AF (21)'!I28-'RSI_AF (21)'!C28</f>
        <v>18</v>
      </c>
    </row>
    <row r="28" spans="2:3">
      <c r="B28" s="17" t="s">
        <v>56</v>
      </c>
      <c r="C28" s="58">
        <f>'RSI_AF (21)'!I29-'RSI_AF (21)'!C29</f>
        <v>5</v>
      </c>
    </row>
    <row r="29" spans="2:3">
      <c r="B29" s="17" t="s">
        <v>57</v>
      </c>
      <c r="C29" s="58">
        <f>'RSI_AF (21)'!I30-'RSI_AF (21)'!C30</f>
        <v>-14</v>
      </c>
    </row>
    <row r="30" spans="2:3">
      <c r="B30" s="17" t="s">
        <v>58</v>
      </c>
      <c r="C30" s="58">
        <f>'RSI_AF (21)'!I31-'RSI_AF (21)'!C31</f>
        <v>20</v>
      </c>
    </row>
    <row r="31" spans="2:3">
      <c r="B31" s="17" t="s">
        <v>59</v>
      </c>
      <c r="C31" s="58">
        <f>'RSI_AF (21)'!I32-'RSI_AF (21)'!C32</f>
        <v>10</v>
      </c>
    </row>
    <row r="32" spans="2:3">
      <c r="B32" s="17" t="s">
        <v>60</v>
      </c>
      <c r="C32" s="58">
        <f>'RSI_AF (21)'!I33-'RSI_AF (21)'!C33</f>
        <v>19</v>
      </c>
    </row>
    <row r="33" spans="2:3">
      <c r="B33" s="17" t="s">
        <v>61</v>
      </c>
      <c r="C33" s="58">
        <f>'RSI_AF (21)'!I34-'RSI_AF (21)'!C34</f>
        <v>24</v>
      </c>
    </row>
    <row r="34" ht="12.75" customHeight="1" spans="2:3">
      <c r="B34" s="17" t="s">
        <v>62</v>
      </c>
      <c r="C34" s="58">
        <f>'RSI_AF (21)'!I35-'RSI_AF (21)'!C35</f>
        <v>17</v>
      </c>
    </row>
    <row r="35" spans="2:3">
      <c r="B35" s="17" t="s">
        <v>63</v>
      </c>
      <c r="C35" s="58">
        <f>'RSI_AF (21)'!I36-'RSI_AF (21)'!C36</f>
        <v>6</v>
      </c>
    </row>
    <row r="36" spans="2:3">
      <c r="B36" s="17" t="s">
        <v>64</v>
      </c>
      <c r="C36" s="58">
        <f>'RSI_AF (21)'!I37-'RSI_AF (21)'!C37</f>
        <v>5</v>
      </c>
    </row>
    <row r="37" spans="2:3">
      <c r="B37" s="17" t="s">
        <v>65</v>
      </c>
      <c r="C37" s="58">
        <f>'RSI_AF (21)'!I38-'RSI_AF (21)'!C38</f>
        <v>0</v>
      </c>
    </row>
    <row r="38" spans="2:3">
      <c r="B38" s="17" t="s">
        <v>66</v>
      </c>
      <c r="C38" s="60">
        <f>'RSI_AF (21)'!I39-'RSI_AF (21)'!C39</f>
        <v>-4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topLeftCell="A8" workbookViewId="0">
      <selection activeCell="A34" sqref="A34"/>
    </sheetView>
  </sheetViews>
  <sheetFormatPr defaultColWidth="12" defaultRowHeight="15" outlineLevelCol="2"/>
  <cols>
    <col min="2" max="2" width="38" style="2" customWidth="1"/>
    <col min="3" max="3" width="38.7142857142857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272</v>
      </c>
      <c r="B5" s="4" t="s">
        <v>517</v>
      </c>
    </row>
    <row r="6" s="1" customFormat="1" ht="12" customHeight="1" spans="1:2">
      <c r="A6" s="3"/>
      <c r="B6" s="5" t="s">
        <v>67</v>
      </c>
    </row>
    <row r="7" customHeight="1"/>
    <row r="8" ht="50.25" customHeight="1" spans="2:3">
      <c r="B8" s="6"/>
      <c r="C8" s="7" t="s">
        <v>519</v>
      </c>
    </row>
    <row r="9" ht="24.95" customHeight="1" spans="2:3">
      <c r="B9" s="8"/>
      <c r="C9" s="9" t="s">
        <v>292</v>
      </c>
    </row>
    <row r="10" spans="2:3">
      <c r="B10" s="10" t="s">
        <v>68</v>
      </c>
      <c r="C10" s="11"/>
    </row>
    <row r="11" spans="2:3">
      <c r="B11" s="12" t="s">
        <v>39</v>
      </c>
      <c r="C11" s="53">
        <f>('RSI_AF (21)'!I12-'RSI_AF (21)'!C12)/'RSI_AF (21)'!C12</f>
        <v>-0.0248770691790849</v>
      </c>
    </row>
    <row r="12" spans="2:3">
      <c r="B12" s="14" t="s">
        <v>40</v>
      </c>
      <c r="C12" s="54">
        <f>('RSI_AF (21)'!I13-'RSI_AF (21)'!C13)/'RSI_AF (21)'!C13</f>
        <v>0.0137052843412789</v>
      </c>
    </row>
    <row r="13" spans="2:3">
      <c r="B13" s="14" t="s">
        <v>41</v>
      </c>
      <c r="C13" s="54">
        <f>('RSI_AF (21)'!I14-'RSI_AF (21)'!C14)/'RSI_AF (21)'!C14</f>
        <v>0.0217338572745355</v>
      </c>
    </row>
    <row r="14" spans="2:3">
      <c r="B14" s="14" t="s">
        <v>42</v>
      </c>
      <c r="C14" s="55">
        <f>('RSI_AF (21)'!I15-'RSI_AF (21)'!C15)/'RSI_AF (21)'!C15</f>
        <v>0.0163797226207556</v>
      </c>
    </row>
    <row r="15" spans="2:3">
      <c r="B15" s="17" t="s">
        <v>43</v>
      </c>
      <c r="C15" s="53">
        <f>('RSI_AF (21)'!I16-'RSI_AF (21)'!C16)/'RSI_AF (21)'!C16</f>
        <v>0.013745704467354</v>
      </c>
    </row>
    <row r="16" spans="2:3">
      <c r="B16" s="17" t="s">
        <v>44</v>
      </c>
      <c r="C16" s="54">
        <f>('RSI_AF (21)'!I17-'RSI_AF (21)'!C17)/'RSI_AF (21)'!C17</f>
        <v>-0.0355731225296443</v>
      </c>
    </row>
    <row r="17" spans="2:3">
      <c r="B17" s="17" t="s">
        <v>45</v>
      </c>
      <c r="C17" s="54">
        <f>('RSI_AF (21)'!I18-'RSI_AF (21)'!C18)/'RSI_AF (21)'!C18</f>
        <v>0.0236220472440945</v>
      </c>
    </row>
    <row r="18" spans="2:3">
      <c r="B18" s="17" t="s">
        <v>46</v>
      </c>
      <c r="C18" s="54">
        <f>('RSI_AF (21)'!I19-'RSI_AF (21)'!C19)/'RSI_AF (21)'!C19</f>
        <v>-0.00476190476190476</v>
      </c>
    </row>
    <row r="19" spans="2:3">
      <c r="B19" s="17" t="s">
        <v>47</v>
      </c>
      <c r="C19" s="54">
        <f>('RSI_AF (21)'!I20-'RSI_AF (21)'!C20)/'RSI_AF (21)'!C20</f>
        <v>0.00396825396825397</v>
      </c>
    </row>
    <row r="20" spans="2:3">
      <c r="B20" s="17" t="s">
        <v>48</v>
      </c>
      <c r="C20" s="54">
        <f>('RSI_AF (21)'!I21-'RSI_AF (21)'!C21)/'RSI_AF (21)'!C21</f>
        <v>-0.0188679245283019</v>
      </c>
    </row>
    <row r="21" spans="2:3">
      <c r="B21" s="17" t="s">
        <v>49</v>
      </c>
      <c r="C21" s="54">
        <f>('RSI_AF (21)'!I22-'RSI_AF (21)'!C22)/'RSI_AF (21)'!C22</f>
        <v>-0.0299727520435967</v>
      </c>
    </row>
    <row r="22" spans="2:3">
      <c r="B22" s="17" t="s">
        <v>50</v>
      </c>
      <c r="C22" s="54">
        <f>('RSI_AF (21)'!I23-'RSI_AF (21)'!C23)/'RSI_AF (21)'!C23</f>
        <v>-0.142857142857143</v>
      </c>
    </row>
    <row r="23" spans="2:3">
      <c r="B23" s="17" t="s">
        <v>51</v>
      </c>
      <c r="C23" s="54">
        <f>('RSI_AF (21)'!I24-'RSI_AF (21)'!C24)/'RSI_AF (21)'!C24</f>
        <v>0.0102040816326531</v>
      </c>
    </row>
    <row r="24" spans="2:3">
      <c r="B24" s="17" t="s">
        <v>52</v>
      </c>
      <c r="C24" s="54">
        <f>('RSI_AF (21)'!I25-'RSI_AF (21)'!C25)/'RSI_AF (21)'!C25</f>
        <v>0.128712871287129</v>
      </c>
    </row>
    <row r="25" spans="2:3">
      <c r="B25" s="17" t="s">
        <v>53</v>
      </c>
      <c r="C25" s="54">
        <f>('RSI_AF (21)'!I26-'RSI_AF (21)'!C26)/'RSI_AF (21)'!C26</f>
        <v>0.038961038961039</v>
      </c>
    </row>
    <row r="26" spans="2:3">
      <c r="B26" s="17" t="s">
        <v>54</v>
      </c>
      <c r="C26" s="54">
        <f>('RSI_AF (21)'!I27-'RSI_AF (21)'!C27)/'RSI_AF (21)'!C27</f>
        <v>0.0456273764258555</v>
      </c>
    </row>
    <row r="27" spans="2:3">
      <c r="B27" s="17" t="s">
        <v>55</v>
      </c>
      <c r="C27" s="54">
        <f>('RSI_AF (21)'!I28-'RSI_AF (21)'!C28)/'RSI_AF (21)'!C28</f>
        <v>0.121621621621622</v>
      </c>
    </row>
    <row r="28" spans="2:3">
      <c r="B28" s="17" t="s">
        <v>56</v>
      </c>
      <c r="C28" s="54">
        <f>('RSI_AF (21)'!I29-'RSI_AF (21)'!C29)/'RSI_AF (21)'!C29</f>
        <v>0.0135869565217391</v>
      </c>
    </row>
    <row r="29" spans="2:3">
      <c r="B29" s="17" t="s">
        <v>57</v>
      </c>
      <c r="C29" s="54">
        <f>('RSI_AF (21)'!I30-'RSI_AF (21)'!C30)/'RSI_AF (21)'!C30</f>
        <v>-0.0144628099173554</v>
      </c>
    </row>
    <row r="30" spans="2:3">
      <c r="B30" s="17" t="s">
        <v>58</v>
      </c>
      <c r="C30" s="54">
        <f>('RSI_AF (21)'!I31-'RSI_AF (21)'!C31)/'RSI_AF (21)'!C31</f>
        <v>0.0408163265306122</v>
      </c>
    </row>
    <row r="31" spans="2:3">
      <c r="B31" s="17" t="s">
        <v>59</v>
      </c>
      <c r="C31" s="54">
        <f>('RSI_AF (21)'!I32-'RSI_AF (21)'!C32)/'RSI_AF (21)'!C32</f>
        <v>0.019723865877712</v>
      </c>
    </row>
    <row r="32" spans="2:3">
      <c r="B32" s="17" t="s">
        <v>60</v>
      </c>
      <c r="C32" s="54">
        <f>('RSI_AF (21)'!I33-'RSI_AF (21)'!C33)/'RSI_AF (21)'!C33</f>
        <v>0.0701107011070111</v>
      </c>
    </row>
    <row r="33" spans="2:3">
      <c r="B33" s="17" t="s">
        <v>61</v>
      </c>
      <c r="C33" s="54">
        <f>('RSI_AF (21)'!I34-'RSI_AF (21)'!C34)/'RSI_AF (21)'!C34</f>
        <v>0.0418848167539267</v>
      </c>
    </row>
    <row r="34" ht="12.75" customHeight="1" spans="2:3">
      <c r="B34" s="17" t="s">
        <v>62</v>
      </c>
      <c r="C34" s="54">
        <f>('RSI_AF (21)'!I35-'RSI_AF (21)'!C35)/'RSI_AF (21)'!C35</f>
        <v>0.016798418972332</v>
      </c>
    </row>
    <row r="35" spans="2:3">
      <c r="B35" s="17" t="s">
        <v>63</v>
      </c>
      <c r="C35" s="54">
        <f>('RSI_AF (21)'!I36-'RSI_AF (21)'!C36)/'RSI_AF (21)'!C36</f>
        <v>0.0194174757281553</v>
      </c>
    </row>
    <row r="36" spans="2:3">
      <c r="B36" s="17" t="s">
        <v>64</v>
      </c>
      <c r="C36" s="54">
        <f>('RSI_AF (21)'!I37-'RSI_AF (21)'!C37)/'RSI_AF (21)'!C37</f>
        <v>0.0434782608695652</v>
      </c>
    </row>
    <row r="37" spans="2:3">
      <c r="B37" s="17" t="s">
        <v>65</v>
      </c>
      <c r="C37" s="54">
        <f>('RSI_AF (21)'!I38-'RSI_AF (21)'!C38)/'RSI_AF (21)'!C38</f>
        <v>0</v>
      </c>
    </row>
    <row r="38" spans="2:3">
      <c r="B38" s="17" t="s">
        <v>66</v>
      </c>
      <c r="C38" s="56">
        <f>('RSI_AF (21)'!I39-'RSI_AF (21)'!C39)/'RSI_AF (21)'!C39</f>
        <v>-0.016260162601626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1"/>
  <sheetViews>
    <sheetView showGridLines="0" showRowColHeaders="0" workbookViewId="0">
      <selection activeCell="A38" sqref="A38"/>
    </sheetView>
  </sheetViews>
  <sheetFormatPr defaultColWidth="12" defaultRowHeight="12.75"/>
  <cols>
    <col min="1" max="1" width="12" style="2"/>
    <col min="2" max="2" width="38" style="2" customWidth="1"/>
    <col min="3" max="3" width="14.2857142857143" style="2" customWidth="1"/>
    <col min="4" max="4" width="1.28571428571429" style="2" customWidth="1"/>
    <col min="5" max="5" width="15.1428571428571" style="2" customWidth="1"/>
    <col min="6" max="6" width="1.28571428571429" style="2" customWidth="1"/>
    <col min="7" max="7" width="15.2857142857143" style="2" customWidth="1"/>
    <col min="8" max="8" width="1.28571428571429" style="2" customWidth="1"/>
    <col min="9" max="9" width="15.2857142857143" style="2" customWidth="1"/>
    <col min="10" max="10" width="1.28571428571429" style="2" customWidth="1"/>
    <col min="11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274</v>
      </c>
      <c r="B5" s="24" t="s">
        <v>520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24.75" customHeight="1" spans="2:11">
      <c r="B9" s="6"/>
      <c r="C9" s="7" t="s">
        <v>520</v>
      </c>
      <c r="D9" s="7"/>
      <c r="E9" s="7"/>
      <c r="F9" s="7"/>
      <c r="G9" s="7"/>
      <c r="H9" s="7"/>
      <c r="I9" s="7"/>
      <c r="J9" s="7"/>
      <c r="K9" s="7"/>
    </row>
    <row r="10" s="1" customFormat="1" ht="24.75" customHeight="1" spans="2:11">
      <c r="B10" s="6"/>
      <c r="C10" s="26" t="s">
        <v>286</v>
      </c>
      <c r="D10" s="27"/>
      <c r="E10" s="9" t="s">
        <v>287</v>
      </c>
      <c r="F10" s="28"/>
      <c r="G10" s="9" t="s">
        <v>288</v>
      </c>
      <c r="H10" s="29"/>
      <c r="I10" s="9" t="s">
        <v>289</v>
      </c>
      <c r="K10" s="45" t="s">
        <v>290</v>
      </c>
    </row>
    <row r="11" s="1" customFormat="1" ht="14.25" customHeight="1" spans="2:11">
      <c r="B11" s="10" t="s">
        <v>35</v>
      </c>
      <c r="C11" s="11" t="s">
        <v>38</v>
      </c>
      <c r="D11" s="29"/>
      <c r="E11" s="11" t="s">
        <v>38</v>
      </c>
      <c r="F11" s="30"/>
      <c r="G11" s="11" t="s">
        <v>38</v>
      </c>
      <c r="H11" s="29"/>
      <c r="I11" s="11" t="s">
        <v>38</v>
      </c>
      <c r="K11" s="11" t="s">
        <v>38</v>
      </c>
    </row>
    <row r="12" s="1" customFormat="1" ht="14.25" customHeight="1" spans="2:11">
      <c r="B12" s="12" t="s">
        <v>39</v>
      </c>
      <c r="C12" s="31" t="s">
        <v>395</v>
      </c>
      <c r="D12" s="32"/>
      <c r="E12" s="31" t="s">
        <v>395</v>
      </c>
      <c r="F12" s="33"/>
      <c r="G12" s="31" t="s">
        <v>395</v>
      </c>
      <c r="H12" s="34"/>
      <c r="I12" s="31" t="s">
        <v>395</v>
      </c>
      <c r="J12" s="50"/>
      <c r="K12" s="31" t="s">
        <v>395</v>
      </c>
    </row>
    <row r="13" s="1" customFormat="1" ht="14.25" customHeight="1" spans="2:11">
      <c r="B13" s="14" t="s">
        <v>40</v>
      </c>
      <c r="C13" s="35" t="s">
        <v>395</v>
      </c>
      <c r="D13" s="32"/>
      <c r="E13" s="35" t="s">
        <v>395</v>
      </c>
      <c r="F13" s="33"/>
      <c r="G13" s="35" t="s">
        <v>395</v>
      </c>
      <c r="H13" s="34"/>
      <c r="I13" s="35" t="s">
        <v>395</v>
      </c>
      <c r="J13" s="50"/>
      <c r="K13" s="35" t="s">
        <v>395</v>
      </c>
    </row>
    <row r="14" s="1" customFormat="1" ht="14.25" customHeight="1" spans="2:11">
      <c r="B14" s="14" t="s">
        <v>41</v>
      </c>
      <c r="C14" s="35" t="s">
        <v>395</v>
      </c>
      <c r="D14" s="32"/>
      <c r="E14" s="35" t="s">
        <v>395</v>
      </c>
      <c r="F14" s="33"/>
      <c r="G14" s="35" t="s">
        <v>395</v>
      </c>
      <c r="H14" s="34"/>
      <c r="I14" s="35" t="s">
        <v>395</v>
      </c>
      <c r="J14" s="50"/>
      <c r="K14" s="35" t="s">
        <v>395</v>
      </c>
    </row>
    <row r="15" s="1" customFormat="1" ht="14.25" customHeight="1" spans="2:12">
      <c r="B15" s="14" t="s">
        <v>42</v>
      </c>
      <c r="C15" s="36" t="s">
        <v>395</v>
      </c>
      <c r="D15" s="37"/>
      <c r="E15" s="36" t="s">
        <v>395</v>
      </c>
      <c r="F15" s="38"/>
      <c r="G15" s="36" t="s">
        <v>395</v>
      </c>
      <c r="H15" s="39"/>
      <c r="I15" s="36" t="s">
        <v>395</v>
      </c>
      <c r="J15" s="51"/>
      <c r="K15" s="36" t="s">
        <v>395</v>
      </c>
      <c r="L15" s="52"/>
    </row>
    <row r="16" s="1" customFormat="1" ht="14.25" customHeight="1" spans="2:11">
      <c r="B16" s="17" t="s">
        <v>43</v>
      </c>
      <c r="C16" s="35" t="s">
        <v>395</v>
      </c>
      <c r="D16" s="40"/>
      <c r="E16" s="35" t="s">
        <v>395</v>
      </c>
      <c r="F16" s="41"/>
      <c r="G16" s="35" t="s">
        <v>395</v>
      </c>
      <c r="H16" s="34"/>
      <c r="I16" s="35" t="s">
        <v>395</v>
      </c>
      <c r="J16" s="50"/>
      <c r="K16" s="35" t="s">
        <v>395</v>
      </c>
    </row>
    <row r="17" s="1" customFormat="1" ht="14.25" customHeight="1" spans="2:11">
      <c r="B17" s="17" t="s">
        <v>44</v>
      </c>
      <c r="C17" s="35" t="s">
        <v>395</v>
      </c>
      <c r="D17" s="40"/>
      <c r="E17" s="35" t="s">
        <v>395</v>
      </c>
      <c r="F17" s="41"/>
      <c r="G17" s="35" t="s">
        <v>395</v>
      </c>
      <c r="H17" s="34"/>
      <c r="I17" s="35" t="s">
        <v>395</v>
      </c>
      <c r="J17" s="50"/>
      <c r="K17" s="35" t="s">
        <v>395</v>
      </c>
    </row>
    <row r="18" s="1" customFormat="1" ht="14.25" customHeight="1" spans="2:11">
      <c r="B18" s="17" t="s">
        <v>45</v>
      </c>
      <c r="C18" s="35" t="s">
        <v>395</v>
      </c>
      <c r="D18" s="40"/>
      <c r="E18" s="35" t="s">
        <v>395</v>
      </c>
      <c r="F18" s="41"/>
      <c r="G18" s="35" t="s">
        <v>395</v>
      </c>
      <c r="H18" s="34"/>
      <c r="I18" s="35" t="s">
        <v>395</v>
      </c>
      <c r="J18" s="50"/>
      <c r="K18" s="35" t="s">
        <v>395</v>
      </c>
    </row>
    <row r="19" s="1" customFormat="1" ht="14.25" customHeight="1" spans="2:11">
      <c r="B19" s="17" t="s">
        <v>46</v>
      </c>
      <c r="C19" s="35" t="s">
        <v>395</v>
      </c>
      <c r="D19" s="40"/>
      <c r="E19" s="35" t="s">
        <v>395</v>
      </c>
      <c r="F19" s="41"/>
      <c r="G19" s="35" t="s">
        <v>395</v>
      </c>
      <c r="H19" s="34"/>
      <c r="I19" s="35" t="s">
        <v>395</v>
      </c>
      <c r="J19" s="50"/>
      <c r="K19" s="35" t="s">
        <v>395</v>
      </c>
    </row>
    <row r="20" s="1" customFormat="1" ht="14.25" customHeight="1" spans="2:11">
      <c r="B20" s="17" t="s">
        <v>47</v>
      </c>
      <c r="C20" s="35" t="s">
        <v>395</v>
      </c>
      <c r="D20" s="40"/>
      <c r="E20" s="35" t="s">
        <v>395</v>
      </c>
      <c r="F20" s="41"/>
      <c r="G20" s="35" t="s">
        <v>395</v>
      </c>
      <c r="H20" s="34"/>
      <c r="I20" s="35" t="s">
        <v>395</v>
      </c>
      <c r="J20" s="50"/>
      <c r="K20" s="35" t="s">
        <v>395</v>
      </c>
    </row>
    <row r="21" s="1" customFormat="1" ht="14.25" customHeight="1" spans="2:11">
      <c r="B21" s="17" t="s">
        <v>48</v>
      </c>
      <c r="C21" s="35" t="s">
        <v>395</v>
      </c>
      <c r="D21" s="40"/>
      <c r="E21" s="35" t="s">
        <v>395</v>
      </c>
      <c r="F21" s="41"/>
      <c r="G21" s="35" t="s">
        <v>395</v>
      </c>
      <c r="H21" s="34"/>
      <c r="I21" s="35" t="s">
        <v>395</v>
      </c>
      <c r="J21" s="50"/>
      <c r="K21" s="35" t="s">
        <v>395</v>
      </c>
    </row>
    <row r="22" s="1" customFormat="1" ht="14.25" customHeight="1" spans="2:11">
      <c r="B22" s="17" t="s">
        <v>49</v>
      </c>
      <c r="C22" s="35" t="s">
        <v>395</v>
      </c>
      <c r="D22" s="40"/>
      <c r="E22" s="35" t="s">
        <v>395</v>
      </c>
      <c r="F22" s="41"/>
      <c r="G22" s="35" t="s">
        <v>395</v>
      </c>
      <c r="H22" s="34"/>
      <c r="I22" s="35" t="s">
        <v>395</v>
      </c>
      <c r="J22" s="50"/>
      <c r="K22" s="35" t="s">
        <v>395</v>
      </c>
    </row>
    <row r="23" s="1" customFormat="1" ht="14.25" customHeight="1" spans="2:11">
      <c r="B23" s="17" t="s">
        <v>50</v>
      </c>
      <c r="C23" s="35" t="s">
        <v>395</v>
      </c>
      <c r="D23" s="40"/>
      <c r="E23" s="35" t="s">
        <v>395</v>
      </c>
      <c r="F23" s="41"/>
      <c r="G23" s="35" t="s">
        <v>395</v>
      </c>
      <c r="H23" s="34"/>
      <c r="I23" s="35" t="s">
        <v>395</v>
      </c>
      <c r="J23" s="50"/>
      <c r="K23" s="35" t="s">
        <v>395</v>
      </c>
    </row>
    <row r="24" s="1" customFormat="1" ht="14.25" customHeight="1" spans="2:11">
      <c r="B24" s="17" t="s">
        <v>51</v>
      </c>
      <c r="C24" s="35" t="s">
        <v>395</v>
      </c>
      <c r="D24" s="40"/>
      <c r="E24" s="35" t="s">
        <v>395</v>
      </c>
      <c r="F24" s="41"/>
      <c r="G24" s="35" t="s">
        <v>395</v>
      </c>
      <c r="H24" s="34"/>
      <c r="I24" s="35" t="s">
        <v>395</v>
      </c>
      <c r="J24" s="50"/>
      <c r="K24" s="35" t="s">
        <v>395</v>
      </c>
    </row>
    <row r="25" s="1" customFormat="1" ht="14.25" customHeight="1" spans="2:11">
      <c r="B25" s="17" t="s">
        <v>52</v>
      </c>
      <c r="C25" s="35" t="s">
        <v>395</v>
      </c>
      <c r="D25" s="40"/>
      <c r="E25" s="35" t="s">
        <v>395</v>
      </c>
      <c r="F25" s="41"/>
      <c r="G25" s="35" t="s">
        <v>395</v>
      </c>
      <c r="H25" s="34"/>
      <c r="I25" s="35" t="s">
        <v>395</v>
      </c>
      <c r="J25" s="50"/>
      <c r="K25" s="35" t="s">
        <v>395</v>
      </c>
    </row>
    <row r="26" s="1" customFormat="1" ht="14.25" customHeight="1" spans="2:11">
      <c r="B26" s="17" t="s">
        <v>53</v>
      </c>
      <c r="C26" s="35" t="s">
        <v>395</v>
      </c>
      <c r="D26" s="40"/>
      <c r="E26" s="35" t="s">
        <v>395</v>
      </c>
      <c r="F26" s="41"/>
      <c r="G26" s="35" t="s">
        <v>395</v>
      </c>
      <c r="H26" s="34"/>
      <c r="I26" s="35" t="s">
        <v>395</v>
      </c>
      <c r="J26" s="50"/>
      <c r="K26" s="35" t="s">
        <v>395</v>
      </c>
    </row>
    <row r="27" s="1" customFormat="1" ht="14.25" customHeight="1" spans="2:11">
      <c r="B27" s="17" t="s">
        <v>54</v>
      </c>
      <c r="C27" s="35" t="s">
        <v>395</v>
      </c>
      <c r="D27" s="40"/>
      <c r="E27" s="35" t="s">
        <v>395</v>
      </c>
      <c r="F27" s="41"/>
      <c r="G27" s="35" t="s">
        <v>395</v>
      </c>
      <c r="H27" s="34"/>
      <c r="I27" s="35" t="s">
        <v>395</v>
      </c>
      <c r="J27" s="50"/>
      <c r="K27" s="35" t="s">
        <v>395</v>
      </c>
    </row>
    <row r="28" s="1" customFormat="1" ht="14.25" customHeight="1" spans="2:11">
      <c r="B28" s="17" t="s">
        <v>55</v>
      </c>
      <c r="C28" s="35" t="s">
        <v>395</v>
      </c>
      <c r="D28" s="40"/>
      <c r="E28" s="35" t="s">
        <v>395</v>
      </c>
      <c r="F28" s="41"/>
      <c r="G28" s="35" t="s">
        <v>395</v>
      </c>
      <c r="H28" s="34"/>
      <c r="I28" s="35" t="s">
        <v>395</v>
      </c>
      <c r="J28" s="50"/>
      <c r="K28" s="35" t="s">
        <v>395</v>
      </c>
    </row>
    <row r="29" s="1" customFormat="1" ht="14.25" customHeight="1" spans="2:11">
      <c r="B29" s="17" t="s">
        <v>56</v>
      </c>
      <c r="C29" s="35" t="s">
        <v>395</v>
      </c>
      <c r="D29" s="40"/>
      <c r="E29" s="35" t="s">
        <v>395</v>
      </c>
      <c r="F29" s="41"/>
      <c r="G29" s="35" t="s">
        <v>395</v>
      </c>
      <c r="H29" s="34"/>
      <c r="I29" s="35" t="s">
        <v>395</v>
      </c>
      <c r="J29" s="50"/>
      <c r="K29" s="35" t="s">
        <v>395</v>
      </c>
    </row>
    <row r="30" s="1" customFormat="1" ht="14.25" customHeight="1" spans="2:11">
      <c r="B30" s="17" t="s">
        <v>57</v>
      </c>
      <c r="C30" s="35" t="s">
        <v>395</v>
      </c>
      <c r="D30" s="40"/>
      <c r="E30" s="35" t="s">
        <v>395</v>
      </c>
      <c r="F30" s="41"/>
      <c r="G30" s="35" t="s">
        <v>395</v>
      </c>
      <c r="H30" s="34"/>
      <c r="I30" s="35" t="s">
        <v>395</v>
      </c>
      <c r="J30" s="50"/>
      <c r="K30" s="35" t="s">
        <v>395</v>
      </c>
    </row>
    <row r="31" s="1" customFormat="1" ht="14.25" customHeight="1" spans="2:11">
      <c r="B31" s="17" t="s">
        <v>58</v>
      </c>
      <c r="C31" s="35" t="s">
        <v>395</v>
      </c>
      <c r="D31" s="40"/>
      <c r="E31" s="35" t="s">
        <v>395</v>
      </c>
      <c r="F31" s="41"/>
      <c r="G31" s="35" t="s">
        <v>395</v>
      </c>
      <c r="H31" s="34"/>
      <c r="I31" s="35" t="s">
        <v>395</v>
      </c>
      <c r="J31" s="50"/>
      <c r="K31" s="35" t="s">
        <v>395</v>
      </c>
    </row>
    <row r="32" s="1" customFormat="1" ht="14.25" customHeight="1" spans="2:11">
      <c r="B32" s="17" t="s">
        <v>59</v>
      </c>
      <c r="C32" s="35" t="s">
        <v>395</v>
      </c>
      <c r="D32" s="40"/>
      <c r="E32" s="35" t="s">
        <v>395</v>
      </c>
      <c r="F32" s="41"/>
      <c r="G32" s="35" t="s">
        <v>395</v>
      </c>
      <c r="H32" s="34"/>
      <c r="I32" s="35" t="s">
        <v>395</v>
      </c>
      <c r="J32" s="50"/>
      <c r="K32" s="35" t="s">
        <v>395</v>
      </c>
    </row>
    <row r="33" s="1" customFormat="1" ht="14.25" customHeight="1" spans="2:11">
      <c r="B33" s="17" t="s">
        <v>60</v>
      </c>
      <c r="C33" s="35" t="s">
        <v>395</v>
      </c>
      <c r="D33" s="40"/>
      <c r="E33" s="35" t="s">
        <v>395</v>
      </c>
      <c r="F33" s="41"/>
      <c r="G33" s="35" t="s">
        <v>395</v>
      </c>
      <c r="H33" s="34"/>
      <c r="I33" s="35" t="s">
        <v>395</v>
      </c>
      <c r="J33" s="50"/>
      <c r="K33" s="35" t="s">
        <v>395</v>
      </c>
    </row>
    <row r="34" s="1" customFormat="1" ht="14.25" customHeight="1" spans="2:11">
      <c r="B34" s="17" t="s">
        <v>61</v>
      </c>
      <c r="C34" s="35" t="s">
        <v>395</v>
      </c>
      <c r="D34" s="40"/>
      <c r="E34" s="35" t="s">
        <v>395</v>
      </c>
      <c r="F34" s="41"/>
      <c r="G34" s="35" t="s">
        <v>395</v>
      </c>
      <c r="H34" s="34"/>
      <c r="I34" s="35" t="s">
        <v>395</v>
      </c>
      <c r="J34" s="50"/>
      <c r="K34" s="35" t="s">
        <v>395</v>
      </c>
    </row>
    <row r="35" s="1" customFormat="1" ht="14.25" customHeight="1" spans="2:11">
      <c r="B35" s="17" t="s">
        <v>62</v>
      </c>
      <c r="C35" s="35" t="s">
        <v>395</v>
      </c>
      <c r="D35" s="40"/>
      <c r="E35" s="35" t="s">
        <v>395</v>
      </c>
      <c r="F35" s="41"/>
      <c r="G35" s="35" t="s">
        <v>395</v>
      </c>
      <c r="H35" s="34"/>
      <c r="I35" s="35" t="s">
        <v>395</v>
      </c>
      <c r="J35" s="50"/>
      <c r="K35" s="35" t="s">
        <v>395</v>
      </c>
    </row>
    <row r="36" s="1" customFormat="1" ht="14.25" customHeight="1" spans="2:11">
      <c r="B36" s="17" t="s">
        <v>63</v>
      </c>
      <c r="C36" s="35" t="s">
        <v>395</v>
      </c>
      <c r="D36" s="40"/>
      <c r="E36" s="35" t="s">
        <v>395</v>
      </c>
      <c r="F36" s="41"/>
      <c r="G36" s="35" t="s">
        <v>395</v>
      </c>
      <c r="H36" s="34"/>
      <c r="I36" s="35" t="s">
        <v>395</v>
      </c>
      <c r="J36" s="50"/>
      <c r="K36" s="35" t="s">
        <v>395</v>
      </c>
    </row>
    <row r="37" s="1" customFormat="1" ht="14.25" customHeight="1" spans="2:11">
      <c r="B37" s="17" t="s">
        <v>64</v>
      </c>
      <c r="C37" s="35" t="s">
        <v>395</v>
      </c>
      <c r="D37" s="40"/>
      <c r="E37" s="35" t="s">
        <v>395</v>
      </c>
      <c r="F37" s="41"/>
      <c r="G37" s="35" t="s">
        <v>395</v>
      </c>
      <c r="H37" s="34"/>
      <c r="I37" s="35" t="s">
        <v>395</v>
      </c>
      <c r="J37" s="50"/>
      <c r="K37" s="35" t="s">
        <v>395</v>
      </c>
    </row>
    <row r="38" s="1" customFormat="1" ht="14.25" customHeight="1" spans="2:11">
      <c r="B38" s="17" t="s">
        <v>65</v>
      </c>
      <c r="C38" s="35" t="s">
        <v>395</v>
      </c>
      <c r="D38" s="40"/>
      <c r="E38" s="35" t="s">
        <v>395</v>
      </c>
      <c r="F38" s="41"/>
      <c r="G38" s="35" t="s">
        <v>395</v>
      </c>
      <c r="H38" s="34"/>
      <c r="I38" s="35" t="s">
        <v>395</v>
      </c>
      <c r="J38" s="50"/>
      <c r="K38" s="35" t="s">
        <v>395</v>
      </c>
    </row>
    <row r="39" s="1" customFormat="1" ht="14.25" customHeight="1" spans="2:11">
      <c r="B39" s="17" t="s">
        <v>66</v>
      </c>
      <c r="C39" s="42" t="s">
        <v>395</v>
      </c>
      <c r="D39" s="40"/>
      <c r="E39" s="42" t="s">
        <v>395</v>
      </c>
      <c r="F39" s="33"/>
      <c r="G39" s="42" t="s">
        <v>395</v>
      </c>
      <c r="H39" s="34"/>
      <c r="I39" s="42" t="s">
        <v>395</v>
      </c>
      <c r="J39" s="50"/>
      <c r="K39" s="42" t="s">
        <v>395</v>
      </c>
    </row>
    <row r="40" s="22" customFormat="1" ht="15" spans="2:9">
      <c r="B40" s="19"/>
      <c r="C40"/>
      <c r="D40"/>
      <c r="E40"/>
      <c r="F40"/>
      <c r="G40" s="43"/>
      <c r="H40"/>
      <c r="I40"/>
    </row>
    <row r="41" ht="15" spans="2:3">
      <c r="B41" s="19"/>
      <c r="C41"/>
    </row>
  </sheetData>
  <mergeCells count="1">
    <mergeCell ref="C9:K9"/>
  </mergeCells>
  <conditionalFormatting sqref="H23">
    <cfRule type="cellIs" dxfId="0" priority="6" operator="between">
      <formula>1</formula>
      <formula>2</formula>
    </cfRule>
  </conditionalFormatting>
  <conditionalFormatting sqref="C12:C39">
    <cfRule type="cellIs" dxfId="0" priority="5" operator="between">
      <formula>1</formula>
      <formula>2</formula>
    </cfRule>
  </conditionalFormatting>
  <conditionalFormatting sqref="E12:E39">
    <cfRule type="cellIs" dxfId="0" priority="4" operator="between">
      <formula>1</formula>
      <formula>2</formula>
    </cfRule>
  </conditionalFormatting>
  <conditionalFormatting sqref="G12:G39">
    <cfRule type="cellIs" dxfId="0" priority="3" operator="between">
      <formula>1</formula>
      <formula>2</formula>
    </cfRule>
  </conditionalFormatting>
  <conditionalFormatting sqref="I12:I39">
    <cfRule type="cellIs" dxfId="0" priority="2" operator="between">
      <formula>1</formula>
      <formula>2</formula>
    </cfRule>
  </conditionalFormatting>
  <conditionalFormatting sqref="K12:K39">
    <cfRule type="cellIs" dxfId="0" priority="1" operator="between">
      <formula>1</formula>
      <formula>2</formula>
    </cfRule>
  </conditionalFormatting>
  <conditionalFormatting sqref="H12:H22;H24:H39">
    <cfRule type="cellIs" dxfId="0" priority="7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1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14</v>
      </c>
      <c r="B5" s="24" t="s">
        <v>97</v>
      </c>
      <c r="D5" s="62"/>
    </row>
    <row r="6" s="1" customFormat="1" ht="12" customHeight="1" spans="1:4">
      <c r="A6" s="23"/>
      <c r="B6" s="25" t="s">
        <v>34</v>
      </c>
      <c r="D6" s="62"/>
    </row>
    <row r="7" s="1" customFormat="1" ht="16.5" customHeight="1"/>
    <row r="8" s="1" customFormat="1" ht="24.75" customHeight="1" spans="2:5">
      <c r="B8" s="6"/>
      <c r="C8" s="63" t="s">
        <v>97</v>
      </c>
      <c r="D8" s="63"/>
      <c r="E8" s="63"/>
    </row>
    <row r="9" s="1" customFormat="1" ht="24.75" customHeight="1" spans="2:5">
      <c r="B9" s="6"/>
      <c r="C9" s="65"/>
      <c r="D9" s="65"/>
      <c r="E9" s="65"/>
    </row>
    <row r="10" s="1" customFormat="1" ht="14.25" customHeight="1" spans="2:5">
      <c r="B10" s="68" t="s">
        <v>35</v>
      </c>
      <c r="C10" s="69" t="s">
        <v>36</v>
      </c>
      <c r="D10" s="69" t="s">
        <v>37</v>
      </c>
      <c r="E10" s="69" t="s">
        <v>38</v>
      </c>
    </row>
    <row r="11" s="1" customFormat="1" ht="14.25" customHeight="1" spans="2:5">
      <c r="B11" s="71" t="s">
        <v>39</v>
      </c>
      <c r="C11" s="72">
        <v>198069</v>
      </c>
      <c r="D11" s="184">
        <v>170989</v>
      </c>
      <c r="E11" s="188">
        <v>369058</v>
      </c>
    </row>
    <row r="12" s="1" customFormat="1" ht="14.25" customHeight="1" spans="2:5">
      <c r="B12" s="76" t="s">
        <v>40</v>
      </c>
      <c r="C12" s="77">
        <v>35627</v>
      </c>
      <c r="D12" s="86">
        <v>29604</v>
      </c>
      <c r="E12" s="190">
        <v>65231</v>
      </c>
    </row>
    <row r="13" s="1" customFormat="1" ht="14.25" customHeight="1" spans="2:5">
      <c r="B13" s="76" t="s">
        <v>41</v>
      </c>
      <c r="C13" s="77">
        <v>25790</v>
      </c>
      <c r="D13" s="86">
        <v>21487</v>
      </c>
      <c r="E13" s="190">
        <v>47277</v>
      </c>
    </row>
    <row r="14" s="1" customFormat="1" ht="14.25" customHeight="1" spans="2:5">
      <c r="B14" s="76" t="s">
        <v>42</v>
      </c>
      <c r="C14" s="78">
        <v>7799</v>
      </c>
      <c r="D14" s="186">
        <v>7053</v>
      </c>
      <c r="E14" s="191">
        <v>14852</v>
      </c>
    </row>
    <row r="15" s="1" customFormat="1" ht="14.25" customHeight="1" spans="2:5">
      <c r="B15" s="82" t="s">
        <v>43</v>
      </c>
      <c r="C15" s="72">
        <v>450</v>
      </c>
      <c r="D15" s="184">
        <v>402</v>
      </c>
      <c r="E15" s="188">
        <v>852</v>
      </c>
    </row>
    <row r="16" s="1" customFormat="1" ht="14.25" customHeight="1" spans="2:5">
      <c r="B16" s="82" t="s">
        <v>44</v>
      </c>
      <c r="C16" s="77">
        <v>174</v>
      </c>
      <c r="D16" s="86">
        <v>141</v>
      </c>
      <c r="E16" s="190">
        <v>315</v>
      </c>
    </row>
    <row r="17" s="1" customFormat="1" ht="14.25" customHeight="1" spans="2:5">
      <c r="B17" s="82" t="s">
        <v>45</v>
      </c>
      <c r="C17" s="77">
        <v>214</v>
      </c>
      <c r="D17" s="86">
        <v>204</v>
      </c>
      <c r="E17" s="190">
        <v>418</v>
      </c>
    </row>
    <row r="18" s="1" customFormat="1" ht="14.25" customHeight="1" spans="2:5">
      <c r="B18" s="82" t="s">
        <v>46</v>
      </c>
      <c r="C18" s="77">
        <v>150</v>
      </c>
      <c r="D18" s="86">
        <v>126</v>
      </c>
      <c r="E18" s="190">
        <v>276</v>
      </c>
    </row>
    <row r="19" s="1" customFormat="1" ht="14.25" customHeight="1" spans="2:5">
      <c r="B19" s="82" t="s">
        <v>47</v>
      </c>
      <c r="C19" s="77">
        <v>227</v>
      </c>
      <c r="D19" s="86">
        <v>266</v>
      </c>
      <c r="E19" s="190">
        <v>493</v>
      </c>
    </row>
    <row r="20" s="1" customFormat="1" ht="14.25" customHeight="1" spans="2:5">
      <c r="B20" s="82" t="s">
        <v>48</v>
      </c>
      <c r="C20" s="77">
        <v>193</v>
      </c>
      <c r="D20" s="86">
        <v>182</v>
      </c>
      <c r="E20" s="190">
        <v>375</v>
      </c>
    </row>
    <row r="21" s="1" customFormat="1" ht="14.25" customHeight="1" spans="2:5">
      <c r="B21" s="82" t="s">
        <v>49</v>
      </c>
      <c r="C21" s="77">
        <v>258</v>
      </c>
      <c r="D21" s="86">
        <v>242</v>
      </c>
      <c r="E21" s="190">
        <v>500</v>
      </c>
    </row>
    <row r="22" s="1" customFormat="1" ht="14.25" customHeight="1" spans="2:5">
      <c r="B22" s="82" t="s">
        <v>50</v>
      </c>
      <c r="C22" s="77">
        <v>69</v>
      </c>
      <c r="D22" s="86">
        <v>47</v>
      </c>
      <c r="E22" s="190">
        <v>116</v>
      </c>
    </row>
    <row r="23" s="1" customFormat="1" ht="14.25" customHeight="1" spans="2:5">
      <c r="B23" s="82" t="s">
        <v>51</v>
      </c>
      <c r="C23" s="77">
        <v>598</v>
      </c>
      <c r="D23" s="86">
        <v>557</v>
      </c>
      <c r="E23" s="190">
        <v>1155</v>
      </c>
    </row>
    <row r="24" s="1" customFormat="1" ht="14.25" customHeight="1" spans="2:5">
      <c r="B24" s="82" t="s">
        <v>52</v>
      </c>
      <c r="C24" s="77">
        <v>161</v>
      </c>
      <c r="D24" s="86">
        <v>149</v>
      </c>
      <c r="E24" s="190">
        <v>310</v>
      </c>
    </row>
    <row r="25" s="1" customFormat="1" ht="14.25" customHeight="1" spans="2:5">
      <c r="B25" s="82" t="s">
        <v>53</v>
      </c>
      <c r="C25" s="77">
        <v>176</v>
      </c>
      <c r="D25" s="86">
        <v>167</v>
      </c>
      <c r="E25" s="190">
        <v>343</v>
      </c>
    </row>
    <row r="26" s="1" customFormat="1" ht="14.25" customHeight="1" spans="2:5">
      <c r="B26" s="82" t="s">
        <v>54</v>
      </c>
      <c r="C26" s="77">
        <v>409</v>
      </c>
      <c r="D26" s="86">
        <v>384</v>
      </c>
      <c r="E26" s="190">
        <v>793</v>
      </c>
    </row>
    <row r="27" s="1" customFormat="1" ht="14.25" customHeight="1" spans="2:5">
      <c r="B27" s="82" t="s">
        <v>55</v>
      </c>
      <c r="C27" s="77">
        <v>114</v>
      </c>
      <c r="D27" s="86">
        <v>97</v>
      </c>
      <c r="E27" s="190">
        <v>211</v>
      </c>
    </row>
    <row r="28" s="1" customFormat="1" ht="14.25" customHeight="1" spans="2:5">
      <c r="B28" s="82" t="s">
        <v>56</v>
      </c>
      <c r="C28" s="77">
        <v>493</v>
      </c>
      <c r="D28" s="86">
        <v>410</v>
      </c>
      <c r="E28" s="190">
        <v>903</v>
      </c>
    </row>
    <row r="29" s="1" customFormat="1" ht="14.25" customHeight="1" spans="2:5">
      <c r="B29" s="82" t="s">
        <v>57</v>
      </c>
      <c r="C29" s="77">
        <v>1112</v>
      </c>
      <c r="D29" s="86">
        <v>993</v>
      </c>
      <c r="E29" s="190">
        <v>2105</v>
      </c>
    </row>
    <row r="30" s="1" customFormat="1" ht="14.25" customHeight="1" spans="2:5">
      <c r="B30" s="82" t="s">
        <v>58</v>
      </c>
      <c r="C30" s="77">
        <v>133</v>
      </c>
      <c r="D30" s="86">
        <v>145</v>
      </c>
      <c r="E30" s="190">
        <v>278</v>
      </c>
    </row>
    <row r="31" s="1" customFormat="1" ht="14.25" customHeight="1" spans="2:5">
      <c r="B31" s="82" t="s">
        <v>59</v>
      </c>
      <c r="C31" s="77">
        <v>572</v>
      </c>
      <c r="D31" s="86">
        <v>538</v>
      </c>
      <c r="E31" s="190">
        <v>1110</v>
      </c>
    </row>
    <row r="32" s="1" customFormat="1" ht="14.25" customHeight="1" spans="2:5">
      <c r="B32" s="82" t="s">
        <v>60</v>
      </c>
      <c r="C32" s="77">
        <v>136</v>
      </c>
      <c r="D32" s="86">
        <v>142</v>
      </c>
      <c r="E32" s="190">
        <v>278</v>
      </c>
    </row>
    <row r="33" s="1" customFormat="1" ht="14.25" customHeight="1" spans="2:5">
      <c r="B33" s="82" t="s">
        <v>61</v>
      </c>
      <c r="C33" s="77">
        <v>397</v>
      </c>
      <c r="D33" s="86">
        <v>381</v>
      </c>
      <c r="E33" s="190">
        <v>778</v>
      </c>
    </row>
    <row r="34" s="1" customFormat="1" ht="14.25" customHeight="1" spans="2:5">
      <c r="B34" s="82" t="s">
        <v>62</v>
      </c>
      <c r="C34" s="77">
        <v>1114</v>
      </c>
      <c r="D34" s="86">
        <v>943</v>
      </c>
      <c r="E34" s="190">
        <v>2057</v>
      </c>
    </row>
    <row r="35" s="1" customFormat="1" ht="14.25" customHeight="1" spans="2:5">
      <c r="B35" s="82" t="s">
        <v>63</v>
      </c>
      <c r="C35" s="77">
        <v>201</v>
      </c>
      <c r="D35" s="86">
        <v>209</v>
      </c>
      <c r="E35" s="190">
        <v>410</v>
      </c>
    </row>
    <row r="36" s="1" customFormat="1" ht="14.25" customHeight="1" spans="2:5">
      <c r="B36" s="82" t="s">
        <v>64</v>
      </c>
      <c r="C36" s="77">
        <v>81</v>
      </c>
      <c r="D36" s="86">
        <v>62</v>
      </c>
      <c r="E36" s="190">
        <v>143</v>
      </c>
    </row>
    <row r="37" s="1" customFormat="1" ht="14.25" customHeight="1" spans="2:5">
      <c r="B37" s="82" t="s">
        <v>65</v>
      </c>
      <c r="C37" s="77">
        <v>169</v>
      </c>
      <c r="D37" s="86">
        <v>123</v>
      </c>
      <c r="E37" s="190">
        <v>292</v>
      </c>
    </row>
    <row r="38" s="1" customFormat="1" ht="14.25" customHeight="1" spans="2:5">
      <c r="B38" s="82" t="s">
        <v>66</v>
      </c>
      <c r="C38" s="84">
        <v>204</v>
      </c>
      <c r="D38" s="187">
        <v>145</v>
      </c>
      <c r="E38" s="194">
        <v>349</v>
      </c>
    </row>
    <row r="39" spans="4:4">
      <c r="D39" s="61"/>
    </row>
    <row r="40" spans="4:4">
      <c r="D40" s="61"/>
    </row>
    <row r="41" spans="4:4">
      <c r="D41" s="61"/>
    </row>
    <row r="42" spans="4:4">
      <c r="D42" s="61"/>
    </row>
    <row r="43" spans="4:4">
      <c r="D43" s="61"/>
    </row>
    <row r="44" spans="4:4">
      <c r="D44" s="61"/>
    </row>
    <row r="45" spans="4:4">
      <c r="D45" s="61"/>
    </row>
    <row r="46" spans="4:4">
      <c r="D46" s="61"/>
    </row>
    <row r="47" spans="4:4">
      <c r="D47" s="61"/>
    </row>
    <row r="48" spans="4:4">
      <c r="D48" s="61"/>
    </row>
    <row r="49" spans="4:4">
      <c r="D49" s="61"/>
    </row>
    <row r="50" spans="4:4">
      <c r="D50" s="61"/>
    </row>
    <row r="51" spans="4:4">
      <c r="D51" s="61"/>
    </row>
    <row r="52" spans="4:4">
      <c r="D52" s="61"/>
    </row>
    <row r="53" spans="4:4">
      <c r="D53" s="61"/>
    </row>
    <row r="54" spans="4:4">
      <c r="D54" s="61"/>
    </row>
    <row r="55" spans="4:4">
      <c r="D55" s="61"/>
    </row>
    <row r="56" spans="4:4">
      <c r="D56" s="61"/>
    </row>
    <row r="57" spans="4:4">
      <c r="D57" s="61"/>
    </row>
    <row r="58" spans="4:4">
      <c r="D58" s="61"/>
    </row>
    <row r="59" spans="4:4">
      <c r="D59" s="61"/>
    </row>
    <row r="60" spans="4:4">
      <c r="D60" s="61"/>
    </row>
    <row r="61" spans="4:4">
      <c r="D61" s="61"/>
    </row>
    <row r="62" spans="4:4">
      <c r="D62" s="61"/>
    </row>
    <row r="63" spans="4:4">
      <c r="D63" s="61"/>
    </row>
    <row r="64" spans="4:4">
      <c r="D64" s="61"/>
    </row>
    <row r="65" spans="4:4">
      <c r="D65" s="61"/>
    </row>
    <row r="66" spans="4:4">
      <c r="D66" s="61"/>
    </row>
    <row r="67" spans="4:4">
      <c r="D67" s="61"/>
    </row>
    <row r="68" spans="4:4">
      <c r="D68" s="61"/>
    </row>
    <row r="69" spans="4:4">
      <c r="D69" s="61"/>
    </row>
    <row r="70" spans="4:4">
      <c r="D70" s="61"/>
    </row>
    <row r="71" spans="4:4">
      <c r="D71" s="61"/>
    </row>
    <row r="72" spans="4:4">
      <c r="D72" s="61"/>
    </row>
    <row r="73" spans="4:4">
      <c r="D73" s="61"/>
    </row>
    <row r="74" spans="4:4">
      <c r="D74" s="61"/>
    </row>
    <row r="75" spans="4:4">
      <c r="D75" s="61"/>
    </row>
    <row r="76" spans="4:4">
      <c r="D76" s="61"/>
    </row>
    <row r="77" spans="4:4">
      <c r="D77" s="61"/>
    </row>
    <row r="78" spans="4:4">
      <c r="D78" s="61"/>
    </row>
    <row r="79" spans="4:4">
      <c r="D79" s="61"/>
    </row>
    <row r="80" spans="4:4">
      <c r="D80" s="61"/>
    </row>
    <row r="81" spans="4:4">
      <c r="D81" s="61"/>
    </row>
    <row r="82" spans="4:4">
      <c r="D82" s="61"/>
    </row>
    <row r="83" spans="4:4">
      <c r="D83" s="61"/>
    </row>
    <row r="84" spans="4:4">
      <c r="D84" s="61"/>
    </row>
    <row r="85" spans="4:4">
      <c r="D85" s="61"/>
    </row>
    <row r="86" spans="4:4">
      <c r="D86" s="61"/>
    </row>
    <row r="87" spans="4:4">
      <c r="D87" s="61"/>
    </row>
    <row r="88" spans="4:4">
      <c r="D88" s="61"/>
    </row>
    <row r="89" spans="4:4">
      <c r="D89" s="61"/>
    </row>
    <row r="90" spans="4:4">
      <c r="D90" s="61"/>
    </row>
    <row r="91" spans="4:4">
      <c r="D91" s="61"/>
    </row>
    <row r="92" spans="4:4">
      <c r="D92" s="61"/>
    </row>
    <row r="93" spans="4:4">
      <c r="D93" s="61"/>
    </row>
    <row r="94" spans="4:4">
      <c r="D94" s="61"/>
    </row>
    <row r="95" spans="4:4">
      <c r="D95" s="61"/>
    </row>
    <row r="96" spans="4:4">
      <c r="D96" s="61"/>
    </row>
    <row r="97" spans="4:4">
      <c r="D97" s="61"/>
    </row>
    <row r="98" spans="4:4">
      <c r="D98" s="61"/>
    </row>
    <row r="99" spans="4:4">
      <c r="D99" s="61"/>
    </row>
    <row r="100" spans="4:4">
      <c r="D100" s="61"/>
    </row>
    <row r="101" spans="4:4">
      <c r="D101" s="61"/>
    </row>
    <row r="102" spans="4:4">
      <c r="D102" s="61"/>
    </row>
    <row r="103" spans="4:4">
      <c r="D103" s="61"/>
    </row>
    <row r="104" spans="4:4">
      <c r="D104" s="61"/>
    </row>
    <row r="105" spans="4:4">
      <c r="D105" s="61"/>
    </row>
    <row r="106" spans="4:4">
      <c r="D106" s="61"/>
    </row>
    <row r="107" spans="4:4">
      <c r="D107" s="61"/>
    </row>
    <row r="108" spans="4:4">
      <c r="D108" s="61"/>
    </row>
    <row r="109" spans="4:4">
      <c r="D109" s="61"/>
    </row>
    <row r="110" spans="4:4">
      <c r="D110" s="61"/>
    </row>
    <row r="111" spans="4:4">
      <c r="D111" s="61"/>
    </row>
    <row r="112" spans="4:4">
      <c r="D112" s="61"/>
    </row>
    <row r="113" spans="4:4">
      <c r="D113" s="61"/>
    </row>
    <row r="114" spans="4:4">
      <c r="D114" s="61"/>
    </row>
    <row r="115" spans="4:4">
      <c r="D115" s="61"/>
    </row>
    <row r="116" spans="4:4">
      <c r="D116" s="61"/>
    </row>
    <row r="117" spans="4:4">
      <c r="D117" s="61"/>
    </row>
    <row r="118" spans="4:4">
      <c r="D118" s="61"/>
    </row>
    <row r="119" spans="4:4">
      <c r="D119" s="61"/>
    </row>
    <row r="120" spans="4:4">
      <c r="D120" s="61"/>
    </row>
    <row r="121" spans="4:4">
      <c r="D121" s="61"/>
    </row>
    <row r="122" spans="4:4">
      <c r="D122" s="61"/>
    </row>
    <row r="123" spans="4:4">
      <c r="D123" s="61"/>
    </row>
    <row r="124" spans="4:4">
      <c r="D124" s="61"/>
    </row>
    <row r="125" spans="4:4">
      <c r="D125" s="61"/>
    </row>
    <row r="126" spans="4:4">
      <c r="D126" s="61"/>
    </row>
    <row r="127" spans="4:4">
      <c r="D127" s="61"/>
    </row>
    <row r="128" spans="4:4">
      <c r="D128" s="61"/>
    </row>
    <row r="129" spans="4:4">
      <c r="D129" s="61"/>
    </row>
    <row r="130" spans="4:4">
      <c r="D130" s="61"/>
    </row>
    <row r="131" spans="4:4">
      <c r="D131" s="61"/>
    </row>
    <row r="132" spans="4:4">
      <c r="D132" s="61"/>
    </row>
    <row r="133" spans="4:4">
      <c r="D133" s="61"/>
    </row>
    <row r="134" spans="4:4">
      <c r="D134" s="61"/>
    </row>
    <row r="135" spans="4:4">
      <c r="D135" s="61"/>
    </row>
    <row r="136" spans="4:4">
      <c r="D136" s="61"/>
    </row>
    <row r="137" spans="4:4">
      <c r="D137" s="61"/>
    </row>
    <row r="138" spans="4:4">
      <c r="D138" s="61"/>
    </row>
    <row r="139" spans="4:4">
      <c r="D139" s="61"/>
    </row>
    <row r="140" spans="4:4">
      <c r="D140" s="61"/>
    </row>
    <row r="141" spans="4:4">
      <c r="D141" s="61"/>
    </row>
    <row r="142" spans="4:4">
      <c r="D142" s="61"/>
    </row>
    <row r="143" spans="4:4">
      <c r="D143" s="61"/>
    </row>
    <row r="144" spans="4:4">
      <c r="D144" s="61"/>
    </row>
    <row r="145" spans="4:4">
      <c r="D145" s="61"/>
    </row>
    <row r="146" spans="4:4">
      <c r="D146" s="61"/>
    </row>
    <row r="147" spans="4:4">
      <c r="D147" s="61"/>
    </row>
    <row r="148" spans="4:4">
      <c r="D148" s="61"/>
    </row>
    <row r="149" spans="4:4">
      <c r="D149" s="61"/>
    </row>
    <row r="150" spans="4:4">
      <c r="D150" s="61"/>
    </row>
    <row r="151" spans="4:4">
      <c r="D151" s="61"/>
    </row>
    <row r="152" spans="4:4">
      <c r="D152" s="61"/>
    </row>
    <row r="153" spans="4:4">
      <c r="D153" s="61"/>
    </row>
    <row r="154" spans="4:4">
      <c r="D154" s="61"/>
    </row>
    <row r="155" spans="4:4">
      <c r="D155" s="61"/>
    </row>
    <row r="156" spans="4:4">
      <c r="D156" s="61"/>
    </row>
    <row r="157" spans="4:4">
      <c r="D157" s="61"/>
    </row>
    <row r="158" spans="4:4">
      <c r="D158" s="61"/>
    </row>
    <row r="159" spans="4:4">
      <c r="D159" s="61"/>
    </row>
    <row r="160" spans="4:4">
      <c r="D160" s="61"/>
    </row>
    <row r="161" spans="4:4">
      <c r="D161" s="61"/>
    </row>
    <row r="162" spans="4:4">
      <c r="D162" s="61"/>
    </row>
    <row r="163" spans="4:4">
      <c r="D163" s="61"/>
    </row>
    <row r="164" spans="4:4">
      <c r="D164" s="61"/>
    </row>
    <row r="165" spans="4:4">
      <c r="D165" s="61"/>
    </row>
    <row r="166" spans="4:4">
      <c r="D166" s="61"/>
    </row>
    <row r="167" spans="4:4">
      <c r="D167" s="61"/>
    </row>
    <row r="168" spans="4:4">
      <c r="D168" s="61"/>
    </row>
    <row r="169" spans="4:4">
      <c r="D169" s="61"/>
    </row>
    <row r="170" spans="4:4">
      <c r="D170" s="61"/>
    </row>
    <row r="171" spans="4:4">
      <c r="D171" s="61"/>
    </row>
    <row r="172" spans="4:4">
      <c r="D172" s="61"/>
    </row>
    <row r="173" spans="4:4">
      <c r="D173" s="61"/>
    </row>
    <row r="174" spans="4:4">
      <c r="D174" s="61"/>
    </row>
    <row r="175" spans="4:4">
      <c r="D175" s="61"/>
    </row>
    <row r="176" spans="4:4">
      <c r="D176" s="61"/>
    </row>
    <row r="177" spans="4:4">
      <c r="D177" s="61"/>
    </row>
    <row r="178" spans="4:4">
      <c r="D178" s="61"/>
    </row>
    <row r="179" spans="4:4">
      <c r="D179" s="61"/>
    </row>
    <row r="180" spans="4:4">
      <c r="D180" s="61"/>
    </row>
    <row r="181" spans="4:4">
      <c r="D181" s="61"/>
    </row>
    <row r="182" spans="4:4">
      <c r="D182" s="61"/>
    </row>
    <row r="183" spans="4:4">
      <c r="D183" s="61"/>
    </row>
    <row r="184" spans="4:4">
      <c r="D184" s="61"/>
    </row>
    <row r="185" spans="4:4">
      <c r="D185" s="61"/>
    </row>
    <row r="186" spans="4:4">
      <c r="D186" s="61"/>
    </row>
    <row r="187" spans="4:4">
      <c r="D187" s="61"/>
    </row>
    <row r="188" spans="4:4">
      <c r="D188" s="61"/>
    </row>
    <row r="189" spans="4:4">
      <c r="D189" s="61"/>
    </row>
    <row r="190" spans="4:4">
      <c r="D190" s="61"/>
    </row>
    <row r="191" spans="4:4">
      <c r="D191" s="61"/>
    </row>
    <row r="192" spans="4:4">
      <c r="D192" s="61"/>
    </row>
    <row r="193" spans="4:4">
      <c r="D193" s="61"/>
    </row>
    <row r="194" spans="4:4">
      <c r="D194" s="61"/>
    </row>
    <row r="195" spans="4:4">
      <c r="D195" s="61"/>
    </row>
    <row r="196" spans="4:4">
      <c r="D196" s="61"/>
    </row>
    <row r="197" spans="4:4">
      <c r="D197" s="61"/>
    </row>
    <row r="198" spans="4:4">
      <c r="D198" s="61"/>
    </row>
    <row r="199" spans="4:4">
      <c r="D199" s="61"/>
    </row>
    <row r="200" spans="4:4">
      <c r="D200" s="61"/>
    </row>
    <row r="201" spans="4:4">
      <c r="D201" s="61"/>
    </row>
    <row r="202" spans="4:4">
      <c r="D202" s="61"/>
    </row>
    <row r="203" spans="4:4">
      <c r="D203" s="61"/>
    </row>
    <row r="204" spans="4:4">
      <c r="D204" s="61"/>
    </row>
    <row r="205" spans="4:4">
      <c r="D205" s="61"/>
    </row>
    <row r="206" spans="4:4">
      <c r="D206" s="61"/>
    </row>
    <row r="207" spans="4:4">
      <c r="D207" s="61"/>
    </row>
    <row r="208" spans="4:4">
      <c r="D208" s="61"/>
    </row>
    <row r="209" spans="4:4">
      <c r="D209" s="61"/>
    </row>
    <row r="210" spans="4:4">
      <c r="D210" s="61"/>
    </row>
    <row r="211" spans="4:4">
      <c r="D211" s="61"/>
    </row>
    <row r="212" spans="4:4">
      <c r="D212" s="61"/>
    </row>
    <row r="213" spans="4:4">
      <c r="D213" s="61"/>
    </row>
    <row r="214" spans="4:4">
      <c r="D214" s="61"/>
    </row>
    <row r="215" spans="4:4">
      <c r="D215" s="61"/>
    </row>
    <row r="216" spans="4:4">
      <c r="D216" s="61"/>
    </row>
    <row r="217" spans="4:4">
      <c r="D217" s="61"/>
    </row>
    <row r="218" spans="4:4">
      <c r="D218" s="61"/>
    </row>
    <row r="219" spans="4:4">
      <c r="D219" s="61"/>
    </row>
    <row r="220" spans="4:4">
      <c r="D220" s="61"/>
    </row>
    <row r="221" spans="4:4">
      <c r="D221" s="61"/>
    </row>
    <row r="222" spans="4:4">
      <c r="D222" s="61"/>
    </row>
    <row r="223" spans="4:4">
      <c r="D223" s="61"/>
    </row>
    <row r="224" spans="4:4">
      <c r="D224" s="61"/>
    </row>
    <row r="225" spans="4:4">
      <c r="D225" s="61"/>
    </row>
    <row r="226" spans="4:4">
      <c r="D226" s="61"/>
    </row>
    <row r="227" spans="4:4">
      <c r="D227" s="61"/>
    </row>
    <row r="228" spans="4:4">
      <c r="D228" s="61"/>
    </row>
    <row r="229" spans="4:4">
      <c r="D229" s="61"/>
    </row>
    <row r="230" spans="4:4">
      <c r="D230" s="61"/>
    </row>
    <row r="231" spans="4:4">
      <c r="D231" s="61"/>
    </row>
    <row r="232" spans="4:4">
      <c r="D232" s="61"/>
    </row>
    <row r="233" spans="4:4">
      <c r="D233" s="61"/>
    </row>
    <row r="234" spans="4:4">
      <c r="D234" s="61"/>
    </row>
    <row r="235" spans="4:4">
      <c r="D235" s="61"/>
    </row>
    <row r="236" spans="4:4">
      <c r="D236" s="61"/>
    </row>
    <row r="237" spans="4:4">
      <c r="D237" s="61"/>
    </row>
    <row r="238" spans="4:4">
      <c r="D238" s="61"/>
    </row>
    <row r="239" spans="4:4">
      <c r="D239" s="61"/>
    </row>
    <row r="240" spans="4:4">
      <c r="D240" s="61"/>
    </row>
    <row r="241" spans="4:4">
      <c r="D241" s="61"/>
    </row>
    <row r="242" spans="4:4">
      <c r="D242" s="61"/>
    </row>
    <row r="243" spans="4:4">
      <c r="D243" s="61"/>
    </row>
    <row r="244" spans="4:4">
      <c r="D244" s="61"/>
    </row>
    <row r="245" spans="4:4">
      <c r="D245" s="61"/>
    </row>
    <row r="246" spans="4:4">
      <c r="D246" s="61"/>
    </row>
    <row r="247" spans="4:4">
      <c r="D247" s="61"/>
    </row>
    <row r="248" spans="4:4">
      <c r="D248" s="61"/>
    </row>
    <row r="249" spans="4:4">
      <c r="D249" s="61"/>
    </row>
    <row r="250" spans="4:4">
      <c r="D250" s="61"/>
    </row>
    <row r="251" spans="4:4">
      <c r="D251" s="61"/>
    </row>
    <row r="252" spans="4:4">
      <c r="D252" s="61"/>
    </row>
    <row r="253" spans="4:4">
      <c r="D253" s="61"/>
    </row>
    <row r="254" spans="4:4">
      <c r="D254" s="61"/>
    </row>
    <row r="255" spans="4:4">
      <c r="D255" s="61"/>
    </row>
    <row r="256" spans="4:4">
      <c r="D256" s="61"/>
    </row>
    <row r="257" spans="4:4">
      <c r="D257" s="61"/>
    </row>
    <row r="258" spans="4:4">
      <c r="D258" s="61"/>
    </row>
    <row r="259" spans="4:4">
      <c r="D259" s="61"/>
    </row>
    <row r="260" spans="4:4">
      <c r="D260" s="61"/>
    </row>
    <row r="261" spans="4:4">
      <c r="D261" s="61"/>
    </row>
    <row r="262" spans="4:4">
      <c r="D262" s="61"/>
    </row>
    <row r="263" spans="4:4">
      <c r="D263" s="61"/>
    </row>
    <row r="264" spans="4:4">
      <c r="D264" s="61"/>
    </row>
    <row r="265" spans="4:4">
      <c r="D265" s="61"/>
    </row>
    <row r="266" spans="4:4">
      <c r="D266" s="61"/>
    </row>
    <row r="267" spans="4:4">
      <c r="D267" s="61"/>
    </row>
    <row r="268" spans="4:4">
      <c r="D268" s="61"/>
    </row>
    <row r="269" spans="4:4">
      <c r="D269" s="61"/>
    </row>
    <row r="270" spans="4:4">
      <c r="D270" s="61"/>
    </row>
    <row r="271" spans="4:4">
      <c r="D271" s="61"/>
    </row>
  </sheetData>
  <mergeCells count="2">
    <mergeCell ref="C8:E8"/>
    <mergeCell ref="C9:E9"/>
  </mergeCells>
  <conditionalFormatting sqref="C14:E14">
    <cfRule type="cellIs" dxfId="0" priority="1" operator="between">
      <formula>1</formula>
      <formula>2</formula>
    </cfRule>
  </conditionalFormatting>
  <conditionalFormatting sqref="C15:E38;C11:E13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A38" sqref="A38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276</v>
      </c>
      <c r="B5" s="4" t="s">
        <v>521</v>
      </c>
    </row>
    <row r="6" s="1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7" t="s">
        <v>522</v>
      </c>
    </row>
    <row r="9" ht="24.95" customHeight="1" spans="2:3">
      <c r="B9" s="8"/>
      <c r="C9" s="9" t="s">
        <v>297</v>
      </c>
    </row>
    <row r="10" customHeight="1" spans="2:3">
      <c r="B10" s="10" t="s">
        <v>35</v>
      </c>
      <c r="C10" s="11"/>
    </row>
    <row r="11" spans="2:3">
      <c r="B11" s="12" t="s">
        <v>39</v>
      </c>
      <c r="C11" s="13" t="s">
        <v>398</v>
      </c>
    </row>
    <row r="12" spans="2:3">
      <c r="B12" s="14" t="s">
        <v>40</v>
      </c>
      <c r="C12" s="15" t="s">
        <v>398</v>
      </c>
    </row>
    <row r="13" spans="2:3">
      <c r="B13" s="14" t="s">
        <v>41</v>
      </c>
      <c r="C13" s="15" t="s">
        <v>398</v>
      </c>
    </row>
    <row r="14" spans="2:3">
      <c r="B14" s="14" t="s">
        <v>42</v>
      </c>
      <c r="C14" s="16" t="s">
        <v>398</v>
      </c>
    </row>
    <row r="15" spans="2:3">
      <c r="B15" s="17" t="s">
        <v>43</v>
      </c>
      <c r="C15" s="13" t="s">
        <v>398</v>
      </c>
    </row>
    <row r="16" spans="2:3">
      <c r="B16" s="17" t="s">
        <v>44</v>
      </c>
      <c r="C16" s="15" t="s">
        <v>398</v>
      </c>
    </row>
    <row r="17" spans="2:3">
      <c r="B17" s="17" t="s">
        <v>45</v>
      </c>
      <c r="C17" s="15" t="s">
        <v>398</v>
      </c>
    </row>
    <row r="18" spans="2:3">
      <c r="B18" s="17" t="s">
        <v>46</v>
      </c>
      <c r="C18" s="15" t="s">
        <v>398</v>
      </c>
    </row>
    <row r="19" spans="2:3">
      <c r="B19" s="17" t="s">
        <v>47</v>
      </c>
      <c r="C19" s="15" t="s">
        <v>398</v>
      </c>
    </row>
    <row r="20" spans="2:3">
      <c r="B20" s="17" t="s">
        <v>48</v>
      </c>
      <c r="C20" s="15" t="s">
        <v>398</v>
      </c>
    </row>
    <row r="21" spans="2:3">
      <c r="B21" s="17" t="s">
        <v>49</v>
      </c>
      <c r="C21" s="15" t="s">
        <v>398</v>
      </c>
    </row>
    <row r="22" spans="2:3">
      <c r="B22" s="17" t="s">
        <v>50</v>
      </c>
      <c r="C22" s="15" t="s">
        <v>398</v>
      </c>
    </row>
    <row r="23" spans="2:3">
      <c r="B23" s="17" t="s">
        <v>51</v>
      </c>
      <c r="C23" s="15" t="s">
        <v>398</v>
      </c>
    </row>
    <row r="24" spans="2:3">
      <c r="B24" s="17" t="s">
        <v>52</v>
      </c>
      <c r="C24" s="15" t="s">
        <v>398</v>
      </c>
    </row>
    <row r="25" spans="2:3">
      <c r="B25" s="17" t="s">
        <v>53</v>
      </c>
      <c r="C25" s="15" t="s">
        <v>398</v>
      </c>
    </row>
    <row r="26" spans="2:3">
      <c r="B26" s="17" t="s">
        <v>54</v>
      </c>
      <c r="C26" s="15" t="s">
        <v>398</v>
      </c>
    </row>
    <row r="27" spans="2:3">
      <c r="B27" s="17" t="s">
        <v>55</v>
      </c>
      <c r="C27" s="15" t="s">
        <v>398</v>
      </c>
    </row>
    <row r="28" spans="2:3">
      <c r="B28" s="17" t="s">
        <v>56</v>
      </c>
      <c r="C28" s="15" t="s">
        <v>398</v>
      </c>
    </row>
    <row r="29" spans="2:3">
      <c r="B29" s="17" t="s">
        <v>57</v>
      </c>
      <c r="C29" s="15" t="s">
        <v>398</v>
      </c>
    </row>
    <row r="30" spans="2:3">
      <c r="B30" s="17" t="s">
        <v>58</v>
      </c>
      <c r="C30" s="15" t="s">
        <v>398</v>
      </c>
    </row>
    <row r="31" spans="2:3">
      <c r="B31" s="17" t="s">
        <v>59</v>
      </c>
      <c r="C31" s="15" t="s">
        <v>398</v>
      </c>
    </row>
    <row r="32" spans="2:3">
      <c r="B32" s="17" t="s">
        <v>60</v>
      </c>
      <c r="C32" s="15" t="s">
        <v>398</v>
      </c>
    </row>
    <row r="33" spans="2:3">
      <c r="B33" s="17" t="s">
        <v>61</v>
      </c>
      <c r="C33" s="15" t="s">
        <v>398</v>
      </c>
    </row>
    <row r="34" ht="12.75" customHeight="1" spans="2:3">
      <c r="B34" s="17" t="s">
        <v>62</v>
      </c>
      <c r="C34" s="15" t="s">
        <v>398</v>
      </c>
    </row>
    <row r="35" spans="2:3">
      <c r="B35" s="17" t="s">
        <v>63</v>
      </c>
      <c r="C35" s="15" t="s">
        <v>398</v>
      </c>
    </row>
    <row r="36" spans="2:3">
      <c r="B36" s="17" t="s">
        <v>64</v>
      </c>
      <c r="C36" s="15" t="s">
        <v>398</v>
      </c>
    </row>
    <row r="37" spans="2:3">
      <c r="B37" s="17" t="s">
        <v>65</v>
      </c>
      <c r="C37" s="15" t="s">
        <v>398</v>
      </c>
    </row>
    <row r="38" spans="2:3">
      <c r="B38" s="17" t="s">
        <v>66</v>
      </c>
      <c r="C38" s="18" t="s">
        <v>398</v>
      </c>
    </row>
    <row r="39" spans="2:3">
      <c r="B39" s="19"/>
      <c r="C39" s="49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B46" sqref="B4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278</v>
      </c>
      <c r="B5" s="4" t="s">
        <v>523</v>
      </c>
    </row>
    <row r="6" s="1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7" t="s">
        <v>522</v>
      </c>
    </row>
    <row r="9" ht="24.95" customHeight="1" spans="2:3">
      <c r="B9" s="8"/>
      <c r="C9" s="9" t="s">
        <v>297</v>
      </c>
    </row>
    <row r="10" customHeight="1" spans="2:3">
      <c r="B10" s="10" t="s">
        <v>68</v>
      </c>
      <c r="C10" s="11"/>
    </row>
    <row r="11" spans="2:3">
      <c r="B11" s="12" t="s">
        <v>39</v>
      </c>
      <c r="C11" s="13" t="s">
        <v>398</v>
      </c>
    </row>
    <row r="12" spans="2:3">
      <c r="B12" s="14" t="s">
        <v>40</v>
      </c>
      <c r="C12" s="15" t="s">
        <v>398</v>
      </c>
    </row>
    <row r="13" spans="2:3">
      <c r="B13" s="14" t="s">
        <v>41</v>
      </c>
      <c r="C13" s="15" t="s">
        <v>398</v>
      </c>
    </row>
    <row r="14" spans="2:3">
      <c r="B14" s="14" t="s">
        <v>42</v>
      </c>
      <c r="C14" s="16" t="s">
        <v>398</v>
      </c>
    </row>
    <row r="15" spans="2:3">
      <c r="B15" s="17" t="s">
        <v>43</v>
      </c>
      <c r="C15" s="13" t="s">
        <v>398</v>
      </c>
    </row>
    <row r="16" spans="2:3">
      <c r="B16" s="17" t="s">
        <v>44</v>
      </c>
      <c r="C16" s="15" t="s">
        <v>398</v>
      </c>
    </row>
    <row r="17" spans="2:3">
      <c r="B17" s="17" t="s">
        <v>45</v>
      </c>
      <c r="C17" s="15" t="s">
        <v>398</v>
      </c>
    </row>
    <row r="18" spans="2:3">
      <c r="B18" s="17" t="s">
        <v>46</v>
      </c>
      <c r="C18" s="15" t="s">
        <v>398</v>
      </c>
    </row>
    <row r="19" spans="2:3">
      <c r="B19" s="17" t="s">
        <v>47</v>
      </c>
      <c r="C19" s="15" t="s">
        <v>398</v>
      </c>
    </row>
    <row r="20" spans="2:3">
      <c r="B20" s="17" t="s">
        <v>48</v>
      </c>
      <c r="C20" s="15" t="s">
        <v>398</v>
      </c>
    </row>
    <row r="21" spans="2:3">
      <c r="B21" s="17" t="s">
        <v>49</v>
      </c>
      <c r="C21" s="15" t="s">
        <v>398</v>
      </c>
    </row>
    <row r="22" spans="2:3">
      <c r="B22" s="17" t="s">
        <v>50</v>
      </c>
      <c r="C22" s="15" t="s">
        <v>398</v>
      </c>
    </row>
    <row r="23" spans="2:3">
      <c r="B23" s="17" t="s">
        <v>51</v>
      </c>
      <c r="C23" s="15" t="s">
        <v>398</v>
      </c>
    </row>
    <row r="24" spans="2:3">
      <c r="B24" s="17" t="s">
        <v>52</v>
      </c>
      <c r="C24" s="15" t="s">
        <v>398</v>
      </c>
    </row>
    <row r="25" spans="2:3">
      <c r="B25" s="17" t="s">
        <v>53</v>
      </c>
      <c r="C25" s="15" t="s">
        <v>398</v>
      </c>
    </row>
    <row r="26" spans="2:3">
      <c r="B26" s="17" t="s">
        <v>54</v>
      </c>
      <c r="C26" s="15" t="s">
        <v>398</v>
      </c>
    </row>
    <row r="27" spans="2:3">
      <c r="B27" s="17" t="s">
        <v>55</v>
      </c>
      <c r="C27" s="15" t="s">
        <v>398</v>
      </c>
    </row>
    <row r="28" spans="2:3">
      <c r="B28" s="17" t="s">
        <v>56</v>
      </c>
      <c r="C28" s="15" t="s">
        <v>398</v>
      </c>
    </row>
    <row r="29" spans="2:3">
      <c r="B29" s="17" t="s">
        <v>57</v>
      </c>
      <c r="C29" s="15" t="s">
        <v>398</v>
      </c>
    </row>
    <row r="30" spans="2:3">
      <c r="B30" s="17" t="s">
        <v>58</v>
      </c>
      <c r="C30" s="15" t="s">
        <v>398</v>
      </c>
    </row>
    <row r="31" spans="2:3">
      <c r="B31" s="17" t="s">
        <v>59</v>
      </c>
      <c r="C31" s="15" t="s">
        <v>398</v>
      </c>
    </row>
    <row r="32" spans="2:3">
      <c r="B32" s="17" t="s">
        <v>60</v>
      </c>
      <c r="C32" s="15" t="s">
        <v>398</v>
      </c>
    </row>
    <row r="33" spans="2:3">
      <c r="B33" s="17" t="s">
        <v>61</v>
      </c>
      <c r="C33" s="15" t="s">
        <v>398</v>
      </c>
    </row>
    <row r="34" ht="12.75" customHeight="1" spans="2:3">
      <c r="B34" s="17" t="s">
        <v>62</v>
      </c>
      <c r="C34" s="15" t="s">
        <v>398</v>
      </c>
    </row>
    <row r="35" spans="2:3">
      <c r="B35" s="17" t="s">
        <v>63</v>
      </c>
      <c r="C35" s="15" t="s">
        <v>398</v>
      </c>
    </row>
    <row r="36" spans="2:3">
      <c r="B36" s="17" t="s">
        <v>64</v>
      </c>
      <c r="C36" s="15" t="s">
        <v>398</v>
      </c>
    </row>
    <row r="37" spans="2:3">
      <c r="B37" s="17" t="s">
        <v>65</v>
      </c>
      <c r="C37" s="15" t="s">
        <v>398</v>
      </c>
    </row>
    <row r="38" spans="2:3">
      <c r="B38" s="17" t="s">
        <v>66</v>
      </c>
      <c r="C38" s="18" t="s">
        <v>398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41"/>
  <sheetViews>
    <sheetView showGridLines="0" showRowColHeaders="0" workbookViewId="0">
      <selection activeCell="B46" sqref="B46"/>
    </sheetView>
  </sheetViews>
  <sheetFormatPr defaultColWidth="12" defaultRowHeight="12.75"/>
  <cols>
    <col min="1" max="1" width="12" style="2"/>
    <col min="2" max="2" width="38" style="2" customWidth="1"/>
    <col min="3" max="3" width="14.7142857142857" style="2" customWidth="1"/>
    <col min="4" max="4" width="1.28571428571429" style="2" customWidth="1"/>
    <col min="5" max="5" width="14.7142857142857" style="2" customWidth="1"/>
    <col min="6" max="6" width="1.28571428571429" style="2" customWidth="1"/>
    <col min="7" max="7" width="14.7142857142857" style="2" customWidth="1"/>
    <col min="8" max="8" width="1.28571428571429" style="2" customWidth="1"/>
    <col min="9" max="9" width="14.7142857142857" style="2" customWidth="1"/>
    <col min="10" max="10" width="1.28571428571429" style="2" customWidth="1"/>
    <col min="11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280</v>
      </c>
      <c r="B5" s="24" t="s">
        <v>524</v>
      </c>
    </row>
    <row r="6" s="1" customFormat="1" ht="12" customHeight="1" spans="1:11">
      <c r="A6" s="23"/>
      <c r="B6" s="25" t="s">
        <v>34</v>
      </c>
      <c r="K6" s="44"/>
    </row>
    <row r="7" s="1" customFormat="1" ht="12" customHeight="1" spans="1:2">
      <c r="A7" s="23"/>
      <c r="B7" s="5"/>
    </row>
    <row r="8" s="1" customFormat="1" ht="16.5" customHeight="1"/>
    <row r="9" s="1" customFormat="1" ht="24.75" customHeight="1" spans="2:11">
      <c r="B9" s="6"/>
      <c r="C9" s="7" t="s">
        <v>524</v>
      </c>
      <c r="D9" s="7"/>
      <c r="E9" s="7"/>
      <c r="F9" s="7"/>
      <c r="G9" s="7"/>
      <c r="H9" s="7"/>
      <c r="I9" s="7"/>
      <c r="J9" s="7"/>
      <c r="K9" s="7"/>
    </row>
    <row r="10" s="1" customFormat="1" ht="24.75" customHeight="1" spans="2:11">
      <c r="B10" s="6"/>
      <c r="C10" s="26" t="s">
        <v>286</v>
      </c>
      <c r="D10" s="27"/>
      <c r="E10" s="9" t="s">
        <v>287</v>
      </c>
      <c r="F10" s="28"/>
      <c r="G10" s="9" t="s">
        <v>288</v>
      </c>
      <c r="H10" s="29"/>
      <c r="I10" s="9" t="s">
        <v>289</v>
      </c>
      <c r="K10" s="45" t="s">
        <v>290</v>
      </c>
    </row>
    <row r="11" s="1" customFormat="1" ht="14.25" customHeight="1" spans="2:11">
      <c r="B11" s="10" t="s">
        <v>35</v>
      </c>
      <c r="C11" s="11" t="s">
        <v>38</v>
      </c>
      <c r="D11" s="29"/>
      <c r="E11" s="11" t="s">
        <v>38</v>
      </c>
      <c r="F11" s="30"/>
      <c r="G11" s="11" t="s">
        <v>38</v>
      </c>
      <c r="H11" s="29"/>
      <c r="I11" s="11" t="s">
        <v>38</v>
      </c>
      <c r="K11" s="11" t="s">
        <v>38</v>
      </c>
    </row>
    <row r="12" s="1" customFormat="1" ht="14.25" customHeight="1" spans="2:11">
      <c r="B12" s="12" t="s">
        <v>39</v>
      </c>
      <c r="C12" s="31" t="s">
        <v>395</v>
      </c>
      <c r="D12" s="32"/>
      <c r="E12" s="31" t="s">
        <v>395</v>
      </c>
      <c r="F12" s="33"/>
      <c r="G12" s="31" t="s">
        <v>395</v>
      </c>
      <c r="H12" s="34"/>
      <c r="I12" s="31" t="s">
        <v>395</v>
      </c>
      <c r="J12" s="46"/>
      <c r="K12" s="31" t="s">
        <v>395</v>
      </c>
    </row>
    <row r="13" s="1" customFormat="1" ht="14.25" customHeight="1" spans="2:11">
      <c r="B13" s="14" t="s">
        <v>40</v>
      </c>
      <c r="C13" s="35" t="s">
        <v>395</v>
      </c>
      <c r="D13" s="32"/>
      <c r="E13" s="35" t="s">
        <v>395</v>
      </c>
      <c r="F13" s="33"/>
      <c r="G13" s="35" t="s">
        <v>395</v>
      </c>
      <c r="H13" s="34"/>
      <c r="I13" s="35" t="s">
        <v>395</v>
      </c>
      <c r="J13" s="46"/>
      <c r="K13" s="35" t="s">
        <v>395</v>
      </c>
    </row>
    <row r="14" s="1" customFormat="1" ht="14.25" customHeight="1" spans="2:11">
      <c r="B14" s="14" t="s">
        <v>41</v>
      </c>
      <c r="C14" s="35" t="s">
        <v>395</v>
      </c>
      <c r="D14" s="32"/>
      <c r="E14" s="35" t="s">
        <v>395</v>
      </c>
      <c r="F14" s="33"/>
      <c r="G14" s="35" t="s">
        <v>395</v>
      </c>
      <c r="H14" s="34"/>
      <c r="I14" s="35" t="s">
        <v>395</v>
      </c>
      <c r="J14" s="46"/>
      <c r="K14" s="35" t="s">
        <v>395</v>
      </c>
    </row>
    <row r="15" s="1" customFormat="1" ht="14.25" customHeight="1" spans="2:12">
      <c r="B15" s="14" t="s">
        <v>42</v>
      </c>
      <c r="C15" s="36" t="s">
        <v>395</v>
      </c>
      <c r="D15" s="37"/>
      <c r="E15" s="36" t="s">
        <v>395</v>
      </c>
      <c r="F15" s="38"/>
      <c r="G15" s="36" t="s">
        <v>395</v>
      </c>
      <c r="H15" s="39"/>
      <c r="I15" s="36" t="s">
        <v>395</v>
      </c>
      <c r="J15" s="47"/>
      <c r="K15" s="36" t="s">
        <v>395</v>
      </c>
      <c r="L15" s="44"/>
    </row>
    <row r="16" s="1" customFormat="1" ht="14.25" customHeight="1" spans="2:11">
      <c r="B16" s="17" t="s">
        <v>43</v>
      </c>
      <c r="C16" s="35" t="s">
        <v>395</v>
      </c>
      <c r="D16" s="40"/>
      <c r="E16" s="35" t="s">
        <v>395</v>
      </c>
      <c r="F16" s="41"/>
      <c r="G16" s="35" t="s">
        <v>395</v>
      </c>
      <c r="H16" s="34"/>
      <c r="I16" s="35" t="s">
        <v>395</v>
      </c>
      <c r="J16" s="46"/>
      <c r="K16" s="35" t="s">
        <v>395</v>
      </c>
    </row>
    <row r="17" s="1" customFormat="1" ht="14.25" customHeight="1" spans="2:11">
      <c r="B17" s="17" t="s">
        <v>44</v>
      </c>
      <c r="C17" s="35" t="s">
        <v>395</v>
      </c>
      <c r="D17" s="40"/>
      <c r="E17" s="35" t="s">
        <v>395</v>
      </c>
      <c r="F17" s="41"/>
      <c r="G17" s="35" t="s">
        <v>395</v>
      </c>
      <c r="H17" s="34"/>
      <c r="I17" s="35" t="s">
        <v>395</v>
      </c>
      <c r="J17" s="46"/>
      <c r="K17" s="35" t="s">
        <v>395</v>
      </c>
    </row>
    <row r="18" s="1" customFormat="1" ht="14.25" customHeight="1" spans="2:11">
      <c r="B18" s="17" t="s">
        <v>45</v>
      </c>
      <c r="C18" s="35" t="s">
        <v>395</v>
      </c>
      <c r="D18" s="40"/>
      <c r="E18" s="35" t="s">
        <v>395</v>
      </c>
      <c r="F18" s="41"/>
      <c r="G18" s="35" t="s">
        <v>395</v>
      </c>
      <c r="H18" s="34"/>
      <c r="I18" s="35" t="s">
        <v>395</v>
      </c>
      <c r="J18" s="46"/>
      <c r="K18" s="35" t="s">
        <v>395</v>
      </c>
    </row>
    <row r="19" s="1" customFormat="1" ht="14.25" customHeight="1" spans="2:11">
      <c r="B19" s="17" t="s">
        <v>46</v>
      </c>
      <c r="C19" s="35" t="s">
        <v>395</v>
      </c>
      <c r="D19" s="40"/>
      <c r="E19" s="35" t="s">
        <v>395</v>
      </c>
      <c r="F19" s="41"/>
      <c r="G19" s="35" t="s">
        <v>395</v>
      </c>
      <c r="H19" s="34"/>
      <c r="I19" s="35" t="s">
        <v>395</v>
      </c>
      <c r="J19" s="46"/>
      <c r="K19" s="35" t="s">
        <v>395</v>
      </c>
    </row>
    <row r="20" s="1" customFormat="1" ht="14.25" customHeight="1" spans="2:11">
      <c r="B20" s="17" t="s">
        <v>47</v>
      </c>
      <c r="C20" s="35" t="s">
        <v>395</v>
      </c>
      <c r="D20" s="40"/>
      <c r="E20" s="35" t="s">
        <v>395</v>
      </c>
      <c r="F20" s="41"/>
      <c r="G20" s="35" t="s">
        <v>395</v>
      </c>
      <c r="H20" s="34"/>
      <c r="I20" s="35" t="s">
        <v>395</v>
      </c>
      <c r="J20" s="46"/>
      <c r="K20" s="35" t="s">
        <v>395</v>
      </c>
    </row>
    <row r="21" s="1" customFormat="1" ht="14.25" customHeight="1" spans="2:11">
      <c r="B21" s="17" t="s">
        <v>48</v>
      </c>
      <c r="C21" s="35" t="s">
        <v>395</v>
      </c>
      <c r="D21" s="40"/>
      <c r="E21" s="35" t="s">
        <v>395</v>
      </c>
      <c r="F21" s="41"/>
      <c r="G21" s="35" t="s">
        <v>395</v>
      </c>
      <c r="H21" s="34"/>
      <c r="I21" s="35" t="s">
        <v>395</v>
      </c>
      <c r="J21" s="46"/>
      <c r="K21" s="35" t="s">
        <v>395</v>
      </c>
    </row>
    <row r="22" s="1" customFormat="1" ht="14.25" customHeight="1" spans="2:11">
      <c r="B22" s="17" t="s">
        <v>49</v>
      </c>
      <c r="C22" s="35" t="s">
        <v>395</v>
      </c>
      <c r="D22" s="40"/>
      <c r="E22" s="35" t="s">
        <v>395</v>
      </c>
      <c r="F22" s="41"/>
      <c r="G22" s="35" t="s">
        <v>395</v>
      </c>
      <c r="H22" s="34"/>
      <c r="I22" s="35" t="s">
        <v>395</v>
      </c>
      <c r="J22" s="46"/>
      <c r="K22" s="35" t="s">
        <v>395</v>
      </c>
    </row>
    <row r="23" s="1" customFormat="1" ht="14.25" customHeight="1" spans="2:11">
      <c r="B23" s="17" t="s">
        <v>50</v>
      </c>
      <c r="C23" s="35" t="s">
        <v>395</v>
      </c>
      <c r="D23" s="40"/>
      <c r="E23" s="35" t="s">
        <v>395</v>
      </c>
      <c r="F23" s="41"/>
      <c r="G23" s="35" t="s">
        <v>395</v>
      </c>
      <c r="H23" s="34"/>
      <c r="I23" s="35" t="s">
        <v>395</v>
      </c>
      <c r="J23" s="46"/>
      <c r="K23" s="35" t="s">
        <v>395</v>
      </c>
    </row>
    <row r="24" s="1" customFormat="1" ht="14.25" customHeight="1" spans="2:11">
      <c r="B24" s="17" t="s">
        <v>51</v>
      </c>
      <c r="C24" s="35" t="s">
        <v>395</v>
      </c>
      <c r="D24" s="40"/>
      <c r="E24" s="35" t="s">
        <v>395</v>
      </c>
      <c r="F24" s="41"/>
      <c r="G24" s="35" t="s">
        <v>395</v>
      </c>
      <c r="H24" s="34"/>
      <c r="I24" s="35" t="s">
        <v>395</v>
      </c>
      <c r="J24" s="46"/>
      <c r="K24" s="35" t="s">
        <v>395</v>
      </c>
    </row>
    <row r="25" s="1" customFormat="1" ht="14.25" customHeight="1" spans="2:11">
      <c r="B25" s="17" t="s">
        <v>52</v>
      </c>
      <c r="C25" s="35" t="s">
        <v>395</v>
      </c>
      <c r="D25" s="40"/>
      <c r="E25" s="35" t="s">
        <v>395</v>
      </c>
      <c r="F25" s="41"/>
      <c r="G25" s="35" t="s">
        <v>395</v>
      </c>
      <c r="H25" s="34"/>
      <c r="I25" s="35" t="s">
        <v>395</v>
      </c>
      <c r="J25" s="46"/>
      <c r="K25" s="35" t="s">
        <v>395</v>
      </c>
    </row>
    <row r="26" s="1" customFormat="1" ht="14.25" customHeight="1" spans="2:11">
      <c r="B26" s="17" t="s">
        <v>53</v>
      </c>
      <c r="C26" s="35" t="s">
        <v>395</v>
      </c>
      <c r="D26" s="40"/>
      <c r="E26" s="35" t="s">
        <v>395</v>
      </c>
      <c r="F26" s="41"/>
      <c r="G26" s="35" t="s">
        <v>395</v>
      </c>
      <c r="H26" s="34"/>
      <c r="I26" s="35" t="s">
        <v>395</v>
      </c>
      <c r="J26" s="46"/>
      <c r="K26" s="35" t="s">
        <v>395</v>
      </c>
    </row>
    <row r="27" s="1" customFormat="1" ht="14.25" customHeight="1" spans="2:11">
      <c r="B27" s="17" t="s">
        <v>54</v>
      </c>
      <c r="C27" s="35" t="s">
        <v>395</v>
      </c>
      <c r="D27" s="40"/>
      <c r="E27" s="35" t="s">
        <v>395</v>
      </c>
      <c r="F27" s="41"/>
      <c r="G27" s="35" t="s">
        <v>395</v>
      </c>
      <c r="H27" s="34"/>
      <c r="I27" s="35" t="s">
        <v>395</v>
      </c>
      <c r="J27" s="46"/>
      <c r="K27" s="35" t="s">
        <v>395</v>
      </c>
    </row>
    <row r="28" s="1" customFormat="1" ht="14.25" customHeight="1" spans="2:11">
      <c r="B28" s="17" t="s">
        <v>55</v>
      </c>
      <c r="C28" s="35" t="s">
        <v>395</v>
      </c>
      <c r="D28" s="40"/>
      <c r="E28" s="35" t="s">
        <v>395</v>
      </c>
      <c r="F28" s="41"/>
      <c r="G28" s="35" t="s">
        <v>395</v>
      </c>
      <c r="H28" s="34"/>
      <c r="I28" s="35" t="s">
        <v>395</v>
      </c>
      <c r="J28" s="46"/>
      <c r="K28" s="35" t="s">
        <v>395</v>
      </c>
    </row>
    <row r="29" s="1" customFormat="1" ht="14.25" customHeight="1" spans="2:11">
      <c r="B29" s="17" t="s">
        <v>56</v>
      </c>
      <c r="C29" s="35" t="s">
        <v>395</v>
      </c>
      <c r="D29" s="40"/>
      <c r="E29" s="35" t="s">
        <v>395</v>
      </c>
      <c r="F29" s="41"/>
      <c r="G29" s="35" t="s">
        <v>395</v>
      </c>
      <c r="H29" s="34"/>
      <c r="I29" s="35" t="s">
        <v>395</v>
      </c>
      <c r="J29" s="46"/>
      <c r="K29" s="35" t="s">
        <v>395</v>
      </c>
    </row>
    <row r="30" s="1" customFormat="1" ht="14.25" customHeight="1" spans="2:11">
      <c r="B30" s="17" t="s">
        <v>57</v>
      </c>
      <c r="C30" s="35" t="s">
        <v>395</v>
      </c>
      <c r="D30" s="40"/>
      <c r="E30" s="35" t="s">
        <v>395</v>
      </c>
      <c r="F30" s="41"/>
      <c r="G30" s="35" t="s">
        <v>395</v>
      </c>
      <c r="H30" s="34"/>
      <c r="I30" s="35" t="s">
        <v>395</v>
      </c>
      <c r="J30" s="46"/>
      <c r="K30" s="35" t="s">
        <v>395</v>
      </c>
    </row>
    <row r="31" s="1" customFormat="1" ht="14.25" customHeight="1" spans="2:11">
      <c r="B31" s="17" t="s">
        <v>58</v>
      </c>
      <c r="C31" s="35" t="s">
        <v>395</v>
      </c>
      <c r="D31" s="40"/>
      <c r="E31" s="35" t="s">
        <v>395</v>
      </c>
      <c r="F31" s="41"/>
      <c r="G31" s="35" t="s">
        <v>395</v>
      </c>
      <c r="H31" s="34"/>
      <c r="I31" s="35" t="s">
        <v>395</v>
      </c>
      <c r="J31" s="46"/>
      <c r="K31" s="35" t="s">
        <v>395</v>
      </c>
    </row>
    <row r="32" s="1" customFormat="1" ht="14.25" customHeight="1" spans="2:11">
      <c r="B32" s="17" t="s">
        <v>59</v>
      </c>
      <c r="C32" s="35" t="s">
        <v>395</v>
      </c>
      <c r="D32" s="40"/>
      <c r="E32" s="35" t="s">
        <v>395</v>
      </c>
      <c r="F32" s="41"/>
      <c r="G32" s="35" t="s">
        <v>395</v>
      </c>
      <c r="H32" s="34"/>
      <c r="I32" s="35" t="s">
        <v>395</v>
      </c>
      <c r="J32" s="46"/>
      <c r="K32" s="35" t="s">
        <v>395</v>
      </c>
    </row>
    <row r="33" s="1" customFormat="1" ht="14.25" customHeight="1" spans="2:11">
      <c r="B33" s="17" t="s">
        <v>60</v>
      </c>
      <c r="C33" s="35" t="s">
        <v>395</v>
      </c>
      <c r="D33" s="40"/>
      <c r="E33" s="35" t="s">
        <v>395</v>
      </c>
      <c r="F33" s="41"/>
      <c r="G33" s="35" t="s">
        <v>395</v>
      </c>
      <c r="H33" s="34"/>
      <c r="I33" s="35" t="s">
        <v>395</v>
      </c>
      <c r="J33" s="46"/>
      <c r="K33" s="35" t="s">
        <v>395</v>
      </c>
    </row>
    <row r="34" s="1" customFormat="1" ht="14.25" customHeight="1" spans="2:11">
      <c r="B34" s="17" t="s">
        <v>61</v>
      </c>
      <c r="C34" s="35" t="s">
        <v>395</v>
      </c>
      <c r="D34" s="40"/>
      <c r="E34" s="35" t="s">
        <v>395</v>
      </c>
      <c r="F34" s="41"/>
      <c r="G34" s="35" t="s">
        <v>395</v>
      </c>
      <c r="H34" s="34"/>
      <c r="I34" s="35" t="s">
        <v>395</v>
      </c>
      <c r="J34" s="46"/>
      <c r="K34" s="35" t="s">
        <v>395</v>
      </c>
    </row>
    <row r="35" s="1" customFormat="1" ht="14.25" customHeight="1" spans="2:11">
      <c r="B35" s="17" t="s">
        <v>62</v>
      </c>
      <c r="C35" s="35" t="s">
        <v>395</v>
      </c>
      <c r="D35" s="40"/>
      <c r="E35" s="35" t="s">
        <v>395</v>
      </c>
      <c r="F35" s="41"/>
      <c r="G35" s="35" t="s">
        <v>395</v>
      </c>
      <c r="H35" s="34"/>
      <c r="I35" s="35" t="s">
        <v>395</v>
      </c>
      <c r="J35" s="46"/>
      <c r="K35" s="35" t="s">
        <v>395</v>
      </c>
    </row>
    <row r="36" s="1" customFormat="1" ht="14.25" customHeight="1" spans="2:11">
      <c r="B36" s="17" t="s">
        <v>63</v>
      </c>
      <c r="C36" s="35" t="s">
        <v>395</v>
      </c>
      <c r="D36" s="40"/>
      <c r="E36" s="35" t="s">
        <v>395</v>
      </c>
      <c r="F36" s="41"/>
      <c r="G36" s="35" t="s">
        <v>395</v>
      </c>
      <c r="H36" s="34"/>
      <c r="I36" s="35" t="s">
        <v>395</v>
      </c>
      <c r="J36" s="46"/>
      <c r="K36" s="35" t="s">
        <v>395</v>
      </c>
    </row>
    <row r="37" s="1" customFormat="1" ht="14.25" customHeight="1" spans="2:11">
      <c r="B37" s="17" t="s">
        <v>64</v>
      </c>
      <c r="C37" s="35" t="s">
        <v>395</v>
      </c>
      <c r="D37" s="40"/>
      <c r="E37" s="35" t="s">
        <v>395</v>
      </c>
      <c r="F37" s="41"/>
      <c r="G37" s="35" t="s">
        <v>395</v>
      </c>
      <c r="H37" s="34"/>
      <c r="I37" s="35" t="s">
        <v>395</v>
      </c>
      <c r="J37" s="46"/>
      <c r="K37" s="35" t="s">
        <v>395</v>
      </c>
    </row>
    <row r="38" s="1" customFormat="1" ht="14.25" customHeight="1" spans="2:11">
      <c r="B38" s="17" t="s">
        <v>65</v>
      </c>
      <c r="C38" s="35" t="s">
        <v>395</v>
      </c>
      <c r="D38" s="40"/>
      <c r="E38" s="35" t="s">
        <v>395</v>
      </c>
      <c r="F38" s="41"/>
      <c r="G38" s="35" t="s">
        <v>395</v>
      </c>
      <c r="H38" s="34"/>
      <c r="I38" s="35" t="s">
        <v>395</v>
      </c>
      <c r="J38" s="46"/>
      <c r="K38" s="35" t="s">
        <v>395</v>
      </c>
    </row>
    <row r="39" s="1" customFormat="1" ht="14.25" customHeight="1" spans="2:11">
      <c r="B39" s="17" t="s">
        <v>66</v>
      </c>
      <c r="C39" s="42" t="s">
        <v>395</v>
      </c>
      <c r="D39" s="40"/>
      <c r="E39" s="42" t="s">
        <v>395</v>
      </c>
      <c r="F39" s="33"/>
      <c r="G39" s="42" t="s">
        <v>395</v>
      </c>
      <c r="H39" s="34"/>
      <c r="I39" s="42" t="s">
        <v>395</v>
      </c>
      <c r="J39" s="46"/>
      <c r="K39" s="42" t="s">
        <v>395</v>
      </c>
    </row>
    <row r="40" s="22" customFormat="1" ht="15" spans="2:9">
      <c r="B40" s="19"/>
      <c r="C40"/>
      <c r="D40"/>
      <c r="E40" s="34"/>
      <c r="F40"/>
      <c r="G40" s="43"/>
      <c r="H40"/>
      <c r="I40" s="48"/>
    </row>
    <row r="41" ht="15" spans="2:3">
      <c r="B41" s="19"/>
      <c r="C41"/>
    </row>
  </sheetData>
  <mergeCells count="1">
    <mergeCell ref="C9:K9"/>
  </mergeCells>
  <conditionalFormatting sqref="H23">
    <cfRule type="cellIs" dxfId="0" priority="8" operator="between">
      <formula>1</formula>
      <formula>2</formula>
    </cfRule>
  </conditionalFormatting>
  <conditionalFormatting sqref="E40">
    <cfRule type="cellIs" dxfId="0" priority="7" operator="between">
      <formula>1</formula>
      <formula>2</formula>
    </cfRule>
  </conditionalFormatting>
  <conditionalFormatting sqref="I40">
    <cfRule type="cellIs" dxfId="0" priority="6" operator="between">
      <formula>1</formula>
      <formula>2</formula>
    </cfRule>
  </conditionalFormatting>
  <conditionalFormatting sqref="C12:C39">
    <cfRule type="cellIs" dxfId="0" priority="5" operator="between">
      <formula>1</formula>
      <formula>2</formula>
    </cfRule>
  </conditionalFormatting>
  <conditionalFormatting sqref="E12:E39">
    <cfRule type="cellIs" dxfId="0" priority="4" operator="between">
      <formula>1</formula>
      <formula>2</formula>
    </cfRule>
  </conditionalFormatting>
  <conditionalFormatting sqref="G12:G39">
    <cfRule type="cellIs" dxfId="0" priority="3" operator="between">
      <formula>1</formula>
      <formula>2</formula>
    </cfRule>
  </conditionalFormatting>
  <conditionalFormatting sqref="I12:I39">
    <cfRule type="cellIs" dxfId="0" priority="2" operator="between">
      <formula>1</formula>
      <formula>2</formula>
    </cfRule>
  </conditionalFormatting>
  <conditionalFormatting sqref="K12:K39">
    <cfRule type="cellIs" dxfId="0" priority="1" operator="between">
      <formula>1</formula>
      <formula>2</formula>
    </cfRule>
  </conditionalFormatting>
  <conditionalFormatting sqref="H12:H22;H24:H39">
    <cfRule type="cellIs" dxfId="0" priority="9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A8" sqref="A8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282</v>
      </c>
      <c r="B5" s="4" t="s">
        <v>525</v>
      </c>
    </row>
    <row r="6" s="1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7" t="s">
        <v>526</v>
      </c>
    </row>
    <row r="9" ht="24.95" customHeight="1" spans="2:3">
      <c r="B9" s="8"/>
      <c r="C9" s="9" t="s">
        <v>297</v>
      </c>
    </row>
    <row r="10" customHeight="1" spans="2:3">
      <c r="B10" s="10" t="s">
        <v>35</v>
      </c>
      <c r="C10" s="11"/>
    </row>
    <row r="11" spans="2:3">
      <c r="B11" s="12" t="s">
        <v>39</v>
      </c>
      <c r="C11" s="13" t="s">
        <v>398</v>
      </c>
    </row>
    <row r="12" spans="2:3">
      <c r="B12" s="14" t="s">
        <v>40</v>
      </c>
      <c r="C12" s="15" t="s">
        <v>398</v>
      </c>
    </row>
    <row r="13" spans="2:3">
      <c r="B13" s="14" t="s">
        <v>41</v>
      </c>
      <c r="C13" s="15" t="s">
        <v>398</v>
      </c>
    </row>
    <row r="14" spans="2:3">
      <c r="B14" s="14" t="s">
        <v>42</v>
      </c>
      <c r="C14" s="16" t="s">
        <v>398</v>
      </c>
    </row>
    <row r="15" spans="2:3">
      <c r="B15" s="17" t="s">
        <v>43</v>
      </c>
      <c r="C15" s="13" t="s">
        <v>398</v>
      </c>
    </row>
    <row r="16" spans="2:3">
      <c r="B16" s="17" t="s">
        <v>44</v>
      </c>
      <c r="C16" s="15" t="s">
        <v>398</v>
      </c>
    </row>
    <row r="17" spans="2:3">
      <c r="B17" s="17" t="s">
        <v>45</v>
      </c>
      <c r="C17" s="15" t="s">
        <v>398</v>
      </c>
    </row>
    <row r="18" spans="2:3">
      <c r="B18" s="17" t="s">
        <v>46</v>
      </c>
      <c r="C18" s="15" t="s">
        <v>398</v>
      </c>
    </row>
    <row r="19" spans="2:3">
      <c r="B19" s="17" t="s">
        <v>47</v>
      </c>
      <c r="C19" s="15" t="s">
        <v>398</v>
      </c>
    </row>
    <row r="20" spans="2:3">
      <c r="B20" s="17" t="s">
        <v>48</v>
      </c>
      <c r="C20" s="15" t="s">
        <v>398</v>
      </c>
    </row>
    <row r="21" spans="2:3">
      <c r="B21" s="17" t="s">
        <v>49</v>
      </c>
      <c r="C21" s="15" t="s">
        <v>398</v>
      </c>
    </row>
    <row r="22" spans="2:3">
      <c r="B22" s="17" t="s">
        <v>50</v>
      </c>
      <c r="C22" s="15" t="s">
        <v>398</v>
      </c>
    </row>
    <row r="23" spans="2:3">
      <c r="B23" s="17" t="s">
        <v>51</v>
      </c>
      <c r="C23" s="15" t="s">
        <v>398</v>
      </c>
    </row>
    <row r="24" spans="2:3">
      <c r="B24" s="17" t="s">
        <v>52</v>
      </c>
      <c r="C24" s="15" t="s">
        <v>398</v>
      </c>
    </row>
    <row r="25" spans="2:3">
      <c r="B25" s="17" t="s">
        <v>53</v>
      </c>
      <c r="C25" s="15" t="s">
        <v>398</v>
      </c>
    </row>
    <row r="26" spans="2:3">
      <c r="B26" s="17" t="s">
        <v>54</v>
      </c>
      <c r="C26" s="15" t="s">
        <v>398</v>
      </c>
    </row>
    <row r="27" spans="2:3">
      <c r="B27" s="17" t="s">
        <v>55</v>
      </c>
      <c r="C27" s="15" t="s">
        <v>398</v>
      </c>
    </row>
    <row r="28" spans="2:3">
      <c r="B28" s="17" t="s">
        <v>56</v>
      </c>
      <c r="C28" s="15" t="s">
        <v>398</v>
      </c>
    </row>
    <row r="29" spans="2:3">
      <c r="B29" s="17" t="s">
        <v>57</v>
      </c>
      <c r="C29" s="15" t="s">
        <v>398</v>
      </c>
    </row>
    <row r="30" spans="2:3">
      <c r="B30" s="17" t="s">
        <v>58</v>
      </c>
      <c r="C30" s="15" t="s">
        <v>398</v>
      </c>
    </row>
    <row r="31" spans="2:3">
      <c r="B31" s="17" t="s">
        <v>59</v>
      </c>
      <c r="C31" s="15" t="s">
        <v>398</v>
      </c>
    </row>
    <row r="32" spans="2:3">
      <c r="B32" s="17" t="s">
        <v>60</v>
      </c>
      <c r="C32" s="15" t="s">
        <v>398</v>
      </c>
    </row>
    <row r="33" spans="2:3">
      <c r="B33" s="17" t="s">
        <v>61</v>
      </c>
      <c r="C33" s="15" t="s">
        <v>398</v>
      </c>
    </row>
    <row r="34" ht="12.75" customHeight="1" spans="2:3">
      <c r="B34" s="17" t="s">
        <v>62</v>
      </c>
      <c r="C34" s="15" t="s">
        <v>398</v>
      </c>
    </row>
    <row r="35" spans="2:3">
      <c r="B35" s="17" t="s">
        <v>63</v>
      </c>
      <c r="C35" s="15" t="s">
        <v>398</v>
      </c>
    </row>
    <row r="36" spans="2:3">
      <c r="B36" s="17" t="s">
        <v>64</v>
      </c>
      <c r="C36" s="15" t="s">
        <v>398</v>
      </c>
    </row>
    <row r="37" spans="2:3">
      <c r="B37" s="17" t="s">
        <v>65</v>
      </c>
      <c r="C37" s="15" t="s">
        <v>398</v>
      </c>
    </row>
    <row r="38" spans="2:3">
      <c r="B38" s="17" t="s">
        <v>66</v>
      </c>
      <c r="C38" s="18" t="s">
        <v>398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0"/>
  <sheetViews>
    <sheetView showGridLines="0" showRowColHeaders="0" workbookViewId="0">
      <selection activeCell="A44" sqref="A44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284</v>
      </c>
      <c r="B5" s="4" t="s">
        <v>527</v>
      </c>
    </row>
    <row r="6" s="1" customFormat="1" ht="12" customHeight="1" spans="1:2">
      <c r="A6" s="3"/>
      <c r="B6" s="5" t="s">
        <v>67</v>
      </c>
    </row>
    <row r="7" customHeight="1"/>
    <row r="8" ht="53.25" customHeight="1" spans="2:3">
      <c r="B8" s="6"/>
      <c r="C8" s="7" t="s">
        <v>526</v>
      </c>
    </row>
    <row r="9" ht="24.95" customHeight="1" spans="2:3">
      <c r="B9" s="8"/>
      <c r="C9" s="9" t="s">
        <v>297</v>
      </c>
    </row>
    <row r="10" customHeight="1" spans="2:3">
      <c r="B10" s="10" t="s">
        <v>68</v>
      </c>
      <c r="C10" s="11"/>
    </row>
    <row r="11" spans="2:3">
      <c r="B11" s="12" t="s">
        <v>39</v>
      </c>
      <c r="C11" s="13" t="s">
        <v>398</v>
      </c>
    </row>
    <row r="12" spans="2:3">
      <c r="B12" s="14" t="s">
        <v>40</v>
      </c>
      <c r="C12" s="15" t="s">
        <v>398</v>
      </c>
    </row>
    <row r="13" spans="2:3">
      <c r="B13" s="14" t="s">
        <v>41</v>
      </c>
      <c r="C13" s="15" t="s">
        <v>398</v>
      </c>
    </row>
    <row r="14" spans="2:3">
      <c r="B14" s="14" t="s">
        <v>42</v>
      </c>
      <c r="C14" s="16" t="s">
        <v>398</v>
      </c>
    </row>
    <row r="15" spans="2:3">
      <c r="B15" s="17" t="s">
        <v>43</v>
      </c>
      <c r="C15" s="13" t="s">
        <v>398</v>
      </c>
    </row>
    <row r="16" spans="2:3">
      <c r="B16" s="17" t="s">
        <v>44</v>
      </c>
      <c r="C16" s="15" t="s">
        <v>398</v>
      </c>
    </row>
    <row r="17" spans="2:3">
      <c r="B17" s="17" t="s">
        <v>45</v>
      </c>
      <c r="C17" s="15" t="s">
        <v>398</v>
      </c>
    </row>
    <row r="18" spans="2:3">
      <c r="B18" s="17" t="s">
        <v>46</v>
      </c>
      <c r="C18" s="15" t="s">
        <v>398</v>
      </c>
    </row>
    <row r="19" spans="2:3">
      <c r="B19" s="17" t="s">
        <v>47</v>
      </c>
      <c r="C19" s="15" t="s">
        <v>398</v>
      </c>
    </row>
    <row r="20" spans="2:3">
      <c r="B20" s="17" t="s">
        <v>48</v>
      </c>
      <c r="C20" s="15" t="s">
        <v>398</v>
      </c>
    </row>
    <row r="21" spans="2:3">
      <c r="B21" s="17" t="s">
        <v>49</v>
      </c>
      <c r="C21" s="15" t="s">
        <v>398</v>
      </c>
    </row>
    <row r="22" spans="2:3">
      <c r="B22" s="17" t="s">
        <v>50</v>
      </c>
      <c r="C22" s="15" t="s">
        <v>398</v>
      </c>
    </row>
    <row r="23" spans="2:3">
      <c r="B23" s="17" t="s">
        <v>51</v>
      </c>
      <c r="C23" s="15" t="s">
        <v>398</v>
      </c>
    </row>
    <row r="24" spans="2:3">
      <c r="B24" s="17" t="s">
        <v>52</v>
      </c>
      <c r="C24" s="15" t="s">
        <v>398</v>
      </c>
    </row>
    <row r="25" spans="2:3">
      <c r="B25" s="17" t="s">
        <v>53</v>
      </c>
      <c r="C25" s="15" t="s">
        <v>398</v>
      </c>
    </row>
    <row r="26" spans="2:3">
      <c r="B26" s="17" t="s">
        <v>54</v>
      </c>
      <c r="C26" s="15" t="s">
        <v>398</v>
      </c>
    </row>
    <row r="27" spans="2:3">
      <c r="B27" s="17" t="s">
        <v>55</v>
      </c>
      <c r="C27" s="15" t="s">
        <v>398</v>
      </c>
    </row>
    <row r="28" spans="2:3">
      <c r="B28" s="17" t="s">
        <v>56</v>
      </c>
      <c r="C28" s="15" t="s">
        <v>398</v>
      </c>
    </row>
    <row r="29" spans="2:3">
      <c r="B29" s="17" t="s">
        <v>57</v>
      </c>
      <c r="C29" s="15" t="s">
        <v>398</v>
      </c>
    </row>
    <row r="30" spans="2:3">
      <c r="B30" s="17" t="s">
        <v>58</v>
      </c>
      <c r="C30" s="15" t="s">
        <v>398</v>
      </c>
    </row>
    <row r="31" spans="2:3">
      <c r="B31" s="17" t="s">
        <v>59</v>
      </c>
      <c r="C31" s="15" t="s">
        <v>398</v>
      </c>
    </row>
    <row r="32" spans="2:3">
      <c r="B32" s="17" t="s">
        <v>60</v>
      </c>
      <c r="C32" s="15" t="s">
        <v>398</v>
      </c>
    </row>
    <row r="33" spans="2:3">
      <c r="B33" s="17" t="s">
        <v>61</v>
      </c>
      <c r="C33" s="15" t="s">
        <v>398</v>
      </c>
    </row>
    <row r="34" ht="12.75" customHeight="1" spans="2:3">
      <c r="B34" s="17" t="s">
        <v>62</v>
      </c>
      <c r="C34" s="15" t="s">
        <v>398</v>
      </c>
    </row>
    <row r="35" spans="2:3">
      <c r="B35" s="17" t="s">
        <v>63</v>
      </c>
      <c r="C35" s="15" t="s">
        <v>398</v>
      </c>
    </row>
    <row r="36" spans="2:3">
      <c r="B36" s="17" t="s">
        <v>64</v>
      </c>
      <c r="C36" s="15" t="s">
        <v>398</v>
      </c>
    </row>
    <row r="37" spans="2:3">
      <c r="B37" s="17" t="s">
        <v>65</v>
      </c>
      <c r="C37" s="15" t="s">
        <v>398</v>
      </c>
    </row>
    <row r="38" spans="2:3">
      <c r="B38" s="17" t="s">
        <v>66</v>
      </c>
      <c r="C38" s="18" t="s">
        <v>398</v>
      </c>
    </row>
    <row r="39" spans="2:3">
      <c r="B39" s="19"/>
      <c r="C39" s="20"/>
    </row>
    <row r="40" spans="2:3">
      <c r="B40" s="19"/>
      <c r="C40" s="21"/>
    </row>
  </sheetData>
  <pageMargins left="0.7" right="0.7" top="0.75" bottom="0.75" header="0.3" footer="0.3"/>
  <pageSetup paperSize="1" orientation="portrait"/>
  <headerFooter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8.7142857142857" style="2" customWidth="1"/>
    <col min="4" max="4" width="21.4285714285714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16</v>
      </c>
      <c r="B5" s="24" t="s">
        <v>98</v>
      </c>
      <c r="D5" s="62"/>
    </row>
    <row r="6" s="1" customFormat="1" ht="12" customHeight="1" spans="1:4">
      <c r="A6" s="23"/>
      <c r="B6" s="5" t="s">
        <v>67</v>
      </c>
      <c r="D6" s="62"/>
    </row>
    <row r="7" s="1" customFormat="1" ht="16.5" customHeight="1"/>
    <row r="8" s="1" customFormat="1" ht="24.75" customHeight="1" spans="2:4">
      <c r="B8" s="6"/>
      <c r="C8" s="63" t="s">
        <v>98</v>
      </c>
      <c r="D8" s="63"/>
    </row>
    <row r="9" s="1" customFormat="1" ht="24.75" customHeight="1" spans="2:4">
      <c r="B9" s="6"/>
      <c r="C9" s="65"/>
      <c r="D9" s="65"/>
    </row>
    <row r="10" s="1" customFormat="1" ht="14.25" customHeight="1" spans="2:4">
      <c r="B10" s="68" t="s">
        <v>68</v>
      </c>
      <c r="C10" s="69" t="s">
        <v>36</v>
      </c>
      <c r="D10" s="69" t="s">
        <v>37</v>
      </c>
    </row>
    <row r="11" s="1" customFormat="1" ht="14.25" customHeight="1" spans="2:4">
      <c r="B11" s="71" t="s">
        <v>39</v>
      </c>
      <c r="C11" s="139">
        <f>'RSI_genero (07)'!C11/'RSI_genero (07)'!E11</f>
        <v>0.536688000260122</v>
      </c>
      <c r="D11" s="141">
        <f>'RSI_genero (07)'!D11/'RSI_genero (07)'!E11</f>
        <v>0.463311999739878</v>
      </c>
    </row>
    <row r="12" s="1" customFormat="1" ht="14.25" customHeight="1" spans="2:4">
      <c r="B12" s="76" t="s">
        <v>40</v>
      </c>
      <c r="C12" s="142">
        <f>'RSI_genero (07)'!C12/'RSI_genero (07)'!E12</f>
        <v>0.546166699881958</v>
      </c>
      <c r="D12" s="144">
        <f>'RSI_genero (07)'!D12/'RSI_genero (07)'!E12</f>
        <v>0.453833300118042</v>
      </c>
    </row>
    <row r="13" s="1" customFormat="1" ht="14.25" customHeight="1" spans="2:4">
      <c r="B13" s="76" t="s">
        <v>41</v>
      </c>
      <c r="C13" s="142">
        <f>'RSI_genero (07)'!C13/'RSI_genero (07)'!E13</f>
        <v>0.545508386741968</v>
      </c>
      <c r="D13" s="144">
        <f>'RSI_genero (07)'!D13/'RSI_genero (07)'!E13</f>
        <v>0.454491613258032</v>
      </c>
    </row>
    <row r="14" s="1" customFormat="1" ht="14.25" customHeight="1" spans="2:4">
      <c r="B14" s="76" t="s">
        <v>42</v>
      </c>
      <c r="C14" s="145">
        <f>'RSI_genero (07)'!C14/'RSI_genero (07)'!E14</f>
        <v>0.525114462698626</v>
      </c>
      <c r="D14" s="147">
        <f>'RSI_genero (07)'!D14/'RSI_genero (07)'!E14</f>
        <v>0.474885537301374</v>
      </c>
    </row>
    <row r="15" s="1" customFormat="1" ht="14.25" customHeight="1" spans="2:4">
      <c r="B15" s="82" t="s">
        <v>43</v>
      </c>
      <c r="C15" s="139">
        <f>'RSI_genero (07)'!C15/'RSI_genero (07)'!E15</f>
        <v>0.528169014084507</v>
      </c>
      <c r="D15" s="141">
        <f>'RSI_genero (07)'!D15/'RSI_genero (07)'!E15</f>
        <v>0.471830985915493</v>
      </c>
    </row>
    <row r="16" s="1" customFormat="1" ht="14.25" customHeight="1" spans="2:4">
      <c r="B16" s="82" t="s">
        <v>44</v>
      </c>
      <c r="C16" s="142">
        <f>'RSI_genero (07)'!C16/'RSI_genero (07)'!E16</f>
        <v>0.552380952380952</v>
      </c>
      <c r="D16" s="144">
        <f>'RSI_genero (07)'!D16/'RSI_genero (07)'!E16</f>
        <v>0.447619047619048</v>
      </c>
    </row>
    <row r="17" s="1" customFormat="1" ht="14.25" customHeight="1" spans="2:4">
      <c r="B17" s="82" t="s">
        <v>45</v>
      </c>
      <c r="C17" s="142">
        <f>'RSI_genero (07)'!C17/'RSI_genero (07)'!E17</f>
        <v>0.511961722488038</v>
      </c>
      <c r="D17" s="144">
        <f>'RSI_genero (07)'!D17/'RSI_genero (07)'!E17</f>
        <v>0.488038277511962</v>
      </c>
    </row>
    <row r="18" s="1" customFormat="1" ht="14.25" customHeight="1" spans="2:4">
      <c r="B18" s="82" t="s">
        <v>46</v>
      </c>
      <c r="C18" s="142">
        <f>'RSI_genero (07)'!C18/'RSI_genero (07)'!E18</f>
        <v>0.543478260869565</v>
      </c>
      <c r="D18" s="144">
        <f>'RSI_genero (07)'!D18/'RSI_genero (07)'!E18</f>
        <v>0.456521739130435</v>
      </c>
    </row>
    <row r="19" s="1" customFormat="1" ht="14.25" customHeight="1" spans="2:4">
      <c r="B19" s="82" t="s">
        <v>47</v>
      </c>
      <c r="C19" s="142">
        <f>'RSI_genero (07)'!C19/'RSI_genero (07)'!E19</f>
        <v>0.460446247464503</v>
      </c>
      <c r="D19" s="144">
        <f>'RSI_genero (07)'!D19/'RSI_genero (07)'!E19</f>
        <v>0.539553752535497</v>
      </c>
    </row>
    <row r="20" s="1" customFormat="1" ht="14.25" customHeight="1" spans="2:4">
      <c r="B20" s="82" t="s">
        <v>48</v>
      </c>
      <c r="C20" s="142">
        <f>'RSI_genero (07)'!C20/'RSI_genero (07)'!E20</f>
        <v>0.514666666666667</v>
      </c>
      <c r="D20" s="144">
        <f>'RSI_genero (07)'!D20/'RSI_genero (07)'!E20</f>
        <v>0.485333333333333</v>
      </c>
    </row>
    <row r="21" s="1" customFormat="1" ht="14.25" customHeight="1" spans="2:4">
      <c r="B21" s="82" t="s">
        <v>49</v>
      </c>
      <c r="C21" s="142">
        <f>'RSI_genero (07)'!C21/'RSI_genero (07)'!E21</f>
        <v>0.516</v>
      </c>
      <c r="D21" s="144">
        <f>'RSI_genero (07)'!D21/'RSI_genero (07)'!E21</f>
        <v>0.484</v>
      </c>
    </row>
    <row r="22" s="1" customFormat="1" ht="14.25" customHeight="1" spans="2:4">
      <c r="B22" s="82" t="s">
        <v>50</v>
      </c>
      <c r="C22" s="142">
        <f>'RSI_genero (07)'!C22/'RSI_genero (07)'!E22</f>
        <v>0.594827586206897</v>
      </c>
      <c r="D22" s="144">
        <f>'RSI_genero (07)'!D22/'RSI_genero (07)'!E22</f>
        <v>0.405172413793103</v>
      </c>
    </row>
    <row r="23" s="1" customFormat="1" ht="14.25" customHeight="1" spans="2:4">
      <c r="B23" s="82" t="s">
        <v>51</v>
      </c>
      <c r="C23" s="142">
        <f>'RSI_genero (07)'!C23/'RSI_genero (07)'!E23</f>
        <v>0.517748917748918</v>
      </c>
      <c r="D23" s="144">
        <f>'RSI_genero (07)'!D23/'RSI_genero (07)'!E23</f>
        <v>0.482251082251082</v>
      </c>
    </row>
    <row r="24" s="1" customFormat="1" ht="14.25" customHeight="1" spans="2:4">
      <c r="B24" s="82" t="s">
        <v>52</v>
      </c>
      <c r="C24" s="142">
        <f>'RSI_genero (07)'!C24/'RSI_genero (07)'!E24</f>
        <v>0.519354838709677</v>
      </c>
      <c r="D24" s="144">
        <f>'RSI_genero (07)'!D24/'RSI_genero (07)'!E24</f>
        <v>0.480645161290323</v>
      </c>
    </row>
    <row r="25" s="1" customFormat="1" ht="14.25" customHeight="1" spans="2:4">
      <c r="B25" s="82" t="s">
        <v>53</v>
      </c>
      <c r="C25" s="142">
        <f>'RSI_genero (07)'!C25/'RSI_genero (07)'!E25</f>
        <v>0.513119533527697</v>
      </c>
      <c r="D25" s="144">
        <f>'RSI_genero (07)'!D25/'RSI_genero (07)'!E25</f>
        <v>0.486880466472303</v>
      </c>
    </row>
    <row r="26" s="1" customFormat="1" ht="14.25" customHeight="1" spans="2:4">
      <c r="B26" s="82" t="s">
        <v>54</v>
      </c>
      <c r="C26" s="142">
        <f>'RSI_genero (07)'!C26/'RSI_genero (07)'!E26</f>
        <v>0.515762925598991</v>
      </c>
      <c r="D26" s="144">
        <f>'RSI_genero (07)'!D26/'RSI_genero (07)'!E26</f>
        <v>0.484237074401009</v>
      </c>
    </row>
    <row r="27" s="1" customFormat="1" ht="14.25" customHeight="1" spans="2:4">
      <c r="B27" s="82" t="s">
        <v>55</v>
      </c>
      <c r="C27" s="142">
        <f>'RSI_genero (07)'!C27/'RSI_genero (07)'!E27</f>
        <v>0.540284360189573</v>
      </c>
      <c r="D27" s="144">
        <f>'RSI_genero (07)'!D27/'RSI_genero (07)'!E27</f>
        <v>0.459715639810427</v>
      </c>
    </row>
    <row r="28" s="1" customFormat="1" ht="14.25" customHeight="1" spans="2:4">
      <c r="B28" s="82" t="s">
        <v>56</v>
      </c>
      <c r="C28" s="142">
        <f>'RSI_genero (07)'!C28/'RSI_genero (07)'!E28</f>
        <v>0.545957918050941</v>
      </c>
      <c r="D28" s="144">
        <f>'RSI_genero (07)'!D28/'RSI_genero (07)'!E28</f>
        <v>0.454042081949059</v>
      </c>
    </row>
    <row r="29" s="1" customFormat="1" ht="14.25" customHeight="1" spans="2:4">
      <c r="B29" s="82" t="s">
        <v>57</v>
      </c>
      <c r="C29" s="142">
        <f>'RSI_genero (07)'!C29/'RSI_genero (07)'!E29</f>
        <v>0.528266033254157</v>
      </c>
      <c r="D29" s="144">
        <f>'RSI_genero (07)'!D29/'RSI_genero (07)'!E29</f>
        <v>0.471733966745843</v>
      </c>
    </row>
    <row r="30" s="1" customFormat="1" ht="14.25" customHeight="1" spans="2:4">
      <c r="B30" s="82" t="s">
        <v>58</v>
      </c>
      <c r="C30" s="142">
        <f>'RSI_genero (07)'!C30/'RSI_genero (07)'!E30</f>
        <v>0.47841726618705</v>
      </c>
      <c r="D30" s="144">
        <f>'RSI_genero (07)'!D30/'RSI_genero (07)'!E30</f>
        <v>0.52158273381295</v>
      </c>
    </row>
    <row r="31" s="1" customFormat="1" ht="14.25" customHeight="1" spans="2:4">
      <c r="B31" s="82" t="s">
        <v>59</v>
      </c>
      <c r="C31" s="142">
        <f>'RSI_genero (07)'!C31/'RSI_genero (07)'!E31</f>
        <v>0.515315315315315</v>
      </c>
      <c r="D31" s="144">
        <f>'RSI_genero (07)'!D31/'RSI_genero (07)'!E31</f>
        <v>0.484684684684685</v>
      </c>
    </row>
    <row r="32" s="1" customFormat="1" ht="14.25" customHeight="1" spans="2:4">
      <c r="B32" s="82" t="s">
        <v>60</v>
      </c>
      <c r="C32" s="142">
        <f>'RSI_genero (07)'!C32/'RSI_genero (07)'!E32</f>
        <v>0.489208633093525</v>
      </c>
      <c r="D32" s="144">
        <f>'RSI_genero (07)'!D32/'RSI_genero (07)'!E32</f>
        <v>0.510791366906475</v>
      </c>
    </row>
    <row r="33" s="1" customFormat="1" ht="14.25" customHeight="1" spans="2:4">
      <c r="B33" s="82" t="s">
        <v>61</v>
      </c>
      <c r="C33" s="142">
        <f>'RSI_genero (07)'!C33/'RSI_genero (07)'!E33</f>
        <v>0.510282776349614</v>
      </c>
      <c r="D33" s="144">
        <f>'RSI_genero (07)'!D33/'RSI_genero (07)'!E33</f>
        <v>0.489717223650386</v>
      </c>
    </row>
    <row r="34" s="1" customFormat="1" ht="14.25" customHeight="1" spans="2:4">
      <c r="B34" s="82" t="s">
        <v>62</v>
      </c>
      <c r="C34" s="142">
        <f>'RSI_genero (07)'!C34/'RSI_genero (07)'!E34</f>
        <v>0.541565386485173</v>
      </c>
      <c r="D34" s="144">
        <f>'RSI_genero (07)'!D34/'RSI_genero (07)'!E34</f>
        <v>0.458434613514827</v>
      </c>
    </row>
    <row r="35" s="1" customFormat="1" ht="14.25" customHeight="1" spans="2:4">
      <c r="B35" s="82" t="s">
        <v>63</v>
      </c>
      <c r="C35" s="142">
        <f>'RSI_genero (07)'!C35/'RSI_genero (07)'!E35</f>
        <v>0.490243902439024</v>
      </c>
      <c r="D35" s="144">
        <f>'RSI_genero (07)'!D35/'RSI_genero (07)'!E35</f>
        <v>0.509756097560976</v>
      </c>
    </row>
    <row r="36" s="1" customFormat="1" ht="14.25" customHeight="1" spans="2:4">
      <c r="B36" s="82" t="s">
        <v>64</v>
      </c>
      <c r="C36" s="142">
        <f>'RSI_genero (07)'!C36/'RSI_genero (07)'!E36</f>
        <v>0.566433566433566</v>
      </c>
      <c r="D36" s="144">
        <f>'RSI_genero (07)'!D36/'RSI_genero (07)'!E36</f>
        <v>0.433566433566434</v>
      </c>
    </row>
    <row r="37" s="1" customFormat="1" ht="14.25" customHeight="1" spans="2:4">
      <c r="B37" s="82" t="s">
        <v>65</v>
      </c>
      <c r="C37" s="142">
        <f>'RSI_genero (07)'!C37/'RSI_genero (07)'!E37</f>
        <v>0.578767123287671</v>
      </c>
      <c r="D37" s="144">
        <f>'RSI_genero (07)'!D37/'RSI_genero (07)'!E37</f>
        <v>0.421232876712329</v>
      </c>
    </row>
    <row r="38" s="1" customFormat="1" ht="14.25" customHeight="1" spans="2:4">
      <c r="B38" s="82" t="s">
        <v>66</v>
      </c>
      <c r="C38" s="149">
        <f>'RSI_genero (07)'!C38/'RSI_genero (07)'!E38</f>
        <v>0.584527220630373</v>
      </c>
      <c r="D38" s="151">
        <f>'RSI_genero (07)'!D38/'RSI_genero (07)'!E38</f>
        <v>0.415472779369628</v>
      </c>
    </row>
    <row r="39" spans="4:4">
      <c r="D39" s="61"/>
    </row>
    <row r="40" spans="4:4">
      <c r="D40" s="61"/>
    </row>
    <row r="41" spans="4:4">
      <c r="D41" s="61"/>
    </row>
    <row r="42" spans="4:4">
      <c r="D42" s="61"/>
    </row>
    <row r="43" spans="4:4">
      <c r="D43" s="61"/>
    </row>
    <row r="44" spans="4:4">
      <c r="D44" s="61"/>
    </row>
    <row r="45" spans="4:4">
      <c r="D45" s="61"/>
    </row>
    <row r="46" spans="4:4">
      <c r="D46" s="61"/>
    </row>
    <row r="47" spans="4:4">
      <c r="D47" s="61"/>
    </row>
    <row r="48" spans="4:4">
      <c r="D48" s="61"/>
    </row>
    <row r="49" spans="4:4">
      <c r="D49" s="61"/>
    </row>
    <row r="50" spans="4:4">
      <c r="D50" s="61"/>
    </row>
    <row r="51" spans="4:4">
      <c r="D51" s="61"/>
    </row>
    <row r="52" spans="4:4">
      <c r="D52" s="61"/>
    </row>
    <row r="53" spans="4:4">
      <c r="D53" s="61"/>
    </row>
    <row r="54" spans="4:4">
      <c r="D54" s="61"/>
    </row>
    <row r="55" spans="4:4">
      <c r="D55" s="61"/>
    </row>
    <row r="56" spans="4:4">
      <c r="D56" s="61"/>
    </row>
    <row r="57" spans="4:4">
      <c r="D57" s="61"/>
    </row>
    <row r="58" spans="4:4">
      <c r="D58" s="61"/>
    </row>
    <row r="59" spans="4:4">
      <c r="D59" s="61"/>
    </row>
    <row r="60" spans="4:4">
      <c r="D60" s="61"/>
    </row>
    <row r="61" spans="4:4">
      <c r="D61" s="61"/>
    </row>
    <row r="62" spans="4:4">
      <c r="D62" s="61"/>
    </row>
    <row r="63" spans="4:4">
      <c r="D63" s="61"/>
    </row>
    <row r="64" spans="4:4">
      <c r="D64" s="61"/>
    </row>
    <row r="65" spans="4:4">
      <c r="D65" s="61"/>
    </row>
    <row r="66" spans="4:4">
      <c r="D66" s="61"/>
    </row>
    <row r="67" spans="4:4">
      <c r="D67" s="61"/>
    </row>
    <row r="68" spans="4:4">
      <c r="D68" s="61"/>
    </row>
    <row r="69" spans="4:4">
      <c r="D69" s="61"/>
    </row>
    <row r="70" spans="4:4">
      <c r="D70" s="61"/>
    </row>
    <row r="71" spans="4:4">
      <c r="D71" s="61"/>
    </row>
    <row r="72" spans="4:4">
      <c r="D72" s="61"/>
    </row>
    <row r="73" spans="4:4">
      <c r="D73" s="61"/>
    </row>
    <row r="74" spans="4:4">
      <c r="D74" s="61"/>
    </row>
    <row r="75" spans="4:4">
      <c r="D75" s="61"/>
    </row>
    <row r="76" spans="4:4">
      <c r="D76" s="61"/>
    </row>
    <row r="77" spans="4:4">
      <c r="D77" s="61"/>
    </row>
    <row r="78" spans="4:4">
      <c r="D78" s="61"/>
    </row>
    <row r="79" spans="4:4">
      <c r="D79" s="61"/>
    </row>
    <row r="80" spans="4:4">
      <c r="D80" s="61"/>
    </row>
    <row r="81" spans="4:4">
      <c r="D81" s="61"/>
    </row>
    <row r="82" spans="4:4">
      <c r="D82" s="61"/>
    </row>
    <row r="83" spans="4:4">
      <c r="D83" s="61"/>
    </row>
    <row r="84" spans="4:4">
      <c r="D84" s="61"/>
    </row>
    <row r="85" spans="4:4">
      <c r="D85" s="61"/>
    </row>
    <row r="86" spans="4:4">
      <c r="D86" s="61"/>
    </row>
    <row r="87" spans="4:4">
      <c r="D87" s="61"/>
    </row>
    <row r="88" spans="4:4">
      <c r="D88" s="61"/>
    </row>
    <row r="89" spans="4:4">
      <c r="D89" s="61"/>
    </row>
    <row r="90" spans="4:4">
      <c r="D90" s="61"/>
    </row>
    <row r="91" spans="4:4">
      <c r="D91" s="61"/>
    </row>
    <row r="92" spans="4:4">
      <c r="D92" s="61"/>
    </row>
    <row r="93" spans="4:4">
      <c r="D93" s="61"/>
    </row>
    <row r="94" spans="4:4">
      <c r="D94" s="61"/>
    </row>
    <row r="95" spans="4:4">
      <c r="D95" s="61"/>
    </row>
    <row r="96" spans="4:4">
      <c r="D96" s="61"/>
    </row>
    <row r="97" spans="4:4">
      <c r="D97" s="61"/>
    </row>
    <row r="98" spans="4:4">
      <c r="D98" s="61"/>
    </row>
    <row r="99" spans="4:4">
      <c r="D99" s="61"/>
    </row>
    <row r="100" spans="4:4">
      <c r="D100" s="61"/>
    </row>
    <row r="101" spans="4:4">
      <c r="D101" s="61"/>
    </row>
    <row r="102" spans="4:4">
      <c r="D102" s="61"/>
    </row>
    <row r="103" spans="4:4">
      <c r="D103" s="61"/>
    </row>
    <row r="104" spans="4:4">
      <c r="D104" s="61"/>
    </row>
    <row r="105" spans="4:4">
      <c r="D105" s="61"/>
    </row>
    <row r="106" spans="4:4">
      <c r="D106" s="61"/>
    </row>
    <row r="107" spans="4:4">
      <c r="D107" s="61"/>
    </row>
    <row r="108" spans="4:4">
      <c r="D108" s="61"/>
    </row>
    <row r="109" spans="4:4">
      <c r="D109" s="61"/>
    </row>
    <row r="110" spans="4:4">
      <c r="D110" s="61"/>
    </row>
    <row r="111" spans="4:4">
      <c r="D111" s="61"/>
    </row>
    <row r="112" spans="4:4">
      <c r="D112" s="61"/>
    </row>
    <row r="113" spans="4:4">
      <c r="D113" s="61"/>
    </row>
    <row r="114" spans="4:4">
      <c r="D114" s="61"/>
    </row>
    <row r="115" spans="4:4">
      <c r="D115" s="61"/>
    </row>
    <row r="116" spans="4:4">
      <c r="D116" s="61"/>
    </row>
    <row r="117" spans="4:4">
      <c r="D117" s="61"/>
    </row>
    <row r="118" spans="4:4">
      <c r="D118" s="61"/>
    </row>
    <row r="119" spans="4:4">
      <c r="D119" s="61"/>
    </row>
    <row r="120" spans="4:4">
      <c r="D120" s="61"/>
    </row>
    <row r="121" spans="4:4">
      <c r="D121" s="61"/>
    </row>
    <row r="122" spans="4:4">
      <c r="D122" s="61"/>
    </row>
    <row r="123" spans="4:4">
      <c r="D123" s="61"/>
    </row>
    <row r="124" spans="4:4">
      <c r="D124" s="61"/>
    </row>
    <row r="125" spans="4:4">
      <c r="D125" s="61"/>
    </row>
    <row r="126" spans="4:4">
      <c r="D126" s="61"/>
    </row>
    <row r="127" spans="4:4">
      <c r="D127" s="61"/>
    </row>
    <row r="128" spans="4:4">
      <c r="D128" s="61"/>
    </row>
    <row r="129" spans="4:4">
      <c r="D129" s="61"/>
    </row>
    <row r="130" spans="4:4">
      <c r="D130" s="61"/>
    </row>
    <row r="131" spans="4:4">
      <c r="D131" s="61"/>
    </row>
    <row r="132" spans="4:4">
      <c r="D132" s="61"/>
    </row>
    <row r="133" spans="4:4">
      <c r="D133" s="61"/>
    </row>
    <row r="134" spans="4:4">
      <c r="D134" s="61"/>
    </row>
    <row r="135" spans="4:4">
      <c r="D135" s="61"/>
    </row>
    <row r="136" spans="4:4">
      <c r="D136" s="61"/>
    </row>
    <row r="137" spans="4:4">
      <c r="D137" s="61"/>
    </row>
    <row r="138" spans="4:4">
      <c r="D138" s="61"/>
    </row>
    <row r="139" spans="4:4">
      <c r="D139" s="61"/>
    </row>
    <row r="140" spans="4:4">
      <c r="D140" s="61"/>
    </row>
    <row r="141" spans="4:4">
      <c r="D141" s="61"/>
    </row>
    <row r="142" spans="4:4">
      <c r="D142" s="61"/>
    </row>
    <row r="143" spans="4:4">
      <c r="D143" s="61"/>
    </row>
    <row r="144" spans="4:4">
      <c r="D144" s="61"/>
    </row>
    <row r="145" spans="4:4">
      <c r="D145" s="61"/>
    </row>
    <row r="146" spans="4:4">
      <c r="D146" s="61"/>
    </row>
    <row r="147" spans="4:4">
      <c r="D147" s="61"/>
    </row>
    <row r="148" spans="4:4">
      <c r="D148" s="61"/>
    </row>
    <row r="149" spans="4:4">
      <c r="D149" s="61"/>
    </row>
    <row r="150" spans="4:4">
      <c r="D150" s="61"/>
    </row>
    <row r="151" spans="4:4">
      <c r="D151" s="61"/>
    </row>
    <row r="152" spans="4:4">
      <c r="D152" s="61"/>
    </row>
    <row r="153" spans="4:4">
      <c r="D153" s="61"/>
    </row>
    <row r="154" spans="4:4">
      <c r="D154" s="61"/>
    </row>
    <row r="155" spans="4:4">
      <c r="D155" s="61"/>
    </row>
    <row r="156" spans="4:4">
      <c r="D156" s="61"/>
    </row>
    <row r="157" spans="4:4">
      <c r="D157" s="61"/>
    </row>
    <row r="158" spans="4:4">
      <c r="D158" s="61"/>
    </row>
    <row r="159" spans="4:4">
      <c r="D159" s="61"/>
    </row>
    <row r="160" spans="4:4">
      <c r="D160" s="61"/>
    </row>
    <row r="161" spans="4:4">
      <c r="D161" s="61"/>
    </row>
    <row r="162" spans="4:4">
      <c r="D162" s="61"/>
    </row>
    <row r="163" spans="4:4">
      <c r="D163" s="61"/>
    </row>
    <row r="164" spans="4:4">
      <c r="D164" s="61"/>
    </row>
    <row r="165" spans="4:4">
      <c r="D165" s="61"/>
    </row>
    <row r="166" spans="4:4">
      <c r="D166" s="61"/>
    </row>
    <row r="167" spans="4:4">
      <c r="D167" s="61"/>
    </row>
    <row r="168" spans="4:4">
      <c r="D168" s="61"/>
    </row>
    <row r="169" spans="4:4">
      <c r="D169" s="61"/>
    </row>
    <row r="170" spans="4:4">
      <c r="D170" s="61"/>
    </row>
    <row r="171" spans="4:4">
      <c r="D171" s="61"/>
    </row>
    <row r="172" spans="4:4">
      <c r="D172" s="61"/>
    </row>
    <row r="173" spans="4:4">
      <c r="D173" s="61"/>
    </row>
    <row r="174" spans="4:4">
      <c r="D174" s="61"/>
    </row>
    <row r="175" spans="4:4">
      <c r="D175" s="61"/>
    </row>
    <row r="176" spans="4:4">
      <c r="D176" s="61"/>
    </row>
    <row r="177" spans="4:4">
      <c r="D177" s="61"/>
    </row>
    <row r="178" spans="4:4">
      <c r="D178" s="61"/>
    </row>
    <row r="179" spans="4:4">
      <c r="D179" s="61"/>
    </row>
    <row r="180" spans="4:4">
      <c r="D180" s="61"/>
    </row>
    <row r="181" spans="4:4">
      <c r="D181" s="61"/>
    </row>
    <row r="182" spans="4:4">
      <c r="D182" s="61"/>
    </row>
    <row r="183" spans="4:4">
      <c r="D183" s="61"/>
    </row>
    <row r="184" spans="4:4">
      <c r="D184" s="61"/>
    </row>
    <row r="185" spans="4:4">
      <c r="D185" s="61"/>
    </row>
    <row r="186" spans="4:4">
      <c r="D186" s="61"/>
    </row>
    <row r="187" spans="4:4">
      <c r="D187" s="61"/>
    </row>
    <row r="188" spans="4:4">
      <c r="D188" s="61"/>
    </row>
    <row r="189" spans="4:4">
      <c r="D189" s="61"/>
    </row>
    <row r="190" spans="4:4">
      <c r="D190" s="61"/>
    </row>
    <row r="191" spans="4:4">
      <c r="D191" s="61"/>
    </row>
    <row r="192" spans="4:4">
      <c r="D192" s="61"/>
    </row>
    <row r="193" spans="4:4">
      <c r="D193" s="61"/>
    </row>
    <row r="194" spans="4:4">
      <c r="D194" s="61"/>
    </row>
    <row r="195" spans="4:4">
      <c r="D195" s="61"/>
    </row>
    <row r="196" spans="4:4">
      <c r="D196" s="61"/>
    </row>
    <row r="197" spans="4:4">
      <c r="D197" s="61"/>
    </row>
    <row r="198" spans="4:4">
      <c r="D198" s="61"/>
    </row>
    <row r="199" spans="4:4">
      <c r="D199" s="61"/>
    </row>
    <row r="200" spans="4:4">
      <c r="D200" s="61"/>
    </row>
    <row r="201" spans="4:4">
      <c r="D201" s="61"/>
    </row>
    <row r="202" spans="4:4">
      <c r="D202" s="61"/>
    </row>
    <row r="203" spans="4:4">
      <c r="D203" s="61"/>
    </row>
    <row r="204" spans="4:4">
      <c r="D204" s="61"/>
    </row>
    <row r="205" spans="4:4">
      <c r="D205" s="61"/>
    </row>
    <row r="206" spans="4:4">
      <c r="D206" s="61"/>
    </row>
    <row r="207" spans="4:4">
      <c r="D207" s="61"/>
    </row>
    <row r="208" spans="4:4">
      <c r="D208" s="61"/>
    </row>
    <row r="209" spans="4:4">
      <c r="D209" s="61"/>
    </row>
    <row r="210" spans="4:4">
      <c r="D210" s="61"/>
    </row>
    <row r="211" spans="4:4">
      <c r="D211" s="61"/>
    </row>
    <row r="212" spans="4:4">
      <c r="D212" s="61"/>
    </row>
    <row r="213" spans="4:4">
      <c r="D213" s="61"/>
    </row>
    <row r="214" spans="4:4">
      <c r="D214" s="61"/>
    </row>
    <row r="215" spans="4:4">
      <c r="D215" s="61"/>
    </row>
    <row r="216" spans="4:4">
      <c r="D216" s="61"/>
    </row>
    <row r="217" spans="4:4">
      <c r="D217" s="61"/>
    </row>
    <row r="218" spans="4:4">
      <c r="D218" s="61"/>
    </row>
    <row r="219" spans="4:4">
      <c r="D219" s="61"/>
    </row>
    <row r="220" spans="4:4">
      <c r="D220" s="61"/>
    </row>
    <row r="221" spans="4:4">
      <c r="D221" s="61"/>
    </row>
    <row r="222" spans="4:4">
      <c r="D222" s="61"/>
    </row>
    <row r="223" spans="4:4">
      <c r="D223" s="61"/>
    </row>
    <row r="224" spans="4:4">
      <c r="D224" s="61"/>
    </row>
    <row r="225" spans="4:4">
      <c r="D225" s="61"/>
    </row>
    <row r="226" spans="4:4">
      <c r="D226" s="61"/>
    </row>
    <row r="227" spans="4:4">
      <c r="D227" s="61"/>
    </row>
    <row r="228" spans="4:4">
      <c r="D228" s="61"/>
    </row>
    <row r="229" spans="4:4">
      <c r="D229" s="61"/>
    </row>
    <row r="230" spans="4:4">
      <c r="D230" s="61"/>
    </row>
    <row r="231" spans="4:4">
      <c r="D231" s="61"/>
    </row>
    <row r="232" spans="4:4">
      <c r="D232" s="61"/>
    </row>
    <row r="233" spans="4:4">
      <c r="D233" s="61"/>
    </row>
    <row r="234" spans="4:4">
      <c r="D234" s="61"/>
    </row>
    <row r="235" spans="4:4">
      <c r="D235" s="61"/>
    </row>
    <row r="236" spans="4:4">
      <c r="D236" s="61"/>
    </row>
    <row r="237" spans="4:4">
      <c r="D237" s="61"/>
    </row>
    <row r="238" spans="4:4">
      <c r="D238" s="61"/>
    </row>
    <row r="239" spans="4:4">
      <c r="D239" s="61"/>
    </row>
    <row r="240" spans="4:4">
      <c r="D240" s="61"/>
    </row>
    <row r="241" spans="4:4">
      <c r="D241" s="61"/>
    </row>
    <row r="242" spans="4:4">
      <c r="D242" s="61"/>
    </row>
    <row r="243" spans="4:4">
      <c r="D243" s="61"/>
    </row>
    <row r="244" spans="4:4">
      <c r="D244" s="61"/>
    </row>
    <row r="245" spans="4:4">
      <c r="D245" s="61"/>
    </row>
    <row r="246" spans="4:4">
      <c r="D246" s="61"/>
    </row>
    <row r="247" spans="4:4">
      <c r="D247" s="61"/>
    </row>
    <row r="248" spans="4:4">
      <c r="D248" s="61"/>
    </row>
    <row r="249" spans="4:4">
      <c r="D249" s="61"/>
    </row>
    <row r="250" spans="4:4">
      <c r="D250" s="61"/>
    </row>
    <row r="251" spans="4:4">
      <c r="D251" s="61"/>
    </row>
    <row r="252" spans="4:4">
      <c r="D252" s="61"/>
    </row>
    <row r="253" spans="4:4">
      <c r="D253" s="61"/>
    </row>
    <row r="254" spans="4:4">
      <c r="D254" s="61"/>
    </row>
    <row r="255" spans="4:4">
      <c r="D255" s="61"/>
    </row>
    <row r="256" spans="4:4">
      <c r="D256" s="61"/>
    </row>
    <row r="257" spans="4:4">
      <c r="D257" s="61"/>
    </row>
    <row r="258" spans="4:4">
      <c r="D258" s="61"/>
    </row>
    <row r="259" spans="4:4">
      <c r="D259" s="61"/>
    </row>
    <row r="260" spans="4:4">
      <c r="D260" s="61"/>
    </row>
    <row r="261" spans="4:4">
      <c r="D261" s="61"/>
    </row>
    <row r="262" spans="4:4">
      <c r="D262" s="61"/>
    </row>
    <row r="263" spans="4:4">
      <c r="D263" s="61"/>
    </row>
    <row r="264" spans="4:4">
      <c r="D264" s="61"/>
    </row>
    <row r="265" spans="4:4">
      <c r="D265" s="61"/>
    </row>
    <row r="266" spans="4:4">
      <c r="D266" s="61"/>
    </row>
    <row r="267" spans="4:4">
      <c r="D267" s="61"/>
    </row>
    <row r="268" spans="4:4">
      <c r="D268" s="61"/>
    </row>
    <row r="269" spans="4:4">
      <c r="D269" s="61"/>
    </row>
    <row r="270" spans="4:4">
      <c r="D270" s="61"/>
    </row>
    <row r="271" spans="4:4">
      <c r="D271" s="61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pane xSplit="2" topLeftCell="C1" activePane="topRight" state="frozen"/>
      <selection/>
      <selection pane="topRight" activeCell="C10" sqref="C10:J10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9" width="10.7142857142857" style="2" customWidth="1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18</v>
      </c>
      <c r="B5" s="4" t="s">
        <v>99</v>
      </c>
      <c r="F5" s="88"/>
      <c r="G5" s="88"/>
      <c r="H5" s="88"/>
      <c r="I5" s="88"/>
    </row>
    <row r="6" s="1" customFormat="1" ht="12" customHeight="1" spans="1:9">
      <c r="A6" s="3"/>
      <c r="B6" s="25" t="s">
        <v>34</v>
      </c>
      <c r="F6" s="88"/>
      <c r="G6" s="88"/>
      <c r="H6" s="88"/>
      <c r="I6" s="88"/>
    </row>
    <row r="7" s="1" customFormat="1" ht="12" customHeight="1" spans="1:9">
      <c r="A7" s="3"/>
      <c r="B7" s="25"/>
      <c r="F7" s="88"/>
      <c r="G7" s="88"/>
      <c r="H7" s="88"/>
      <c r="I7" s="88"/>
    </row>
    <row r="8" customHeight="1"/>
    <row r="9" ht="24.95" customHeight="1" spans="2:10">
      <c r="B9" s="6"/>
      <c r="C9" s="7" t="s">
        <v>69</v>
      </c>
      <c r="D9" s="7"/>
      <c r="E9" s="7"/>
      <c r="F9" s="7"/>
      <c r="G9" s="7"/>
      <c r="H9" s="7"/>
      <c r="I9" s="7"/>
      <c r="J9" s="7"/>
    </row>
    <row r="10" ht="24.95" customHeight="1" spans="2:10">
      <c r="B10" s="8"/>
      <c r="C10" s="9"/>
      <c r="D10" s="9"/>
      <c r="E10" s="9"/>
      <c r="F10" s="9"/>
      <c r="G10" s="9"/>
      <c r="H10" s="9"/>
      <c r="I10" s="9"/>
      <c r="J10" s="9"/>
    </row>
    <row r="11" spans="2:10">
      <c r="B11" s="10" t="s">
        <v>35</v>
      </c>
      <c r="C11" s="11" t="s">
        <v>70</v>
      </c>
      <c r="D11" s="11" t="s">
        <v>70</v>
      </c>
      <c r="E11" s="11" t="s">
        <v>71</v>
      </c>
      <c r="F11" s="11" t="s">
        <v>72</v>
      </c>
      <c r="G11" s="11" t="s">
        <v>73</v>
      </c>
      <c r="H11" s="11" t="s">
        <v>74</v>
      </c>
      <c r="I11" s="11" t="s">
        <v>75</v>
      </c>
      <c r="J11" s="11" t="s">
        <v>38</v>
      </c>
    </row>
    <row r="12" spans="2:10">
      <c r="B12" s="12" t="s">
        <v>39</v>
      </c>
      <c r="C12" s="72">
        <v>73813</v>
      </c>
      <c r="D12" s="184">
        <v>139908</v>
      </c>
      <c r="E12" s="184">
        <v>55023</v>
      </c>
      <c r="F12" s="184">
        <v>51571</v>
      </c>
      <c r="G12" s="184">
        <v>51535</v>
      </c>
      <c r="H12" s="184">
        <v>35091</v>
      </c>
      <c r="I12" s="184">
        <v>35930</v>
      </c>
      <c r="J12" s="188">
        <v>369058</v>
      </c>
    </row>
    <row r="13" spans="2:10">
      <c r="B13" s="14" t="s">
        <v>40</v>
      </c>
      <c r="C13" s="77">
        <v>21644</v>
      </c>
      <c r="D13" s="86">
        <v>26067</v>
      </c>
      <c r="E13" s="86">
        <v>10158</v>
      </c>
      <c r="F13" s="86">
        <v>8555</v>
      </c>
      <c r="G13" s="86">
        <v>8123</v>
      </c>
      <c r="H13" s="86">
        <v>5803</v>
      </c>
      <c r="I13" s="86">
        <v>6525</v>
      </c>
      <c r="J13" s="190">
        <v>65231</v>
      </c>
    </row>
    <row r="14" spans="2:10">
      <c r="B14" s="14" t="s">
        <v>41</v>
      </c>
      <c r="C14" s="77">
        <v>14812</v>
      </c>
      <c r="D14" s="86">
        <v>18637</v>
      </c>
      <c r="E14" s="86">
        <v>7309</v>
      </c>
      <c r="F14" s="86">
        <v>6145</v>
      </c>
      <c r="G14" s="86">
        <v>5917</v>
      </c>
      <c r="H14" s="86">
        <v>4180</v>
      </c>
      <c r="I14" s="86">
        <v>5089</v>
      </c>
      <c r="J14" s="190">
        <v>47277</v>
      </c>
    </row>
    <row r="15" spans="2:10">
      <c r="B15" s="14" t="s">
        <v>42</v>
      </c>
      <c r="C15" s="78">
        <v>5786</v>
      </c>
      <c r="D15" s="186">
        <v>5736</v>
      </c>
      <c r="E15" s="186">
        <v>2314</v>
      </c>
      <c r="F15" s="186">
        <v>2011</v>
      </c>
      <c r="G15" s="186">
        <v>2060</v>
      </c>
      <c r="H15" s="186">
        <v>1457</v>
      </c>
      <c r="I15" s="186">
        <v>1274</v>
      </c>
      <c r="J15" s="191">
        <v>14852</v>
      </c>
    </row>
    <row r="16" spans="2:10">
      <c r="B16" s="17" t="s">
        <v>43</v>
      </c>
      <c r="C16" s="72">
        <v>317</v>
      </c>
      <c r="D16" s="184">
        <v>353</v>
      </c>
      <c r="E16" s="184">
        <v>149</v>
      </c>
      <c r="F16" s="184">
        <v>105</v>
      </c>
      <c r="G16" s="184">
        <v>112</v>
      </c>
      <c r="H16" s="184">
        <v>78</v>
      </c>
      <c r="I16" s="184">
        <v>55</v>
      </c>
      <c r="J16" s="188">
        <v>852</v>
      </c>
    </row>
    <row r="17" spans="2:10">
      <c r="B17" s="17" t="s">
        <v>44</v>
      </c>
      <c r="C17" s="77">
        <v>123</v>
      </c>
      <c r="D17" s="86">
        <v>112</v>
      </c>
      <c r="E17" s="86">
        <v>45</v>
      </c>
      <c r="F17" s="86">
        <v>41</v>
      </c>
      <c r="G17" s="86">
        <v>47</v>
      </c>
      <c r="H17" s="86">
        <v>37</v>
      </c>
      <c r="I17" s="86">
        <v>33</v>
      </c>
      <c r="J17" s="190">
        <v>315</v>
      </c>
    </row>
    <row r="18" spans="2:10">
      <c r="B18" s="17" t="s">
        <v>45</v>
      </c>
      <c r="C18" s="77">
        <v>176</v>
      </c>
      <c r="D18" s="86">
        <v>154</v>
      </c>
      <c r="E18" s="86">
        <v>80</v>
      </c>
      <c r="F18" s="86">
        <v>52</v>
      </c>
      <c r="G18" s="86">
        <v>62</v>
      </c>
      <c r="H18" s="86">
        <v>34</v>
      </c>
      <c r="I18" s="86">
        <v>36</v>
      </c>
      <c r="J18" s="190">
        <v>418</v>
      </c>
    </row>
    <row r="19" spans="2:10">
      <c r="B19" s="17" t="s">
        <v>46</v>
      </c>
      <c r="C19" s="77">
        <v>147</v>
      </c>
      <c r="D19" s="86">
        <v>107</v>
      </c>
      <c r="E19" s="86">
        <v>44</v>
      </c>
      <c r="F19" s="86">
        <v>37</v>
      </c>
      <c r="G19" s="86">
        <v>31</v>
      </c>
      <c r="H19" s="86">
        <v>32</v>
      </c>
      <c r="I19" s="86">
        <v>25</v>
      </c>
      <c r="J19" s="190">
        <v>276</v>
      </c>
    </row>
    <row r="20" spans="2:10">
      <c r="B20" s="17" t="s">
        <v>47</v>
      </c>
      <c r="C20" s="77">
        <v>88</v>
      </c>
      <c r="D20" s="86">
        <v>111</v>
      </c>
      <c r="E20" s="86">
        <v>54</v>
      </c>
      <c r="F20" s="86">
        <v>66</v>
      </c>
      <c r="G20" s="86">
        <v>101</v>
      </c>
      <c r="H20" s="86">
        <v>92</v>
      </c>
      <c r="I20" s="86">
        <v>69</v>
      </c>
      <c r="J20" s="190">
        <v>493</v>
      </c>
    </row>
    <row r="21" spans="2:10">
      <c r="B21" s="17" t="s">
        <v>48</v>
      </c>
      <c r="C21" s="77">
        <v>82</v>
      </c>
      <c r="D21" s="86">
        <v>155</v>
      </c>
      <c r="E21" s="86">
        <v>44</v>
      </c>
      <c r="F21" s="86">
        <v>59</v>
      </c>
      <c r="G21" s="86">
        <v>37</v>
      </c>
      <c r="H21" s="86">
        <v>43</v>
      </c>
      <c r="I21" s="86">
        <v>37</v>
      </c>
      <c r="J21" s="190">
        <v>375</v>
      </c>
    </row>
    <row r="22" spans="2:10">
      <c r="B22" s="17" t="s">
        <v>49</v>
      </c>
      <c r="C22" s="77">
        <v>294</v>
      </c>
      <c r="D22" s="86">
        <v>180</v>
      </c>
      <c r="E22" s="86">
        <v>82</v>
      </c>
      <c r="F22" s="86">
        <v>72</v>
      </c>
      <c r="G22" s="86">
        <v>76</v>
      </c>
      <c r="H22" s="86">
        <v>52</v>
      </c>
      <c r="I22" s="86">
        <v>38</v>
      </c>
      <c r="J22" s="190">
        <v>500</v>
      </c>
    </row>
    <row r="23" spans="2:10">
      <c r="B23" s="17" t="s">
        <v>50</v>
      </c>
      <c r="C23" s="77">
        <v>21</v>
      </c>
      <c r="D23" s="86">
        <v>31</v>
      </c>
      <c r="E23" s="86">
        <v>18</v>
      </c>
      <c r="F23" s="86">
        <v>16</v>
      </c>
      <c r="G23" s="86">
        <v>14</v>
      </c>
      <c r="H23" s="86">
        <v>17</v>
      </c>
      <c r="I23" s="86">
        <v>20</v>
      </c>
      <c r="J23" s="190">
        <v>116</v>
      </c>
    </row>
    <row r="24" spans="2:10">
      <c r="B24" s="17" t="s">
        <v>51</v>
      </c>
      <c r="C24" s="77">
        <v>318</v>
      </c>
      <c r="D24" s="86">
        <v>443</v>
      </c>
      <c r="E24" s="86">
        <v>187</v>
      </c>
      <c r="F24" s="86">
        <v>170</v>
      </c>
      <c r="G24" s="86">
        <v>133</v>
      </c>
      <c r="H24" s="86">
        <v>118</v>
      </c>
      <c r="I24" s="86">
        <v>104</v>
      </c>
      <c r="J24" s="190">
        <v>1155</v>
      </c>
    </row>
    <row r="25" spans="2:10">
      <c r="B25" s="17" t="s">
        <v>52</v>
      </c>
      <c r="C25" s="77">
        <v>86</v>
      </c>
      <c r="D25" s="86">
        <v>106</v>
      </c>
      <c r="E25" s="86">
        <v>41</v>
      </c>
      <c r="F25" s="86">
        <v>34</v>
      </c>
      <c r="G25" s="86">
        <v>53</v>
      </c>
      <c r="H25" s="86">
        <v>41</v>
      </c>
      <c r="I25" s="86">
        <v>35</v>
      </c>
      <c r="J25" s="190">
        <v>310</v>
      </c>
    </row>
    <row r="26" spans="2:10">
      <c r="B26" s="17" t="s">
        <v>53</v>
      </c>
      <c r="C26" s="77">
        <v>105</v>
      </c>
      <c r="D26" s="86">
        <v>115</v>
      </c>
      <c r="E26" s="86">
        <v>60</v>
      </c>
      <c r="F26" s="86">
        <v>44</v>
      </c>
      <c r="G26" s="86">
        <v>62</v>
      </c>
      <c r="H26" s="86">
        <v>28</v>
      </c>
      <c r="I26" s="86">
        <v>34</v>
      </c>
      <c r="J26" s="190">
        <v>343</v>
      </c>
    </row>
    <row r="27" spans="2:10">
      <c r="B27" s="17" t="s">
        <v>54</v>
      </c>
      <c r="C27" s="77">
        <v>219</v>
      </c>
      <c r="D27" s="86">
        <v>326</v>
      </c>
      <c r="E27" s="86">
        <v>140</v>
      </c>
      <c r="F27" s="86">
        <v>103</v>
      </c>
      <c r="G27" s="86">
        <v>106</v>
      </c>
      <c r="H27" s="86">
        <v>75</v>
      </c>
      <c r="I27" s="86">
        <v>43</v>
      </c>
      <c r="J27" s="190">
        <v>793</v>
      </c>
    </row>
    <row r="28" spans="2:10">
      <c r="B28" s="17" t="s">
        <v>55</v>
      </c>
      <c r="C28" s="77">
        <v>48</v>
      </c>
      <c r="D28" s="86">
        <v>65</v>
      </c>
      <c r="E28" s="86">
        <v>25</v>
      </c>
      <c r="F28" s="86">
        <v>27</v>
      </c>
      <c r="G28" s="86">
        <v>36</v>
      </c>
      <c r="H28" s="86">
        <v>29</v>
      </c>
      <c r="I28" s="86">
        <v>29</v>
      </c>
      <c r="J28" s="190">
        <v>211</v>
      </c>
    </row>
    <row r="29" spans="2:10">
      <c r="B29" s="17" t="s">
        <v>56</v>
      </c>
      <c r="C29" s="77">
        <v>365</v>
      </c>
      <c r="D29" s="86">
        <v>369</v>
      </c>
      <c r="E29" s="86">
        <v>143</v>
      </c>
      <c r="F29" s="86">
        <v>126</v>
      </c>
      <c r="G29" s="86">
        <v>112</v>
      </c>
      <c r="H29" s="86">
        <v>75</v>
      </c>
      <c r="I29" s="86">
        <v>78</v>
      </c>
      <c r="J29" s="190">
        <v>903</v>
      </c>
    </row>
    <row r="30" spans="2:10">
      <c r="B30" s="17" t="s">
        <v>57</v>
      </c>
      <c r="C30" s="77">
        <v>961</v>
      </c>
      <c r="D30" s="86">
        <v>880</v>
      </c>
      <c r="E30" s="86">
        <v>324</v>
      </c>
      <c r="F30" s="86">
        <v>285</v>
      </c>
      <c r="G30" s="86">
        <v>294</v>
      </c>
      <c r="H30" s="86">
        <v>190</v>
      </c>
      <c r="I30" s="86">
        <v>132</v>
      </c>
      <c r="J30" s="190">
        <v>2105</v>
      </c>
    </row>
    <row r="31" spans="2:10">
      <c r="B31" s="17" t="s">
        <v>58</v>
      </c>
      <c r="C31" s="77">
        <v>29</v>
      </c>
      <c r="D31" s="86">
        <v>65</v>
      </c>
      <c r="E31" s="86">
        <v>36</v>
      </c>
      <c r="F31" s="86">
        <v>41</v>
      </c>
      <c r="G31" s="86">
        <v>47</v>
      </c>
      <c r="H31" s="86">
        <v>43</v>
      </c>
      <c r="I31" s="86">
        <v>46</v>
      </c>
      <c r="J31" s="190">
        <v>278</v>
      </c>
    </row>
    <row r="32" spans="2:10">
      <c r="B32" s="17" t="s">
        <v>59</v>
      </c>
      <c r="C32" s="77">
        <v>449</v>
      </c>
      <c r="D32" s="86">
        <v>493</v>
      </c>
      <c r="E32" s="86">
        <v>152</v>
      </c>
      <c r="F32" s="86">
        <v>159</v>
      </c>
      <c r="G32" s="86">
        <v>157</v>
      </c>
      <c r="H32" s="86">
        <v>77</v>
      </c>
      <c r="I32" s="86">
        <v>72</v>
      </c>
      <c r="J32" s="190">
        <v>1110</v>
      </c>
    </row>
    <row r="33" spans="2:10">
      <c r="B33" s="17" t="s">
        <v>60</v>
      </c>
      <c r="C33" s="77">
        <v>183</v>
      </c>
      <c r="D33" s="86">
        <v>117</v>
      </c>
      <c r="E33" s="86">
        <v>50</v>
      </c>
      <c r="F33" s="86">
        <v>38</v>
      </c>
      <c r="G33" s="86">
        <v>34</v>
      </c>
      <c r="H33" s="86">
        <v>25</v>
      </c>
      <c r="I33" s="86">
        <v>14</v>
      </c>
      <c r="J33" s="190">
        <v>278</v>
      </c>
    </row>
    <row r="34" spans="2:10">
      <c r="B34" s="17" t="s">
        <v>61</v>
      </c>
      <c r="C34" s="77">
        <v>265</v>
      </c>
      <c r="D34" s="86">
        <v>280</v>
      </c>
      <c r="E34" s="86">
        <v>103</v>
      </c>
      <c r="F34" s="86">
        <v>125</v>
      </c>
      <c r="G34" s="86">
        <v>108</v>
      </c>
      <c r="H34" s="86">
        <v>72</v>
      </c>
      <c r="I34" s="86">
        <v>90</v>
      </c>
      <c r="J34" s="190">
        <v>778</v>
      </c>
    </row>
    <row r="35" ht="12.75" customHeight="1" spans="2:10">
      <c r="B35" s="17" t="s">
        <v>62</v>
      </c>
      <c r="C35" s="77">
        <v>1259</v>
      </c>
      <c r="D35" s="86">
        <v>937</v>
      </c>
      <c r="E35" s="86">
        <v>363</v>
      </c>
      <c r="F35" s="86">
        <v>271</v>
      </c>
      <c r="G35" s="86">
        <v>243</v>
      </c>
      <c r="H35" s="86">
        <v>120</v>
      </c>
      <c r="I35" s="86">
        <v>123</v>
      </c>
      <c r="J35" s="190">
        <v>2057</v>
      </c>
    </row>
    <row r="36" spans="2:10">
      <c r="B36" s="17" t="s">
        <v>63</v>
      </c>
      <c r="C36" s="77">
        <v>43</v>
      </c>
      <c r="D36" s="86">
        <v>106</v>
      </c>
      <c r="E36" s="86">
        <v>62</v>
      </c>
      <c r="F36" s="86">
        <v>53</v>
      </c>
      <c r="G36" s="86">
        <v>80</v>
      </c>
      <c r="H36" s="86">
        <v>65</v>
      </c>
      <c r="I36" s="86">
        <v>44</v>
      </c>
      <c r="J36" s="190">
        <v>410</v>
      </c>
    </row>
    <row r="37" spans="2:10">
      <c r="B37" s="17" t="s">
        <v>64</v>
      </c>
      <c r="C37" s="77">
        <v>25</v>
      </c>
      <c r="D37" s="86">
        <v>33</v>
      </c>
      <c r="E37" s="86">
        <v>17</v>
      </c>
      <c r="F37" s="86">
        <v>20</v>
      </c>
      <c r="G37" s="86">
        <v>25</v>
      </c>
      <c r="H37" s="86">
        <v>27</v>
      </c>
      <c r="I37" s="86">
        <v>21</v>
      </c>
      <c r="J37" s="190">
        <v>143</v>
      </c>
    </row>
    <row r="38" spans="2:10">
      <c r="B38" s="17" t="s">
        <v>65</v>
      </c>
      <c r="C38" s="77">
        <v>59</v>
      </c>
      <c r="D38" s="86">
        <v>93</v>
      </c>
      <c r="E38" s="86">
        <v>42</v>
      </c>
      <c r="F38" s="86">
        <v>29</v>
      </c>
      <c r="G38" s="86">
        <v>36</v>
      </c>
      <c r="H38" s="86">
        <v>39</v>
      </c>
      <c r="I38" s="86">
        <v>53</v>
      </c>
      <c r="J38" s="190">
        <v>292</v>
      </c>
    </row>
    <row r="39" spans="2:10">
      <c r="B39" s="17" t="s">
        <v>66</v>
      </c>
      <c r="C39" s="84">
        <v>124</v>
      </c>
      <c r="D39" s="187">
        <v>109</v>
      </c>
      <c r="E39" s="187">
        <v>56</v>
      </c>
      <c r="F39" s="187">
        <v>40</v>
      </c>
      <c r="G39" s="187">
        <v>54</v>
      </c>
      <c r="H39" s="187">
        <v>48</v>
      </c>
      <c r="I39" s="187">
        <v>42</v>
      </c>
      <c r="J39" s="194">
        <v>349</v>
      </c>
    </row>
    <row r="40" spans="2:9">
      <c r="B40" s="19"/>
      <c r="C40" s="98"/>
      <c r="D40" s="99"/>
      <c r="E40" s="99"/>
      <c r="F40" s="99"/>
      <c r="G40" s="99"/>
      <c r="H40" s="99"/>
      <c r="I40" s="99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J9"/>
    <mergeCell ref="C10:J10"/>
    <mergeCell ref="C40:I40"/>
  </mergeCells>
  <conditionalFormatting sqref="C12:C15">
    <cfRule type="cellIs" dxfId="0" priority="8" operator="between">
      <formula>1</formula>
      <formula>2</formula>
    </cfRule>
  </conditionalFormatting>
  <conditionalFormatting sqref="C16:C39">
    <cfRule type="cellIs" dxfId="0" priority="7" operator="between">
      <formula>1</formula>
      <formula>2</formula>
    </cfRule>
  </conditionalFormatting>
  <conditionalFormatting sqref="J12:J39">
    <cfRule type="cellIs" dxfId="0" priority="1" operator="between">
      <formula>1</formula>
      <formula>2</formula>
    </cfRule>
  </conditionalFormatting>
  <conditionalFormatting sqref="D12:J39">
    <cfRule type="cellIs" dxfId="1" priority="3" operator="between">
      <formula>1</formula>
      <formula>2</formula>
    </cfRule>
  </conditionalFormatting>
  <conditionalFormatting sqref="D12:I39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8" width="10.7142857142857" style="2" customWidth="1"/>
    <col min="9" max="9" width="10.7142857142857" style="2" hidden="1" customWidth="1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20</v>
      </c>
      <c r="B5" s="4" t="s">
        <v>100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s="1" customFormat="1" ht="12" customHeight="1" spans="1:8">
      <c r="A7" s="3"/>
      <c r="B7" s="25"/>
      <c r="F7" s="88"/>
      <c r="G7" s="88"/>
      <c r="H7" s="88"/>
    </row>
    <row r="8" customHeight="1"/>
    <row r="9" ht="24.95" customHeight="1" spans="2:9">
      <c r="B9" s="6"/>
      <c r="C9" s="7" t="s">
        <v>99</v>
      </c>
      <c r="D9" s="7"/>
      <c r="E9" s="7"/>
      <c r="F9" s="7"/>
      <c r="G9" s="7"/>
      <c r="H9" s="7"/>
      <c r="I9" s="528"/>
    </row>
    <row r="10" ht="24.95" customHeight="1" spans="2:9">
      <c r="B10" s="8"/>
      <c r="C10" s="9"/>
      <c r="D10" s="9"/>
      <c r="E10" s="9"/>
      <c r="F10" s="9"/>
      <c r="G10" s="9"/>
      <c r="H10" s="9"/>
      <c r="I10" s="177"/>
    </row>
    <row r="11" spans="2:9">
      <c r="B11" s="10" t="s">
        <v>68</v>
      </c>
      <c r="C11" s="11" t="s">
        <v>70</v>
      </c>
      <c r="D11" s="11" t="s">
        <v>71</v>
      </c>
      <c r="E11" s="11" t="s">
        <v>72</v>
      </c>
      <c r="F11" s="11" t="s">
        <v>73</v>
      </c>
      <c r="G11" s="11" t="s">
        <v>74</v>
      </c>
      <c r="H11" s="11" t="s">
        <v>75</v>
      </c>
      <c r="I11" s="178" t="s">
        <v>38</v>
      </c>
    </row>
    <row r="12" spans="2:10">
      <c r="B12" s="12" t="s">
        <v>39</v>
      </c>
      <c r="C12" s="239">
        <f>'RSI_idade (07)'!D12/'RSI_idade (07)'!J12</f>
        <v>0.379094884814853</v>
      </c>
      <c r="D12" s="524">
        <f>'RSI_idade (07)'!E12/'RSI_idade (07)'!J12</f>
        <v>0.149090386876859</v>
      </c>
      <c r="E12" s="524">
        <f>'RSI_idade (07)'!F12/'RSI_idade (07)'!J12</f>
        <v>0.139736843531369</v>
      </c>
      <c r="F12" s="524">
        <f>'RSI_idade (07)'!G12/'RSI_idade (07)'!J12</f>
        <v>0.139639297888137</v>
      </c>
      <c r="G12" s="524">
        <f>'RSI_idade (07)'!H12/'RSI_idade (07)'!J12</f>
        <v>0.0950826157406153</v>
      </c>
      <c r="H12" s="240">
        <f>'RSI_idade (07)'!I12/'RSI_idade (07)'!J12</f>
        <v>0.0973559711481664</v>
      </c>
      <c r="I12" s="179">
        <v>301306</v>
      </c>
      <c r="J12" s="180"/>
    </row>
    <row r="13" spans="2:10">
      <c r="B13" s="14" t="s">
        <v>40</v>
      </c>
      <c r="C13" s="242">
        <f>'RSI_idade (07)'!D13/'RSI_idade (07)'!J13</f>
        <v>0.39961061458509</v>
      </c>
      <c r="D13" s="525">
        <f>'RSI_idade (07)'!E13/'RSI_idade (07)'!J13</f>
        <v>0.155723505695145</v>
      </c>
      <c r="E13" s="525">
        <f>'RSI_idade (07)'!F13/'RSI_idade (07)'!J13</f>
        <v>0.131149300179363</v>
      </c>
      <c r="F13" s="525">
        <f>'RSI_idade (07)'!G13/'RSI_idade (07)'!J13</f>
        <v>0.124526682099002</v>
      </c>
      <c r="G13" s="525">
        <f>'RSI_idade (07)'!H13/'RSI_idade (07)'!J13</f>
        <v>0.0889607701859545</v>
      </c>
      <c r="H13" s="243">
        <f>'RSI_idade (07)'!I13/'RSI_idade (07)'!J13</f>
        <v>0.100029127255446</v>
      </c>
      <c r="I13" s="41">
        <v>81610</v>
      </c>
      <c r="J13" s="180"/>
    </row>
    <row r="14" spans="2:10">
      <c r="B14" s="14" t="s">
        <v>41</v>
      </c>
      <c r="C14" s="242">
        <f>'RSI_idade (07)'!D14/'RSI_idade (07)'!J14</f>
        <v>0.394208600376504</v>
      </c>
      <c r="D14" s="525">
        <f>'RSI_idade (07)'!E14/'RSI_idade (07)'!J14</f>
        <v>0.154599488123189</v>
      </c>
      <c r="E14" s="525">
        <f>'RSI_idade (07)'!F14/'RSI_idade (07)'!J14</f>
        <v>0.129978636546312</v>
      </c>
      <c r="F14" s="525">
        <f>'RSI_idade (07)'!G14/'RSI_idade (07)'!J14</f>
        <v>0.12515599551579</v>
      </c>
      <c r="G14" s="525">
        <f>'RSI_idade (07)'!H14/'RSI_idade (07)'!J14</f>
        <v>0.0884150855595744</v>
      </c>
      <c r="H14" s="243">
        <f>'RSI_idade (07)'!I14/'RSI_idade (07)'!J14</f>
        <v>0.10764219387863</v>
      </c>
      <c r="I14" s="41">
        <v>61094</v>
      </c>
      <c r="J14" s="180"/>
    </row>
    <row r="15" spans="2:10">
      <c r="B15" s="14" t="s">
        <v>42</v>
      </c>
      <c r="C15" s="244">
        <f>'RSI_idade (07)'!D15/'RSI_idade (07)'!J15</f>
        <v>0.386210611365473</v>
      </c>
      <c r="D15" s="526">
        <f>'RSI_idade (07)'!E15/'RSI_idade (07)'!J15</f>
        <v>0.155803932130353</v>
      </c>
      <c r="E15" s="526">
        <f>'RSI_idade (07)'!F15/'RSI_idade (07)'!J15</f>
        <v>0.135402639375168</v>
      </c>
      <c r="F15" s="526">
        <f>'RSI_idade (07)'!G15/'RSI_idade (07)'!J15</f>
        <v>0.138701858335578</v>
      </c>
      <c r="G15" s="526">
        <f>'RSI_idade (07)'!H15/'RSI_idade (07)'!J15</f>
        <v>0.0981012658227848</v>
      </c>
      <c r="H15" s="245">
        <f>'RSI_idade (07)'!I15/'RSI_idade (07)'!J15</f>
        <v>0.0857796929706437</v>
      </c>
      <c r="I15" s="181">
        <v>21700</v>
      </c>
      <c r="J15" s="180"/>
    </row>
    <row r="16" spans="2:10">
      <c r="B16" s="148" t="s">
        <v>43</v>
      </c>
      <c r="C16" s="242">
        <f>'RSI_idade (07)'!D16/'RSI_idade (07)'!J16</f>
        <v>0.414319248826291</v>
      </c>
      <c r="D16" s="525">
        <f>'RSI_idade (07)'!E16/'RSI_idade (07)'!J16</f>
        <v>0.174882629107981</v>
      </c>
      <c r="E16" s="525">
        <f>'RSI_idade (07)'!F16/'RSI_idade (07)'!J16</f>
        <v>0.123239436619718</v>
      </c>
      <c r="F16" s="525">
        <f>'RSI_idade (07)'!G16/'RSI_idade (07)'!J16</f>
        <v>0.131455399061033</v>
      </c>
      <c r="G16" s="525">
        <f>'RSI_idade (07)'!H16/'RSI_idade (07)'!J16</f>
        <v>0.0915492957746479</v>
      </c>
      <c r="H16" s="243">
        <f>'RSI_idade (07)'!I16/'RSI_idade (07)'!J16</f>
        <v>0.0645539906103286</v>
      </c>
      <c r="I16" s="179">
        <v>1002</v>
      </c>
      <c r="J16" s="180"/>
    </row>
    <row r="17" spans="2:10">
      <c r="B17" s="148" t="s">
        <v>44</v>
      </c>
      <c r="C17" s="242">
        <f>'RSI_idade (07)'!D17/'RSI_idade (07)'!J17</f>
        <v>0.355555555555556</v>
      </c>
      <c r="D17" s="525">
        <f>'RSI_idade (07)'!E17/'RSI_idade (07)'!J17</f>
        <v>0.142857142857143</v>
      </c>
      <c r="E17" s="525">
        <f>'RSI_idade (07)'!F17/'RSI_idade (07)'!J17</f>
        <v>0.13015873015873</v>
      </c>
      <c r="F17" s="525">
        <f>'RSI_idade (07)'!G17/'RSI_idade (07)'!J17</f>
        <v>0.149206349206349</v>
      </c>
      <c r="G17" s="525">
        <f>'RSI_idade (07)'!H17/'RSI_idade (07)'!J17</f>
        <v>0.117460317460317</v>
      </c>
      <c r="H17" s="243">
        <f>'RSI_idade (07)'!I17/'RSI_idade (07)'!J17</f>
        <v>0.104761904761905</v>
      </c>
      <c r="I17" s="41">
        <v>454</v>
      </c>
      <c r="J17" s="180"/>
    </row>
    <row r="18" spans="2:10">
      <c r="B18" s="148" t="s">
        <v>45</v>
      </c>
      <c r="C18" s="242">
        <f>'RSI_idade (07)'!D18/'RSI_idade (07)'!J18</f>
        <v>0.368421052631579</v>
      </c>
      <c r="D18" s="525">
        <f>'RSI_idade (07)'!E18/'RSI_idade (07)'!J18</f>
        <v>0.191387559808612</v>
      </c>
      <c r="E18" s="525">
        <f>'RSI_idade (07)'!F18/'RSI_idade (07)'!J18</f>
        <v>0.124401913875598</v>
      </c>
      <c r="F18" s="525">
        <f>'RSI_idade (07)'!G18/'RSI_idade (07)'!J18</f>
        <v>0.148325358851675</v>
      </c>
      <c r="G18" s="525">
        <f>'RSI_idade (07)'!H18/'RSI_idade (07)'!J18</f>
        <v>0.0813397129186603</v>
      </c>
      <c r="H18" s="243">
        <f>'RSI_idade (07)'!I18/'RSI_idade (07)'!J18</f>
        <v>0.0861244019138756</v>
      </c>
      <c r="I18" s="41">
        <v>520</v>
      </c>
      <c r="J18" s="180"/>
    </row>
    <row r="19" spans="2:10">
      <c r="B19" s="148" t="s">
        <v>46</v>
      </c>
      <c r="C19" s="242">
        <f>'RSI_idade (07)'!D19/'RSI_idade (07)'!J19</f>
        <v>0.38768115942029</v>
      </c>
      <c r="D19" s="525">
        <f>'RSI_idade (07)'!E19/'RSI_idade (07)'!J19</f>
        <v>0.159420289855072</v>
      </c>
      <c r="E19" s="525">
        <f>'RSI_idade (07)'!F19/'RSI_idade (07)'!J19</f>
        <v>0.134057971014493</v>
      </c>
      <c r="F19" s="525">
        <f>'RSI_idade (07)'!G19/'RSI_idade (07)'!J19</f>
        <v>0.11231884057971</v>
      </c>
      <c r="G19" s="525">
        <f>'RSI_idade (07)'!H19/'RSI_idade (07)'!J19</f>
        <v>0.115942028985507</v>
      </c>
      <c r="H19" s="243">
        <f>'RSI_idade (07)'!I19/'RSI_idade (07)'!J19</f>
        <v>0.0905797101449275</v>
      </c>
      <c r="I19" s="41">
        <v>438</v>
      </c>
      <c r="J19" s="180"/>
    </row>
    <row r="20" spans="2:10">
      <c r="B20" s="148" t="s">
        <v>47</v>
      </c>
      <c r="C20" s="242">
        <f>'RSI_idade (07)'!D20/'RSI_idade (07)'!J20</f>
        <v>0.225152129817444</v>
      </c>
      <c r="D20" s="525">
        <f>'RSI_idade (07)'!E20/'RSI_idade (07)'!J20</f>
        <v>0.109533468559838</v>
      </c>
      <c r="E20" s="525">
        <f>'RSI_idade (07)'!F20/'RSI_idade (07)'!J20</f>
        <v>0.133874239350913</v>
      </c>
      <c r="F20" s="525">
        <f>'RSI_idade (07)'!G20/'RSI_idade (07)'!J20</f>
        <v>0.204868154158215</v>
      </c>
      <c r="G20" s="525">
        <f>'RSI_idade (07)'!H20/'RSI_idade (07)'!J20</f>
        <v>0.186612576064909</v>
      </c>
      <c r="H20" s="243">
        <f>'RSI_idade (07)'!I20/'RSI_idade (07)'!J20</f>
        <v>0.139959432048682</v>
      </c>
      <c r="I20" s="41">
        <v>1176</v>
      </c>
      <c r="J20" s="180"/>
    </row>
    <row r="21" spans="2:10">
      <c r="B21" s="148" t="s">
        <v>48</v>
      </c>
      <c r="C21" s="242">
        <f>'RSI_idade (07)'!D21/'RSI_idade (07)'!J21</f>
        <v>0.413333333333333</v>
      </c>
      <c r="D21" s="525">
        <f>'RSI_idade (07)'!E21/'RSI_idade (07)'!J21</f>
        <v>0.117333333333333</v>
      </c>
      <c r="E21" s="525">
        <f>'RSI_idade (07)'!F21/'RSI_idade (07)'!J21</f>
        <v>0.157333333333333</v>
      </c>
      <c r="F21" s="525">
        <f>'RSI_idade (07)'!G21/'RSI_idade (07)'!J21</f>
        <v>0.0986666666666667</v>
      </c>
      <c r="G21" s="525">
        <f>'RSI_idade (07)'!H21/'RSI_idade (07)'!J21</f>
        <v>0.114666666666667</v>
      </c>
      <c r="H21" s="243">
        <f>'RSI_idade (07)'!I21/'RSI_idade (07)'!J21</f>
        <v>0.0986666666666667</v>
      </c>
      <c r="I21" s="41">
        <v>434</v>
      </c>
      <c r="J21" s="180"/>
    </row>
    <row r="22" spans="2:10">
      <c r="B22" s="148" t="s">
        <v>49</v>
      </c>
      <c r="C22" s="242">
        <f>'RSI_idade (07)'!D22/'RSI_idade (07)'!J22</f>
        <v>0.36</v>
      </c>
      <c r="D22" s="525">
        <f>'RSI_idade (07)'!E22/'RSI_idade (07)'!J22</f>
        <v>0.164</v>
      </c>
      <c r="E22" s="525">
        <f>'RSI_idade (07)'!F22/'RSI_idade (07)'!J22</f>
        <v>0.144</v>
      </c>
      <c r="F22" s="525">
        <f>'RSI_idade (07)'!G22/'RSI_idade (07)'!J22</f>
        <v>0.152</v>
      </c>
      <c r="G22" s="525">
        <f>'RSI_idade (07)'!H22/'RSI_idade (07)'!J22</f>
        <v>0.104</v>
      </c>
      <c r="H22" s="243">
        <f>'RSI_idade (07)'!I22/'RSI_idade (07)'!J22</f>
        <v>0.076</v>
      </c>
      <c r="I22" s="41">
        <v>938</v>
      </c>
      <c r="J22" s="180"/>
    </row>
    <row r="23" spans="2:10">
      <c r="B23" s="148" t="s">
        <v>50</v>
      </c>
      <c r="C23" s="242">
        <f>'RSI_idade (07)'!D23/'RSI_idade (07)'!J23</f>
        <v>0.267241379310345</v>
      </c>
      <c r="D23" s="525">
        <f>'RSI_idade (07)'!E23/'RSI_idade (07)'!J23</f>
        <v>0.155172413793103</v>
      </c>
      <c r="E23" s="525">
        <f>'RSI_idade (07)'!F23/'RSI_idade (07)'!J23</f>
        <v>0.137931034482759</v>
      </c>
      <c r="F23" s="525">
        <f>'RSI_idade (07)'!G23/'RSI_idade (07)'!J23</f>
        <v>0.120689655172414</v>
      </c>
      <c r="G23" s="525">
        <f>'RSI_idade (07)'!H23/'RSI_idade (07)'!J23</f>
        <v>0.146551724137931</v>
      </c>
      <c r="H23" s="243">
        <f>'RSI_idade (07)'!I23/'RSI_idade (07)'!J23</f>
        <v>0.172413793103448</v>
      </c>
      <c r="I23" s="41">
        <v>106</v>
      </c>
      <c r="J23" s="180"/>
    </row>
    <row r="24" spans="2:10">
      <c r="B24" s="148" t="s">
        <v>51</v>
      </c>
      <c r="C24" s="242">
        <f>'RSI_idade (07)'!D24/'RSI_idade (07)'!J24</f>
        <v>0.383549783549784</v>
      </c>
      <c r="D24" s="525">
        <f>'RSI_idade (07)'!E24/'RSI_idade (07)'!J24</f>
        <v>0.161904761904762</v>
      </c>
      <c r="E24" s="525">
        <f>'RSI_idade (07)'!F24/'RSI_idade (07)'!J24</f>
        <v>0.147186147186147</v>
      </c>
      <c r="F24" s="525">
        <f>'RSI_idade (07)'!G24/'RSI_idade (07)'!J24</f>
        <v>0.115151515151515</v>
      </c>
      <c r="G24" s="525">
        <f>'RSI_idade (07)'!H24/'RSI_idade (07)'!J24</f>
        <v>0.102164502164502</v>
      </c>
      <c r="H24" s="243">
        <f>'RSI_idade (07)'!I24/'RSI_idade (07)'!J24</f>
        <v>0.09004329004329</v>
      </c>
      <c r="I24" s="41">
        <v>1383</v>
      </c>
      <c r="J24" s="180"/>
    </row>
    <row r="25" spans="2:10">
      <c r="B25" s="148" t="s">
        <v>52</v>
      </c>
      <c r="C25" s="242">
        <f>'RSI_idade (07)'!D25/'RSI_idade (07)'!J25</f>
        <v>0.341935483870968</v>
      </c>
      <c r="D25" s="525">
        <f>'RSI_idade (07)'!E25/'RSI_idade (07)'!J25</f>
        <v>0.132258064516129</v>
      </c>
      <c r="E25" s="525">
        <f>'RSI_idade (07)'!F25/'RSI_idade (07)'!J25</f>
        <v>0.109677419354839</v>
      </c>
      <c r="F25" s="525">
        <f>'RSI_idade (07)'!G25/'RSI_idade (07)'!J25</f>
        <v>0.170967741935484</v>
      </c>
      <c r="G25" s="525">
        <f>'RSI_idade (07)'!H25/'RSI_idade (07)'!J25</f>
        <v>0.132258064516129</v>
      </c>
      <c r="H25" s="243">
        <f>'RSI_idade (07)'!I25/'RSI_idade (07)'!J25</f>
        <v>0.112903225806452</v>
      </c>
      <c r="I25" s="41">
        <v>500</v>
      </c>
      <c r="J25" s="180"/>
    </row>
    <row r="26" spans="2:10">
      <c r="B26" s="148" t="s">
        <v>53</v>
      </c>
      <c r="C26" s="242">
        <f>'RSI_idade (07)'!D26/'RSI_idade (07)'!J26</f>
        <v>0.335276967930029</v>
      </c>
      <c r="D26" s="525">
        <f>'RSI_idade (07)'!E26/'RSI_idade (07)'!J26</f>
        <v>0.174927113702624</v>
      </c>
      <c r="E26" s="525">
        <f>'RSI_idade (07)'!F26/'RSI_idade (07)'!J26</f>
        <v>0.128279883381924</v>
      </c>
      <c r="F26" s="525">
        <f>'RSI_idade (07)'!G26/'RSI_idade (07)'!J26</f>
        <v>0.180758017492711</v>
      </c>
      <c r="G26" s="525">
        <f>'RSI_idade (07)'!H26/'RSI_idade (07)'!J26</f>
        <v>0.0816326530612245</v>
      </c>
      <c r="H26" s="243">
        <f>'RSI_idade (07)'!I26/'RSI_idade (07)'!J26</f>
        <v>0.0991253644314869</v>
      </c>
      <c r="I26" s="41">
        <v>408</v>
      </c>
      <c r="J26" s="180"/>
    </row>
    <row r="27" spans="2:10">
      <c r="B27" s="148" t="s">
        <v>54</v>
      </c>
      <c r="C27" s="242">
        <f>'RSI_idade (07)'!D27/'RSI_idade (07)'!J27</f>
        <v>0.41109709962169</v>
      </c>
      <c r="D27" s="525">
        <f>'RSI_idade (07)'!E27/'RSI_idade (07)'!J27</f>
        <v>0.176544766708701</v>
      </c>
      <c r="E27" s="525">
        <f>'RSI_idade (07)'!F27/'RSI_idade (07)'!J27</f>
        <v>0.129886506935687</v>
      </c>
      <c r="F27" s="525">
        <f>'RSI_idade (07)'!G27/'RSI_idade (07)'!J27</f>
        <v>0.133669609079445</v>
      </c>
      <c r="G27" s="525">
        <f>'RSI_idade (07)'!H27/'RSI_idade (07)'!J27</f>
        <v>0.094577553593947</v>
      </c>
      <c r="H27" s="243">
        <f>'RSI_idade (07)'!I27/'RSI_idade (07)'!J27</f>
        <v>0.0542244640605296</v>
      </c>
      <c r="I27" s="41">
        <v>1146</v>
      </c>
      <c r="J27" s="180"/>
    </row>
    <row r="28" spans="2:10">
      <c r="B28" s="148" t="s">
        <v>55</v>
      </c>
      <c r="C28" s="242">
        <f>'RSI_idade (07)'!D28/'RSI_idade (07)'!J28</f>
        <v>0.308056872037915</v>
      </c>
      <c r="D28" s="525">
        <f>'RSI_idade (07)'!E28/'RSI_idade (07)'!J28</f>
        <v>0.118483412322275</v>
      </c>
      <c r="E28" s="525">
        <f>'RSI_idade (07)'!F28/'RSI_idade (07)'!J28</f>
        <v>0.127962085308057</v>
      </c>
      <c r="F28" s="525">
        <f>'RSI_idade (07)'!G28/'RSI_idade (07)'!J28</f>
        <v>0.170616113744076</v>
      </c>
      <c r="G28" s="525">
        <f>'RSI_idade (07)'!H28/'RSI_idade (07)'!J28</f>
        <v>0.137440758293839</v>
      </c>
      <c r="H28" s="243">
        <f>'RSI_idade (07)'!I28/'RSI_idade (07)'!J28</f>
        <v>0.137440758293839</v>
      </c>
      <c r="I28" s="41">
        <v>315</v>
      </c>
      <c r="J28" s="180"/>
    </row>
    <row r="29" spans="2:10">
      <c r="B29" s="148" t="s">
        <v>56</v>
      </c>
      <c r="C29" s="242">
        <f>'RSI_idade (07)'!D29/'RSI_idade (07)'!J29</f>
        <v>0.408637873754153</v>
      </c>
      <c r="D29" s="525">
        <f>'RSI_idade (07)'!E29/'RSI_idade (07)'!J29</f>
        <v>0.158361018826135</v>
      </c>
      <c r="E29" s="525">
        <f>'RSI_idade (07)'!F29/'RSI_idade (07)'!J29</f>
        <v>0.13953488372093</v>
      </c>
      <c r="F29" s="525">
        <f>'RSI_idade (07)'!G29/'RSI_idade (07)'!J29</f>
        <v>0.124031007751938</v>
      </c>
      <c r="G29" s="525">
        <f>'RSI_idade (07)'!H29/'RSI_idade (07)'!J29</f>
        <v>0.0830564784053156</v>
      </c>
      <c r="H29" s="243">
        <f>'RSI_idade (07)'!I29/'RSI_idade (07)'!J29</f>
        <v>0.0863787375415282</v>
      </c>
      <c r="I29" s="41">
        <v>1082</v>
      </c>
      <c r="J29" s="180"/>
    </row>
    <row r="30" spans="2:10">
      <c r="B30" s="148" t="s">
        <v>57</v>
      </c>
      <c r="C30" s="242">
        <f>'RSI_idade (07)'!D30/'RSI_idade (07)'!J30</f>
        <v>0.418052256532067</v>
      </c>
      <c r="D30" s="525">
        <f>'RSI_idade (07)'!E30/'RSI_idade (07)'!J30</f>
        <v>0.153919239904988</v>
      </c>
      <c r="E30" s="525">
        <f>'RSI_idade (07)'!F30/'RSI_idade (07)'!J30</f>
        <v>0.135391923990499</v>
      </c>
      <c r="F30" s="525">
        <f>'RSI_idade (07)'!G30/'RSI_idade (07)'!J30</f>
        <v>0.139667458432304</v>
      </c>
      <c r="G30" s="525">
        <f>'RSI_idade (07)'!H30/'RSI_idade (07)'!J30</f>
        <v>0.0902612826603325</v>
      </c>
      <c r="H30" s="243">
        <f>'RSI_idade (07)'!I30/'RSI_idade (07)'!J30</f>
        <v>0.06270783847981</v>
      </c>
      <c r="I30" s="41">
        <v>3086</v>
      </c>
      <c r="J30" s="180"/>
    </row>
    <row r="31" spans="2:10">
      <c r="B31" s="148" t="s">
        <v>58</v>
      </c>
      <c r="C31" s="242">
        <f>'RSI_idade (07)'!D31/'RSI_idade (07)'!J31</f>
        <v>0.233812949640288</v>
      </c>
      <c r="D31" s="525">
        <f>'RSI_idade (07)'!E31/'RSI_idade (07)'!J31</f>
        <v>0.129496402877698</v>
      </c>
      <c r="E31" s="525">
        <f>'RSI_idade (07)'!F31/'RSI_idade (07)'!J31</f>
        <v>0.147482014388489</v>
      </c>
      <c r="F31" s="525">
        <f>'RSI_idade (07)'!G31/'RSI_idade (07)'!J31</f>
        <v>0.169064748201439</v>
      </c>
      <c r="G31" s="525">
        <f>'RSI_idade (07)'!H31/'RSI_idade (07)'!J31</f>
        <v>0.154676258992806</v>
      </c>
      <c r="H31" s="243">
        <f>'RSI_idade (07)'!I31/'RSI_idade (07)'!J31</f>
        <v>0.165467625899281</v>
      </c>
      <c r="I31" s="41">
        <v>367</v>
      </c>
      <c r="J31" s="180"/>
    </row>
    <row r="32" spans="2:10">
      <c r="B32" s="148" t="s">
        <v>59</v>
      </c>
      <c r="C32" s="242">
        <f>'RSI_idade (07)'!D32/'RSI_idade (07)'!J32</f>
        <v>0.444144144144144</v>
      </c>
      <c r="D32" s="525">
        <f>'RSI_idade (07)'!E32/'RSI_idade (07)'!J32</f>
        <v>0.136936936936937</v>
      </c>
      <c r="E32" s="525">
        <f>'RSI_idade (07)'!F32/'RSI_idade (07)'!J32</f>
        <v>0.143243243243243</v>
      </c>
      <c r="F32" s="525">
        <f>'RSI_idade (07)'!G32/'RSI_idade (07)'!J32</f>
        <v>0.141441441441441</v>
      </c>
      <c r="G32" s="525">
        <f>'RSI_idade (07)'!H32/'RSI_idade (07)'!J32</f>
        <v>0.0693693693693694</v>
      </c>
      <c r="H32" s="243">
        <f>'RSI_idade (07)'!I32/'RSI_idade (07)'!J32</f>
        <v>0.0648648648648649</v>
      </c>
      <c r="I32" s="41">
        <v>1846</v>
      </c>
      <c r="J32" s="180"/>
    </row>
    <row r="33" spans="2:10">
      <c r="B33" s="148" t="s">
        <v>60</v>
      </c>
      <c r="C33" s="242">
        <f>'RSI_idade (07)'!D33/'RSI_idade (07)'!J33</f>
        <v>0.420863309352518</v>
      </c>
      <c r="D33" s="525">
        <f>'RSI_idade (07)'!E33/'RSI_idade (07)'!J33</f>
        <v>0.179856115107914</v>
      </c>
      <c r="E33" s="525">
        <f>'RSI_idade (07)'!F33/'RSI_idade (07)'!J33</f>
        <v>0.136690647482014</v>
      </c>
      <c r="F33" s="525">
        <f>'RSI_idade (07)'!G33/'RSI_idade (07)'!J33</f>
        <v>0.122302158273381</v>
      </c>
      <c r="G33" s="525">
        <f>'RSI_idade (07)'!H33/'RSI_idade (07)'!J33</f>
        <v>0.0899280575539568</v>
      </c>
      <c r="H33" s="243">
        <f>'RSI_idade (07)'!I33/'RSI_idade (07)'!J33</f>
        <v>0.0503597122302158</v>
      </c>
      <c r="I33" s="41">
        <v>295</v>
      </c>
      <c r="J33" s="180"/>
    </row>
    <row r="34" spans="2:10">
      <c r="B34" s="148" t="s">
        <v>61</v>
      </c>
      <c r="C34" s="242">
        <f>'RSI_idade (07)'!D34/'RSI_idade (07)'!J34</f>
        <v>0.359897172236504</v>
      </c>
      <c r="D34" s="525">
        <f>'RSI_idade (07)'!E34/'RSI_idade (07)'!J34</f>
        <v>0.132390745501285</v>
      </c>
      <c r="E34" s="525">
        <f>'RSI_idade (07)'!F34/'RSI_idade (07)'!J34</f>
        <v>0.160668380462725</v>
      </c>
      <c r="F34" s="525">
        <f>'RSI_idade (07)'!G34/'RSI_idade (07)'!J34</f>
        <v>0.138817480719794</v>
      </c>
      <c r="G34" s="525">
        <f>'RSI_idade (07)'!H34/'RSI_idade (07)'!J34</f>
        <v>0.0925449871465296</v>
      </c>
      <c r="H34" s="243">
        <f>'RSI_idade (07)'!I34/'RSI_idade (07)'!J34</f>
        <v>0.115681233933162</v>
      </c>
      <c r="I34" s="41">
        <v>1256</v>
      </c>
      <c r="J34" s="180"/>
    </row>
    <row r="35" ht="12.75" customHeight="1" spans="2:10">
      <c r="B35" s="148" t="s">
        <v>62</v>
      </c>
      <c r="C35" s="242">
        <f>'RSI_idade (07)'!D35/'RSI_idade (07)'!J35</f>
        <v>0.455517744287798</v>
      </c>
      <c r="D35" s="525">
        <f>'RSI_idade (07)'!E35/'RSI_idade (07)'!J35</f>
        <v>0.176470588235294</v>
      </c>
      <c r="E35" s="525">
        <f>'RSI_idade (07)'!F35/'RSI_idade (07)'!J35</f>
        <v>0.131745260087506</v>
      </c>
      <c r="F35" s="525">
        <f>'RSI_idade (07)'!G35/'RSI_idade (07)'!J35</f>
        <v>0.118133203694701</v>
      </c>
      <c r="G35" s="525">
        <f>'RSI_idade (07)'!H35/'RSI_idade (07)'!J35</f>
        <v>0.0583373845405931</v>
      </c>
      <c r="H35" s="243">
        <f>'RSI_idade (07)'!I35/'RSI_idade (07)'!J35</f>
        <v>0.0597958191541079</v>
      </c>
      <c r="I35" s="41">
        <v>2966</v>
      </c>
      <c r="J35" s="180"/>
    </row>
    <row r="36" spans="2:10">
      <c r="B36" s="148" t="s">
        <v>63</v>
      </c>
      <c r="C36" s="242">
        <f>'RSI_idade (07)'!D36/'RSI_idade (07)'!J36</f>
        <v>0.258536585365854</v>
      </c>
      <c r="D36" s="525">
        <f>'RSI_idade (07)'!E36/'RSI_idade (07)'!J36</f>
        <v>0.151219512195122</v>
      </c>
      <c r="E36" s="525">
        <f>'RSI_idade (07)'!F36/'RSI_idade (07)'!J36</f>
        <v>0.129268292682927</v>
      </c>
      <c r="F36" s="525">
        <f>'RSI_idade (07)'!G36/'RSI_idade (07)'!J36</f>
        <v>0.195121951219512</v>
      </c>
      <c r="G36" s="525">
        <f>'RSI_idade (07)'!H36/'RSI_idade (07)'!J36</f>
        <v>0.158536585365854</v>
      </c>
      <c r="H36" s="243">
        <f>'RSI_idade (07)'!I36/'RSI_idade (07)'!J36</f>
        <v>0.107317073170732</v>
      </c>
      <c r="I36" s="181">
        <v>795</v>
      </c>
      <c r="J36" s="180"/>
    </row>
    <row r="37" spans="2:10">
      <c r="B37" s="148" t="s">
        <v>64</v>
      </c>
      <c r="C37" s="242">
        <f>'RSI_idade (07)'!D37/'RSI_idade (07)'!J37</f>
        <v>0.230769230769231</v>
      </c>
      <c r="D37" s="525">
        <f>'RSI_idade (07)'!E37/'RSI_idade (07)'!J37</f>
        <v>0.118881118881119</v>
      </c>
      <c r="E37" s="525">
        <f>'RSI_idade (07)'!F37/'RSI_idade (07)'!J37</f>
        <v>0.13986013986014</v>
      </c>
      <c r="F37" s="525">
        <f>'RSI_idade (07)'!G37/'RSI_idade (07)'!J37</f>
        <v>0.174825174825175</v>
      </c>
      <c r="G37" s="525">
        <f>'RSI_idade (07)'!H37/'RSI_idade (07)'!J37</f>
        <v>0.188811188811189</v>
      </c>
      <c r="H37" s="243">
        <f>'RSI_idade (07)'!I37/'RSI_idade (07)'!J37</f>
        <v>0.146853146853147</v>
      </c>
      <c r="I37" s="41">
        <v>272</v>
      </c>
      <c r="J37" s="180"/>
    </row>
    <row r="38" spans="2:10">
      <c r="B38" s="148" t="s">
        <v>65</v>
      </c>
      <c r="C38" s="242">
        <f>'RSI_idade (07)'!D38/'RSI_idade (07)'!J38</f>
        <v>0.318493150684932</v>
      </c>
      <c r="D38" s="525">
        <f>'RSI_idade (07)'!E38/'RSI_idade (07)'!J38</f>
        <v>0.143835616438356</v>
      </c>
      <c r="E38" s="525">
        <f>'RSI_idade (07)'!F38/'RSI_idade (07)'!J38</f>
        <v>0.0993150684931507</v>
      </c>
      <c r="F38" s="525">
        <f>'RSI_idade (07)'!G38/'RSI_idade (07)'!J38</f>
        <v>0.123287671232877</v>
      </c>
      <c r="G38" s="525">
        <f>'RSI_idade (07)'!H38/'RSI_idade (07)'!J38</f>
        <v>0.133561643835616</v>
      </c>
      <c r="H38" s="243">
        <f>'RSI_idade (07)'!I38/'RSI_idade (07)'!J38</f>
        <v>0.181506849315068</v>
      </c>
      <c r="I38" s="41">
        <v>319</v>
      </c>
      <c r="J38" s="180"/>
    </row>
    <row r="39" spans="2:10">
      <c r="B39" s="148" t="s">
        <v>66</v>
      </c>
      <c r="C39" s="248">
        <f>'RSI_idade (07)'!D39/'RSI_idade (07)'!J39</f>
        <v>0.312320916905444</v>
      </c>
      <c r="D39" s="527">
        <f>'RSI_idade (07)'!E39/'RSI_idade (07)'!J39</f>
        <v>0.160458452722063</v>
      </c>
      <c r="E39" s="527">
        <f>'RSI_idade (07)'!F39/'RSI_idade (07)'!J39</f>
        <v>0.114613180515759</v>
      </c>
      <c r="F39" s="527">
        <f>'RSI_idade (07)'!G39/'RSI_idade (07)'!J39</f>
        <v>0.154727793696275</v>
      </c>
      <c r="G39" s="527">
        <f>'RSI_idade (07)'!H39/'RSI_idade (07)'!J39</f>
        <v>0.137535816618911</v>
      </c>
      <c r="H39" s="249">
        <f>'RSI_idade (07)'!I39/'RSI_idade (07)'!J39</f>
        <v>0.120343839541547</v>
      </c>
      <c r="I39" s="182">
        <v>596</v>
      </c>
      <c r="J39" s="180"/>
    </row>
    <row r="40" spans="2:8">
      <c r="B40" s="19"/>
      <c r="C40" s="98"/>
      <c r="D40" s="99"/>
      <c r="E40" s="99"/>
      <c r="F40" s="99"/>
      <c r="G40" s="99"/>
      <c r="H40" s="99"/>
    </row>
    <row r="41" spans="2:8">
      <c r="B41" s="19"/>
      <c r="C41" s="21"/>
      <c r="D41" s="21"/>
      <c r="E41" s="21"/>
      <c r="F41" s="21"/>
      <c r="G41" s="21"/>
      <c r="H41" s="21"/>
    </row>
  </sheetData>
  <mergeCells count="3">
    <mergeCell ref="C9:H9"/>
    <mergeCell ref="C10:H10"/>
    <mergeCell ref="C40:H40"/>
  </mergeCells>
  <conditionalFormatting sqref="I15;I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40.5714285714286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23</v>
      </c>
      <c r="B5" s="4" t="s">
        <v>106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106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81.8868286154844</v>
      </c>
    </row>
    <row r="13" spans="2:3">
      <c r="B13" s="14" t="s">
        <v>40</v>
      </c>
      <c r="C13" s="415">
        <v>87.6521355739767</v>
      </c>
    </row>
    <row r="14" spans="2:3">
      <c r="B14" s="14" t="s">
        <v>41</v>
      </c>
      <c r="C14" s="415">
        <v>87.0038415688343</v>
      </c>
    </row>
    <row r="15" spans="2:3">
      <c r="B15" s="14" t="s">
        <v>42</v>
      </c>
      <c r="C15" s="416">
        <v>94.8350356335732</v>
      </c>
    </row>
    <row r="16" spans="2:3">
      <c r="B16" s="17" t="s">
        <v>43</v>
      </c>
      <c r="C16" s="415">
        <v>97.3382358457101</v>
      </c>
    </row>
    <row r="17" spans="2:3">
      <c r="B17" s="17" t="s">
        <v>44</v>
      </c>
      <c r="C17" s="415">
        <v>100.878193900957</v>
      </c>
    </row>
    <row r="18" spans="2:3">
      <c r="B18" s="17" t="s">
        <v>45</v>
      </c>
      <c r="C18" s="415">
        <v>127.475794147566</v>
      </c>
    </row>
    <row r="19" spans="2:3">
      <c r="B19" s="17" t="s">
        <v>46</v>
      </c>
      <c r="C19" s="415">
        <v>89.2039651756102</v>
      </c>
    </row>
    <row r="20" spans="2:3">
      <c r="B20" s="17" t="s">
        <v>47</v>
      </c>
      <c r="C20" s="415">
        <v>144.312807035017</v>
      </c>
    </row>
    <row r="21" spans="2:3">
      <c r="B21" s="17" t="s">
        <v>48</v>
      </c>
      <c r="C21" s="415">
        <v>103.81970588544</v>
      </c>
    </row>
    <row r="22" spans="2:3">
      <c r="B22" s="17" t="s">
        <v>49</v>
      </c>
      <c r="C22" s="415">
        <v>93.7381033832525</v>
      </c>
    </row>
    <row r="23" spans="2:3">
      <c r="B23" s="17" t="s">
        <v>50</v>
      </c>
      <c r="C23" s="415">
        <v>92.7525792238614</v>
      </c>
    </row>
    <row r="24" spans="2:3">
      <c r="B24" s="17" t="s">
        <v>51</v>
      </c>
      <c r="C24" s="415">
        <v>95.8736980803496</v>
      </c>
    </row>
    <row r="25" spans="2:3">
      <c r="B25" s="17" t="s">
        <v>52</v>
      </c>
      <c r="C25" s="415">
        <v>102.224574076885</v>
      </c>
    </row>
    <row r="26" spans="2:3">
      <c r="B26" s="17" t="s">
        <v>53</v>
      </c>
      <c r="C26" s="415">
        <v>88.3636986940943</v>
      </c>
    </row>
    <row r="27" spans="2:3">
      <c r="B27" s="17" t="s">
        <v>54</v>
      </c>
      <c r="C27" s="415">
        <v>91.4524603189106</v>
      </c>
    </row>
    <row r="28" spans="2:3">
      <c r="B28" s="17" t="s">
        <v>55</v>
      </c>
      <c r="C28" s="415">
        <v>122.770575968281</v>
      </c>
    </row>
    <row r="29" spans="2:3">
      <c r="B29" s="17" t="s">
        <v>56</v>
      </c>
      <c r="C29" s="415">
        <v>87.4702827148433</v>
      </c>
    </row>
    <row r="30" spans="2:3">
      <c r="B30" s="17" t="s">
        <v>57</v>
      </c>
      <c r="C30" s="415">
        <v>88.9833926926662</v>
      </c>
    </row>
    <row r="31" spans="2:3">
      <c r="B31" s="17" t="s">
        <v>58</v>
      </c>
      <c r="C31" s="415">
        <v>119.073440898035</v>
      </c>
    </row>
    <row r="32" spans="2:3">
      <c r="B32" s="17" t="s">
        <v>59</v>
      </c>
      <c r="C32" s="415">
        <v>98.4899485635474</v>
      </c>
    </row>
    <row r="33" spans="2:3">
      <c r="B33" s="17" t="s">
        <v>60</v>
      </c>
      <c r="C33" s="415">
        <v>100.270001756168</v>
      </c>
    </row>
    <row r="34" spans="2:3">
      <c r="B34" s="17" t="s">
        <v>61</v>
      </c>
      <c r="C34" s="415">
        <v>80.143637947521</v>
      </c>
    </row>
    <row r="35" ht="12.75" customHeight="1" spans="2:3">
      <c r="B35" s="17" t="s">
        <v>62</v>
      </c>
      <c r="C35" s="415">
        <v>95.5707937513138</v>
      </c>
    </row>
    <row r="36" spans="2:3">
      <c r="B36" s="17" t="s">
        <v>63</v>
      </c>
      <c r="C36" s="415">
        <v>148.65216531784</v>
      </c>
    </row>
    <row r="37" spans="2:3">
      <c r="B37" s="17" t="s">
        <v>64</v>
      </c>
      <c r="C37" s="415">
        <v>70.911074074074</v>
      </c>
    </row>
    <row r="38" spans="2:3">
      <c r="B38" s="17" t="s">
        <v>65</v>
      </c>
      <c r="C38" s="415">
        <v>84.5792558382794</v>
      </c>
    </row>
    <row r="39" spans="2:3">
      <c r="B39" s="17" t="s">
        <v>66</v>
      </c>
      <c r="C39" s="417">
        <v>124.158604701617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25</v>
      </c>
      <c r="B5" s="4" t="s">
        <v>107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107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219.763204691692</v>
      </c>
    </row>
    <row r="13" spans="2:3">
      <c r="B13" s="14" t="s">
        <v>40</v>
      </c>
      <c r="C13" s="415">
        <v>238.394287037016</v>
      </c>
    </row>
    <row r="14" spans="2:3">
      <c r="B14" s="14" t="s">
        <v>41</v>
      </c>
      <c r="C14" s="415">
        <v>233.394868313363</v>
      </c>
    </row>
    <row r="15" spans="2:3">
      <c r="B15" s="14" t="s">
        <v>42</v>
      </c>
      <c r="C15" s="416">
        <v>242.410157552099</v>
      </c>
    </row>
    <row r="16" spans="2:3">
      <c r="B16" s="17" t="s">
        <v>43</v>
      </c>
      <c r="C16" s="415">
        <v>287.51814500084</v>
      </c>
    </row>
    <row r="17" spans="2:3">
      <c r="B17" s="17" t="s">
        <v>44</v>
      </c>
      <c r="C17" s="415">
        <v>224.401201552563</v>
      </c>
    </row>
    <row r="18" spans="2:3">
      <c r="B18" s="17" t="s">
        <v>45</v>
      </c>
      <c r="C18" s="415">
        <v>240.986046303383</v>
      </c>
    </row>
    <row r="19" spans="2:3">
      <c r="B19" s="17" t="s">
        <v>46</v>
      </c>
      <c r="C19" s="415">
        <v>188.609469084528</v>
      </c>
    </row>
    <row r="20" spans="2:3">
      <c r="B20" s="17" t="s">
        <v>47</v>
      </c>
      <c r="C20" s="415">
        <v>170.320771716874</v>
      </c>
    </row>
    <row r="21" spans="2:3">
      <c r="B21" s="17" t="s">
        <v>48</v>
      </c>
      <c r="C21" s="415">
        <v>211.649788782853</v>
      </c>
    </row>
    <row r="22" spans="2:3">
      <c r="B22" s="17" t="s">
        <v>49</v>
      </c>
      <c r="C22" s="415">
        <v>232.849939416863</v>
      </c>
    </row>
    <row r="23" spans="2:3">
      <c r="B23" s="17" t="s">
        <v>50</v>
      </c>
      <c r="C23" s="415">
        <v>141.40854362416</v>
      </c>
    </row>
    <row r="24" spans="2:3">
      <c r="B24" s="17" t="s">
        <v>51</v>
      </c>
      <c r="C24" s="415">
        <v>253.857008457761</v>
      </c>
    </row>
    <row r="25" spans="2:3">
      <c r="B25" s="17" t="s">
        <v>52</v>
      </c>
      <c r="C25" s="415">
        <v>207.35059481086</v>
      </c>
    </row>
    <row r="26" spans="2:3">
      <c r="B26" s="17" t="s">
        <v>53</v>
      </c>
      <c r="C26" s="415">
        <v>219.328251525801</v>
      </c>
    </row>
    <row r="27" spans="2:3">
      <c r="B27" s="17" t="s">
        <v>54</v>
      </c>
      <c r="C27" s="415">
        <v>249.931585974295</v>
      </c>
    </row>
    <row r="28" spans="2:3">
      <c r="B28" s="17" t="s">
        <v>55</v>
      </c>
      <c r="C28" s="415">
        <v>177.408650217996</v>
      </c>
    </row>
    <row r="29" spans="2:3">
      <c r="B29" s="17" t="s">
        <v>56</v>
      </c>
      <c r="C29" s="415">
        <v>256.529614169584</v>
      </c>
    </row>
    <row r="30" spans="2:3">
      <c r="B30" s="17" t="s">
        <v>57</v>
      </c>
      <c r="C30" s="415">
        <v>244.836119771686</v>
      </c>
    </row>
    <row r="31" spans="2:3">
      <c r="B31" s="17" t="s">
        <v>58</v>
      </c>
      <c r="C31" s="415">
        <v>187.297463034142</v>
      </c>
    </row>
    <row r="32" spans="2:3">
      <c r="B32" s="17" t="s">
        <v>59</v>
      </c>
      <c r="C32" s="415">
        <v>273.017204447825</v>
      </c>
    </row>
    <row r="33" spans="2:3">
      <c r="B33" s="17" t="s">
        <v>60</v>
      </c>
      <c r="C33" s="415">
        <v>254.998905974456</v>
      </c>
    </row>
    <row r="34" spans="2:3">
      <c r="B34" s="17" t="s">
        <v>61</v>
      </c>
      <c r="C34" s="415">
        <v>167.006726820753</v>
      </c>
    </row>
    <row r="35" ht="12.75" customHeight="1" spans="2:3">
      <c r="B35" s="17" t="s">
        <v>62</v>
      </c>
      <c r="C35" s="415">
        <v>208.384809320473</v>
      </c>
    </row>
    <row r="36" spans="2:3">
      <c r="B36" s="17" t="s">
        <v>63</v>
      </c>
      <c r="C36" s="415">
        <v>170.537074379208</v>
      </c>
    </row>
    <row r="37" spans="2:3">
      <c r="B37" s="17" t="s">
        <v>64</v>
      </c>
      <c r="C37" s="415">
        <v>84.2775185185184</v>
      </c>
    </row>
    <row r="38" spans="2:3">
      <c r="B38" s="17" t="s">
        <v>65</v>
      </c>
      <c r="C38" s="415">
        <v>208.81708992716</v>
      </c>
    </row>
    <row r="39" spans="2:3">
      <c r="B39" s="17" t="s">
        <v>66</v>
      </c>
      <c r="C39" s="417">
        <v>221.088031306287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K20"/>
  <sheetViews>
    <sheetView showGridLines="0" showRowColHeaders="0" workbookViewId="0">
      <selection activeCell="B8" sqref="B8:J8"/>
    </sheetView>
  </sheetViews>
  <sheetFormatPr defaultColWidth="9" defaultRowHeight="15"/>
  <cols>
    <col min="1" max="1" width="6.85714285714286" style="22" customWidth="1"/>
    <col min="2" max="2" width="112.142857142857" style="265" customWidth="1"/>
    <col min="3" max="16384" width="9.14285714285714" style="22"/>
  </cols>
  <sheetData>
    <row r="3" spans="4:4">
      <c r="D3" s="284"/>
    </row>
    <row r="4" spans="4:4">
      <c r="D4" s="284"/>
    </row>
    <row r="5" spans="2:4">
      <c r="B5" s="268" t="s">
        <v>11</v>
      </c>
      <c r="C5" s="268"/>
      <c r="D5" s="268"/>
    </row>
    <row r="6" spans="2:11">
      <c r="B6" s="270" t="s">
        <v>12</v>
      </c>
      <c r="C6" s="270"/>
      <c r="D6" s="270"/>
      <c r="E6" s="290"/>
      <c r="F6" s="290"/>
      <c r="G6" s="290"/>
      <c r="H6" s="290"/>
      <c r="I6" s="290"/>
      <c r="J6" s="290"/>
      <c r="K6" s="290"/>
    </row>
    <row r="7" spans="1:11">
      <c r="A7" s="272"/>
      <c r="B7" s="268" t="s">
        <v>13</v>
      </c>
      <c r="C7" s="268"/>
      <c r="D7" s="268"/>
      <c r="E7" s="403"/>
      <c r="F7" s="403"/>
      <c r="G7" s="403"/>
      <c r="H7" s="403"/>
      <c r="I7" s="403"/>
      <c r="J7" s="403"/>
      <c r="K7" s="405"/>
    </row>
    <row r="8" spans="1:11">
      <c r="A8" s="274" t="s">
        <v>14</v>
      </c>
      <c r="B8" s="404" t="s">
        <v>15</v>
      </c>
      <c r="C8" s="404"/>
      <c r="D8" s="404"/>
      <c r="E8" s="404"/>
      <c r="F8" s="404"/>
      <c r="G8" s="404"/>
      <c r="H8" s="404"/>
      <c r="I8" s="404"/>
      <c r="J8" s="404"/>
      <c r="K8" s="284"/>
    </row>
    <row r="9" spans="1:11">
      <c r="A9" s="274" t="s">
        <v>16</v>
      </c>
      <c r="B9" s="404" t="s">
        <v>17</v>
      </c>
      <c r="C9" s="404"/>
      <c r="D9" s="404"/>
      <c r="E9" s="404"/>
      <c r="F9" s="404"/>
      <c r="G9" s="404"/>
      <c r="H9" s="404"/>
      <c r="I9" s="404"/>
      <c r="J9" s="404"/>
      <c r="K9" s="284"/>
    </row>
    <row r="10" spans="1:10">
      <c r="A10" s="274" t="s">
        <v>18</v>
      </c>
      <c r="B10" s="275" t="s">
        <v>19</v>
      </c>
      <c r="C10" s="277"/>
      <c r="D10" s="277"/>
      <c r="E10" s="278"/>
      <c r="F10" s="278"/>
      <c r="G10" s="278"/>
      <c r="H10" s="278"/>
      <c r="I10" s="278"/>
      <c r="J10" s="278"/>
    </row>
    <row r="11" spans="1:10">
      <c r="A11" s="274" t="s">
        <v>20</v>
      </c>
      <c r="B11" s="275" t="s">
        <v>21</v>
      </c>
      <c r="C11" s="277"/>
      <c r="D11" s="277"/>
      <c r="E11" s="278"/>
      <c r="F11" s="278"/>
      <c r="G11" s="278"/>
      <c r="H11" s="278"/>
      <c r="I11" s="278"/>
      <c r="J11" s="278"/>
    </row>
    <row r="12" spans="1:10">
      <c r="A12" s="274"/>
      <c r="B12" s="268" t="s">
        <v>22</v>
      </c>
      <c r="C12" s="276"/>
      <c r="D12" s="276"/>
      <c r="E12" s="276"/>
      <c r="F12" s="276"/>
      <c r="G12" s="276"/>
      <c r="H12" s="276"/>
      <c r="I12" s="276"/>
      <c r="J12" s="276"/>
    </row>
    <row r="13" spans="1:10">
      <c r="A13" s="274" t="s">
        <v>23</v>
      </c>
      <c r="B13" s="404" t="s">
        <v>24</v>
      </c>
      <c r="C13" s="275"/>
      <c r="D13" s="275"/>
      <c r="E13" s="275"/>
      <c r="F13" s="275"/>
      <c r="G13" s="275"/>
      <c r="H13" s="275"/>
      <c r="I13" s="275"/>
      <c r="J13" s="275"/>
    </row>
    <row r="14" spans="1:10">
      <c r="A14" s="274" t="s">
        <v>25</v>
      </c>
      <c r="B14" s="404" t="s">
        <v>26</v>
      </c>
      <c r="C14" s="275"/>
      <c r="D14" s="275"/>
      <c r="E14" s="275"/>
      <c r="F14" s="275"/>
      <c r="G14" s="275"/>
      <c r="H14" s="275"/>
      <c r="I14" s="275"/>
      <c r="J14" s="275"/>
    </row>
    <row r="15" spans="1:10">
      <c r="A15" s="274"/>
      <c r="B15" s="268" t="s">
        <v>27</v>
      </c>
      <c r="C15" s="276"/>
      <c r="D15" s="276"/>
      <c r="E15" s="276"/>
      <c r="F15" s="276"/>
      <c r="G15" s="276"/>
      <c r="H15" s="276"/>
      <c r="I15" s="276"/>
      <c r="J15" s="276"/>
    </row>
    <row r="16" spans="1:10">
      <c r="A16" s="274" t="s">
        <v>28</v>
      </c>
      <c r="B16" s="404" t="s">
        <v>29</v>
      </c>
      <c r="C16" s="404"/>
      <c r="D16" s="404"/>
      <c r="E16" s="404"/>
      <c r="F16" s="404"/>
      <c r="G16" s="404"/>
      <c r="H16" s="404"/>
      <c r="I16" s="404"/>
      <c r="J16" s="404"/>
    </row>
    <row r="17" spans="1:10">
      <c r="A17" s="274" t="s">
        <v>30</v>
      </c>
      <c r="B17" s="404" t="s">
        <v>31</v>
      </c>
      <c r="C17" s="404"/>
      <c r="D17" s="404"/>
      <c r="E17" s="404"/>
      <c r="F17" s="404"/>
      <c r="G17" s="404"/>
      <c r="H17" s="404"/>
      <c r="I17" s="404"/>
      <c r="J17" s="404"/>
    </row>
    <row r="18" spans="1:10">
      <c r="A18" s="274" t="s">
        <v>32</v>
      </c>
      <c r="B18" s="404" t="s">
        <v>33</v>
      </c>
      <c r="C18" s="404"/>
      <c r="D18" s="404"/>
      <c r="E18" s="404"/>
      <c r="F18" s="404"/>
      <c r="G18" s="404"/>
      <c r="H18" s="404"/>
      <c r="I18" s="404"/>
      <c r="J18" s="404"/>
    </row>
    <row r="19" spans="2:10">
      <c r="B19" s="551"/>
      <c r="C19" s="552"/>
      <c r="D19" s="552"/>
      <c r="E19" s="552"/>
      <c r="F19" s="552"/>
      <c r="G19" s="552"/>
      <c r="H19" s="552"/>
      <c r="I19" s="552"/>
      <c r="J19" s="552"/>
    </row>
    <row r="20" spans="2:10">
      <c r="B20" s="551"/>
      <c r="C20" s="552"/>
      <c r="D20" s="552"/>
      <c r="E20" s="552"/>
      <c r="F20" s="552"/>
      <c r="G20" s="552"/>
      <c r="H20" s="552"/>
      <c r="I20" s="552"/>
      <c r="J20" s="552"/>
    </row>
  </sheetData>
  <mergeCells count="2">
    <mergeCell ref="B8:J8"/>
    <mergeCell ref="B9:J9"/>
  </mergeCells>
  <hyperlinks>
    <hyperlink ref="B8:I8" location="Desempregados_Genero!A1" display="Número de beneficiários com processamento de Rendimento Social de Inserção, género, 2005"/>
    <hyperlink ref="B9:I9" location="'Ev. 1º trim-4º trim_Genero'!A1" display="Número de beneficiários com processamento de Rendimento Social de Inserção, género, 2005 (%)"/>
    <hyperlink ref="B8:J8" location="'RSI_genero (05)'!A1" display="Número de beneficiários com processamento de Rendimento Social de Inserção, género, 2005"/>
    <hyperlink ref="B9:J9" location="'RSI_genero %(05)'!A1" display="Número de beneficiários com processamento de Rendimento Social de Inserção, género, 2005 (%)"/>
    <hyperlink ref="B10" location="'RSI_idade (05)'!A1" display="Número de beneficiários com processamento de Rendimento Social de Inserção, escalão etário, 2005"/>
    <hyperlink ref="B11" location="'RSI_idade %(05)'!A1" display="Número de beneficiários com processamento de Rendimento Social de Inserção, escalão etário, 2005 (%)"/>
    <hyperlink ref="B13:J13" location="'RSI_VMM € (19)'!A1" display="Valor médio mensal processado por beneficiário de RSI, 2005"/>
    <hyperlink ref="B16:J16" location="'RSI_AF (05)'!A1" display="Número de Agregados Familiares (com processamento) de Rendimento Social de Inserção, 2005"/>
    <hyperlink ref="B14:J14" location="'RSI_VMP_AF€ (19)'!A1" display="Valor médio mensal processado por agregado familiar de RSI, 2005"/>
    <hyperlink ref="B17:J17" location="'RSI_AM (05)'!A1" display="Número de Agregados Familiares monoparentais (com processamento) de RSI, 2005"/>
    <hyperlink ref="B18" location="'RSI_AI (05)'!A1" display="Número de Agregados Familiares isolados (com processamento) de RSI, 2005"/>
    <hyperlink ref="B13" location="'RSI_VMM €(05)'!A1" display="Valor médio mensal processado por beneficiário de RSI, 2005"/>
    <hyperlink ref="B14" location="'RSI_VMP_AF€ (05)'!A1" display="Valor médio mensal processado por agregado familiar de RSI, 2005"/>
  </hyperlinks>
  <pageMargins left="0.7" right="0.7" top="0.75" bottom="0.75" header="0.3" footer="0.3"/>
  <pageSetup paperSize="1" orientation="portrait"/>
  <headerFooter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28</v>
      </c>
      <c r="B5" s="24" t="s">
        <v>108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108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139112</v>
      </c>
    </row>
    <row r="13" s="1" customFormat="1" ht="14.25" customHeight="1" spans="2:3">
      <c r="B13" s="14" t="s">
        <v>40</v>
      </c>
      <c r="C13" s="35">
        <v>24181</v>
      </c>
    </row>
    <row r="14" s="1" customFormat="1" ht="14.25" customHeight="1" spans="2:3">
      <c r="B14" s="14" t="s">
        <v>41</v>
      </c>
      <c r="C14" s="35">
        <v>17794</v>
      </c>
    </row>
    <row r="15" s="1" customFormat="1" ht="14.25" customHeight="1" spans="2:3">
      <c r="B15" s="14" t="s">
        <v>42</v>
      </c>
      <c r="C15" s="36">
        <v>5816</v>
      </c>
    </row>
    <row r="16" s="1" customFormat="1" ht="14.25" customHeight="1" spans="2:3">
      <c r="B16" s="17" t="s">
        <v>43</v>
      </c>
      <c r="C16" s="35">
        <v>289</v>
      </c>
    </row>
    <row r="17" s="1" customFormat="1" ht="14.25" customHeight="1" spans="2:4">
      <c r="B17" s="17" t="s">
        <v>44</v>
      </c>
      <c r="C17" s="35">
        <v>140</v>
      </c>
      <c r="D17" s="44"/>
    </row>
    <row r="18" s="1" customFormat="1" ht="14.25" customHeight="1" spans="2:3">
      <c r="B18" s="17" t="s">
        <v>45</v>
      </c>
      <c r="C18" s="35">
        <v>165</v>
      </c>
    </row>
    <row r="19" s="1" customFormat="1" ht="14.25" customHeight="1" spans="2:3">
      <c r="B19" s="17" t="s">
        <v>46</v>
      </c>
      <c r="C19" s="35">
        <v>105</v>
      </c>
    </row>
    <row r="20" s="1" customFormat="1" ht="14.25" customHeight="1" spans="2:3">
      <c r="B20" s="17" t="s">
        <v>47</v>
      </c>
      <c r="C20" s="35">
        <v>307</v>
      </c>
    </row>
    <row r="21" s="1" customFormat="1" ht="14.25" customHeight="1" spans="2:3">
      <c r="B21" s="17" t="s">
        <v>48</v>
      </c>
      <c r="C21" s="35">
        <v>133</v>
      </c>
    </row>
    <row r="22" s="1" customFormat="1" ht="14.25" customHeight="1" spans="2:3">
      <c r="B22" s="17" t="s">
        <v>49</v>
      </c>
      <c r="C22" s="35">
        <v>198</v>
      </c>
    </row>
    <row r="23" s="1" customFormat="1" ht="14.25" customHeight="1" spans="2:3">
      <c r="B23" s="17" t="s">
        <v>50</v>
      </c>
      <c r="C23" s="35">
        <v>57</v>
      </c>
    </row>
    <row r="24" s="1" customFormat="1" ht="14.25" customHeight="1" spans="2:3">
      <c r="B24" s="17" t="s">
        <v>51</v>
      </c>
      <c r="C24" s="35">
        <v>429</v>
      </c>
    </row>
    <row r="25" s="1" customFormat="1" ht="14.25" customHeight="1" spans="2:3">
      <c r="B25" s="17" t="s">
        <v>52</v>
      </c>
      <c r="C25" s="35">
        <v>138</v>
      </c>
    </row>
    <row r="26" s="1" customFormat="1" ht="14.25" customHeight="1" spans="2:3">
      <c r="B26" s="17" t="s">
        <v>53</v>
      </c>
      <c r="C26" s="35">
        <v>132</v>
      </c>
    </row>
    <row r="27" s="1" customFormat="1" ht="14.25" customHeight="1" spans="2:3">
      <c r="B27" s="17" t="s">
        <v>54</v>
      </c>
      <c r="C27" s="35">
        <v>294</v>
      </c>
    </row>
    <row r="28" s="1" customFormat="1" ht="14.25" customHeight="1" spans="2:3">
      <c r="B28" s="17" t="s">
        <v>55</v>
      </c>
      <c r="C28" s="35">
        <v>108</v>
      </c>
    </row>
    <row r="29" s="1" customFormat="1" ht="14.25" customHeight="1" spans="2:3">
      <c r="B29" s="17" t="s">
        <v>56</v>
      </c>
      <c r="C29" s="35">
        <v>309</v>
      </c>
    </row>
    <row r="30" s="1" customFormat="1" ht="14.25" customHeight="1" spans="2:3">
      <c r="B30" s="17" t="s">
        <v>57</v>
      </c>
      <c r="C30" s="35">
        <v>770</v>
      </c>
    </row>
    <row r="31" s="1" customFormat="1" ht="14.25" customHeight="1" spans="2:3">
      <c r="B31" s="17" t="s">
        <v>58</v>
      </c>
      <c r="C31" s="35">
        <v>158</v>
      </c>
    </row>
    <row r="32" s="1" customFormat="1" ht="14.25" customHeight="1" spans="2:3">
      <c r="B32" s="17" t="s">
        <v>59</v>
      </c>
      <c r="C32" s="35">
        <v>389</v>
      </c>
    </row>
    <row r="33" s="1" customFormat="1" ht="14.25" customHeight="1" spans="2:3">
      <c r="B33" s="17" t="s">
        <v>60</v>
      </c>
      <c r="C33" s="35">
        <v>106</v>
      </c>
    </row>
    <row r="34" s="1" customFormat="1" ht="14.25" customHeight="1" spans="2:3">
      <c r="B34" s="17" t="s">
        <v>61</v>
      </c>
      <c r="C34" s="35">
        <v>322</v>
      </c>
    </row>
    <row r="35" s="1" customFormat="1" ht="14.25" customHeight="1" spans="2:3">
      <c r="B35" s="17" t="s">
        <v>62</v>
      </c>
      <c r="C35" s="35">
        <v>665</v>
      </c>
    </row>
    <row r="36" s="1" customFormat="1" ht="14.25" customHeight="1" spans="2:3">
      <c r="B36" s="17" t="s">
        <v>63</v>
      </c>
      <c r="C36" s="35">
        <v>225</v>
      </c>
    </row>
    <row r="37" s="1" customFormat="1" ht="14.25" customHeight="1" spans="2:3">
      <c r="B37" s="17" t="s">
        <v>64</v>
      </c>
      <c r="C37" s="35">
        <v>91</v>
      </c>
    </row>
    <row r="38" s="1" customFormat="1" ht="14.25" customHeight="1" spans="2:3">
      <c r="B38" s="17" t="s">
        <v>65</v>
      </c>
      <c r="C38" s="35">
        <v>125</v>
      </c>
    </row>
    <row r="39" s="1" customFormat="1" ht="14.25" customHeight="1" spans="2:3">
      <c r="B39" s="17" t="s">
        <v>66</v>
      </c>
      <c r="C39" s="42">
        <v>161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30</v>
      </c>
      <c r="B5" s="24" t="s">
        <v>108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108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26231</v>
      </c>
    </row>
    <row r="13" s="1" customFormat="1" ht="14.25" customHeight="1" spans="2:3">
      <c r="B13" s="14" t="s">
        <v>40</v>
      </c>
      <c r="C13" s="35">
        <v>5609</v>
      </c>
    </row>
    <row r="14" s="1" customFormat="1" ht="14.25" customHeight="1" spans="2:3">
      <c r="B14" s="14" t="s">
        <v>41</v>
      </c>
      <c r="C14" s="35">
        <v>3939</v>
      </c>
    </row>
    <row r="15" s="1" customFormat="1" ht="14.25" customHeight="1" spans="2:3">
      <c r="B15" s="14" t="s">
        <v>42</v>
      </c>
      <c r="C15" s="36">
        <v>988</v>
      </c>
    </row>
    <row r="16" s="1" customFormat="1" ht="14.25" customHeight="1" spans="2:3">
      <c r="B16" s="17" t="s">
        <v>43</v>
      </c>
      <c r="C16" s="35">
        <v>42</v>
      </c>
    </row>
    <row r="17" s="1" customFormat="1" ht="14.25" customHeight="1" spans="2:4">
      <c r="B17" s="17" t="s">
        <v>44</v>
      </c>
      <c r="C17" s="35">
        <v>28</v>
      </c>
      <c r="D17" s="44"/>
    </row>
    <row r="18" s="1" customFormat="1" ht="14.25" customHeight="1" spans="2:3">
      <c r="B18" s="17" t="s">
        <v>45</v>
      </c>
      <c r="C18" s="35">
        <v>27</v>
      </c>
    </row>
    <row r="19" s="1" customFormat="1" ht="14.25" customHeight="1" spans="2:3">
      <c r="B19" s="17" t="s">
        <v>46</v>
      </c>
      <c r="C19" s="35">
        <v>20</v>
      </c>
    </row>
    <row r="20" s="1" customFormat="1" ht="14.25" customHeight="1" spans="2:3">
      <c r="B20" s="17" t="s">
        <v>47</v>
      </c>
      <c r="C20" s="35">
        <v>41</v>
      </c>
    </row>
    <row r="21" s="1" customFormat="1" ht="14.25" customHeight="1" spans="2:3">
      <c r="B21" s="17" t="s">
        <v>48</v>
      </c>
      <c r="C21" s="35">
        <v>15</v>
      </c>
    </row>
    <row r="22" s="1" customFormat="1" ht="14.25" customHeight="1" spans="2:3">
      <c r="B22" s="17" t="s">
        <v>49</v>
      </c>
      <c r="C22" s="35">
        <v>26</v>
      </c>
    </row>
    <row r="23" s="1" customFormat="1" ht="14.25" customHeight="1" spans="2:3">
      <c r="B23" s="17" t="s">
        <v>50</v>
      </c>
      <c r="C23" s="35">
        <v>10</v>
      </c>
    </row>
    <row r="24" s="1" customFormat="1" ht="14.25" customHeight="1" spans="2:3">
      <c r="B24" s="17" t="s">
        <v>51</v>
      </c>
      <c r="C24" s="35">
        <v>61</v>
      </c>
    </row>
    <row r="25" s="1" customFormat="1" ht="14.25" customHeight="1" spans="2:3">
      <c r="B25" s="17" t="s">
        <v>52</v>
      </c>
      <c r="C25" s="35">
        <v>29</v>
      </c>
    </row>
    <row r="26" s="1" customFormat="1" ht="14.25" customHeight="1" spans="2:3">
      <c r="B26" s="17" t="s">
        <v>53</v>
      </c>
      <c r="C26" s="35">
        <v>27</v>
      </c>
    </row>
    <row r="27" s="1" customFormat="1" ht="14.25" customHeight="1" spans="2:3">
      <c r="B27" s="17" t="s">
        <v>54</v>
      </c>
      <c r="C27" s="35">
        <v>56</v>
      </c>
    </row>
    <row r="28" s="1" customFormat="1" ht="14.25" customHeight="1" spans="2:3">
      <c r="B28" s="17" t="s">
        <v>55</v>
      </c>
      <c r="C28" s="35">
        <v>14</v>
      </c>
    </row>
    <row r="29" s="1" customFormat="1" ht="14.25" customHeight="1" spans="2:3">
      <c r="B29" s="17" t="s">
        <v>56</v>
      </c>
      <c r="C29" s="35">
        <v>64</v>
      </c>
    </row>
    <row r="30" s="1" customFormat="1" ht="14.25" customHeight="1" spans="2:3">
      <c r="B30" s="17" t="s">
        <v>57</v>
      </c>
      <c r="C30" s="35">
        <v>155</v>
      </c>
    </row>
    <row r="31" s="1" customFormat="1" ht="14.25" customHeight="1" spans="2:3">
      <c r="B31" s="17" t="s">
        <v>58</v>
      </c>
      <c r="C31" s="35">
        <v>23</v>
      </c>
    </row>
    <row r="32" s="1" customFormat="1" ht="14.25" customHeight="1" spans="2:3">
      <c r="B32" s="17" t="s">
        <v>59</v>
      </c>
      <c r="C32" s="35">
        <v>61</v>
      </c>
    </row>
    <row r="33" s="1" customFormat="1" ht="14.25" customHeight="1" spans="2:3">
      <c r="B33" s="17" t="s">
        <v>60</v>
      </c>
      <c r="C33" s="35">
        <v>17</v>
      </c>
    </row>
    <row r="34" s="1" customFormat="1" ht="14.25" customHeight="1" spans="2:3">
      <c r="B34" s="17" t="s">
        <v>61</v>
      </c>
      <c r="C34" s="35">
        <v>57</v>
      </c>
    </row>
    <row r="35" s="1" customFormat="1" ht="14.25" customHeight="1" spans="2:3">
      <c r="B35" s="17" t="s">
        <v>62</v>
      </c>
      <c r="C35" s="35">
        <v>122</v>
      </c>
    </row>
    <row r="36" s="1" customFormat="1" ht="14.25" customHeight="1" spans="2:3">
      <c r="B36" s="17" t="s">
        <v>63</v>
      </c>
      <c r="C36" s="35">
        <v>32</v>
      </c>
    </row>
    <row r="37" s="1" customFormat="1" ht="14.25" customHeight="1" spans="2:3">
      <c r="B37" s="17" t="s">
        <v>64</v>
      </c>
      <c r="C37" s="35">
        <v>10</v>
      </c>
    </row>
    <row r="38" s="1" customFormat="1" ht="14.25" customHeight="1" spans="2:3">
      <c r="B38" s="17" t="s">
        <v>65</v>
      </c>
      <c r="C38" s="35">
        <v>24</v>
      </c>
    </row>
    <row r="39" s="1" customFormat="1" ht="14.25" customHeight="1" spans="2:3">
      <c r="B39" s="17" t="s">
        <v>66</v>
      </c>
      <c r="C39" s="42">
        <v>27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32</v>
      </c>
      <c r="B5" s="24" t="s">
        <v>108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108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31147</v>
      </c>
    </row>
    <row r="13" s="1" customFormat="1" ht="14.25" customHeight="1" spans="2:3">
      <c r="B13" s="14" t="s">
        <v>40</v>
      </c>
      <c r="C13" s="35">
        <v>5434</v>
      </c>
    </row>
    <row r="14" s="1" customFormat="1" ht="14.25" customHeight="1" spans="2:3">
      <c r="B14" s="14" t="s">
        <v>41</v>
      </c>
      <c r="C14" s="35">
        <v>3950</v>
      </c>
    </row>
    <row r="15" s="1" customFormat="1" ht="14.25" customHeight="1" spans="2:3">
      <c r="B15" s="14" t="s">
        <v>42</v>
      </c>
      <c r="C15" s="36">
        <v>1305</v>
      </c>
    </row>
    <row r="16" s="1" customFormat="1" ht="14.25" customHeight="1" spans="2:3">
      <c r="B16" s="17" t="s">
        <v>43</v>
      </c>
      <c r="C16" s="35">
        <v>39</v>
      </c>
    </row>
    <row r="17" s="1" customFormat="1" ht="14.25" customHeight="1" spans="2:4">
      <c r="B17" s="17" t="s">
        <v>44</v>
      </c>
      <c r="C17" s="35">
        <v>45</v>
      </c>
      <c r="D17" s="44"/>
    </row>
    <row r="18" s="1" customFormat="1" ht="14.25" customHeight="1" spans="2:3">
      <c r="B18" s="17" t="s">
        <v>45</v>
      </c>
      <c r="C18" s="35">
        <v>43</v>
      </c>
    </row>
    <row r="19" s="1" customFormat="1" ht="14.25" customHeight="1" spans="2:3">
      <c r="B19" s="17" t="s">
        <v>46</v>
      </c>
      <c r="C19" s="35">
        <v>28</v>
      </c>
    </row>
    <row r="20" s="1" customFormat="1" ht="14.25" customHeight="1" spans="2:3">
      <c r="B20" s="17" t="s">
        <v>47</v>
      </c>
      <c r="C20" s="35">
        <v>131</v>
      </c>
    </row>
    <row r="21" s="1" customFormat="1" ht="14.25" customHeight="1" spans="2:3">
      <c r="B21" s="17" t="s">
        <v>48</v>
      </c>
      <c r="C21" s="35">
        <v>35</v>
      </c>
    </row>
    <row r="22" s="1" customFormat="1" ht="14.25" customHeight="1" spans="2:3">
      <c r="B22" s="17" t="s">
        <v>49</v>
      </c>
      <c r="C22" s="35">
        <v>39</v>
      </c>
    </row>
    <row r="23" s="1" customFormat="1" ht="14.25" customHeight="1" spans="2:3">
      <c r="B23" s="17" t="s">
        <v>50</v>
      </c>
      <c r="C23" s="35">
        <v>16</v>
      </c>
    </row>
    <row r="24" s="1" customFormat="1" ht="14.25" customHeight="1" spans="2:3">
      <c r="B24" s="17" t="s">
        <v>51</v>
      </c>
      <c r="C24" s="35">
        <v>90</v>
      </c>
    </row>
    <row r="25" s="1" customFormat="1" ht="14.25" customHeight="1" spans="2:3">
      <c r="B25" s="17" t="s">
        <v>52</v>
      </c>
      <c r="C25" s="35">
        <v>44</v>
      </c>
    </row>
    <row r="26" s="1" customFormat="1" ht="14.25" customHeight="1" spans="2:3">
      <c r="B26" s="17" t="s">
        <v>53</v>
      </c>
      <c r="C26" s="35">
        <v>28</v>
      </c>
    </row>
    <row r="27" s="1" customFormat="1" ht="14.25" customHeight="1" spans="2:3">
      <c r="B27" s="17" t="s">
        <v>54</v>
      </c>
      <c r="C27" s="35">
        <v>47</v>
      </c>
    </row>
    <row r="28" s="1" customFormat="1" ht="14.25" customHeight="1" spans="2:3">
      <c r="B28" s="17" t="s">
        <v>55</v>
      </c>
      <c r="C28" s="35">
        <v>41</v>
      </c>
    </row>
    <row r="29" s="1" customFormat="1" ht="14.25" customHeight="1" spans="2:3">
      <c r="B29" s="17" t="s">
        <v>56</v>
      </c>
      <c r="C29" s="35">
        <v>52</v>
      </c>
    </row>
    <row r="30" s="1" customFormat="1" ht="14.25" customHeight="1" spans="2:3">
      <c r="B30" s="17" t="s">
        <v>57</v>
      </c>
      <c r="C30" s="35">
        <v>124</v>
      </c>
    </row>
    <row r="31" s="1" customFormat="1" ht="14.25" customHeight="1" spans="2:3">
      <c r="B31" s="17" t="s">
        <v>58</v>
      </c>
      <c r="C31" s="35">
        <v>51</v>
      </c>
    </row>
    <row r="32" s="1" customFormat="1" ht="14.25" customHeight="1" spans="2:3">
      <c r="B32" s="17" t="s">
        <v>59</v>
      </c>
      <c r="C32" s="35">
        <v>68</v>
      </c>
    </row>
    <row r="33" s="1" customFormat="1" ht="14.25" customHeight="1" spans="2:3">
      <c r="B33" s="17" t="s">
        <v>60</v>
      </c>
      <c r="C33" s="35">
        <v>16</v>
      </c>
    </row>
    <row r="34" s="1" customFormat="1" ht="14.25" customHeight="1" spans="2:3">
      <c r="B34" s="17" t="s">
        <v>61</v>
      </c>
      <c r="C34" s="35">
        <v>84</v>
      </c>
    </row>
    <row r="35" s="1" customFormat="1" ht="14.25" customHeight="1" spans="2:3">
      <c r="B35" s="17" t="s">
        <v>62</v>
      </c>
      <c r="C35" s="35">
        <v>88</v>
      </c>
    </row>
    <row r="36" s="1" customFormat="1" ht="14.25" customHeight="1" spans="2:3">
      <c r="B36" s="17" t="s">
        <v>63</v>
      </c>
      <c r="C36" s="35">
        <v>78</v>
      </c>
    </row>
    <row r="37" s="1" customFormat="1" ht="14.25" customHeight="1" spans="2:3">
      <c r="B37" s="17" t="s">
        <v>64</v>
      </c>
      <c r="C37" s="35">
        <v>38</v>
      </c>
    </row>
    <row r="38" s="1" customFormat="1" ht="14.25" customHeight="1" spans="2:3">
      <c r="B38" s="17" t="s">
        <v>65</v>
      </c>
      <c r="C38" s="35">
        <v>28</v>
      </c>
    </row>
    <row r="39" s="1" customFormat="1" ht="14.25" customHeight="1" spans="2:3">
      <c r="B39" s="17" t="s">
        <v>66</v>
      </c>
      <c r="C39" s="42">
        <v>51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K23"/>
  <sheetViews>
    <sheetView showGridLines="0" showRowColHeaders="0" workbookViewId="0">
      <selection activeCell="A12" sqref="A12:B18"/>
    </sheetView>
  </sheetViews>
  <sheetFormatPr defaultColWidth="9" defaultRowHeight="15"/>
  <cols>
    <col min="1" max="1" width="6.85714285714286" style="22" customWidth="1"/>
    <col min="2" max="2" width="112.142857142857" style="265" customWidth="1"/>
    <col min="3" max="16384" width="9.14285714285714" style="22"/>
  </cols>
  <sheetData>
    <row r="3" spans="4:4">
      <c r="D3" s="284"/>
    </row>
    <row r="4" spans="4:4">
      <c r="D4" s="284"/>
    </row>
    <row r="5" spans="2:4">
      <c r="B5" s="522" t="s">
        <v>109</v>
      </c>
      <c r="C5" s="271"/>
      <c r="D5" s="271"/>
    </row>
    <row r="6" spans="2:11">
      <c r="B6" s="523" t="s">
        <v>12</v>
      </c>
      <c r="C6" s="290"/>
      <c r="D6" s="290"/>
      <c r="E6" s="290"/>
      <c r="F6" s="290"/>
      <c r="G6" s="290"/>
      <c r="H6" s="290"/>
      <c r="I6" s="290"/>
      <c r="J6" s="290"/>
      <c r="K6" s="290"/>
    </row>
    <row r="7" spans="1:11">
      <c r="A7" s="272"/>
      <c r="B7" s="268" t="s">
        <v>83</v>
      </c>
      <c r="C7" s="403"/>
      <c r="D7" s="403"/>
      <c r="E7" s="403"/>
      <c r="F7" s="403"/>
      <c r="G7" s="403"/>
      <c r="H7" s="403"/>
      <c r="I7" s="403"/>
      <c r="J7" s="403"/>
      <c r="K7" s="405"/>
    </row>
    <row r="8" spans="1:11">
      <c r="A8" s="274" t="s">
        <v>14</v>
      </c>
      <c r="B8" s="404" t="s">
        <v>110</v>
      </c>
      <c r="C8" s="404"/>
      <c r="D8" s="404"/>
      <c r="E8" s="404"/>
      <c r="F8" s="404"/>
      <c r="G8" s="404"/>
      <c r="H8" s="404"/>
      <c r="I8" s="404"/>
      <c r="J8" s="404"/>
      <c r="K8" s="284"/>
    </row>
    <row r="9" spans="1:11">
      <c r="A9" s="274" t="s">
        <v>16</v>
      </c>
      <c r="B9" s="404" t="s">
        <v>111</v>
      </c>
      <c r="C9" s="404"/>
      <c r="D9" s="404"/>
      <c r="E9" s="404"/>
      <c r="F9" s="404"/>
      <c r="G9" s="404"/>
      <c r="H9" s="404"/>
      <c r="I9" s="404"/>
      <c r="J9" s="404"/>
      <c r="K9" s="284"/>
    </row>
    <row r="10" spans="1:10">
      <c r="A10" s="274" t="s">
        <v>18</v>
      </c>
      <c r="B10" s="404" t="s">
        <v>112</v>
      </c>
      <c r="C10" s="404"/>
      <c r="D10" s="404"/>
      <c r="E10" s="404"/>
      <c r="F10" s="404"/>
      <c r="G10" s="404"/>
      <c r="H10" s="404"/>
      <c r="I10" s="404"/>
      <c r="J10" s="404"/>
    </row>
    <row r="11" spans="1:10">
      <c r="A11" s="274" t="s">
        <v>20</v>
      </c>
      <c r="B11" s="404" t="s">
        <v>113</v>
      </c>
      <c r="C11" s="404"/>
      <c r="D11" s="404"/>
      <c r="E11" s="404"/>
      <c r="F11" s="404"/>
      <c r="G11" s="404"/>
      <c r="H11" s="404"/>
      <c r="I11" s="404"/>
      <c r="J11" s="404"/>
    </row>
    <row r="12" spans="1:10">
      <c r="A12" s="274"/>
      <c r="B12" s="268" t="s">
        <v>22</v>
      </c>
      <c r="C12" s="277"/>
      <c r="D12" s="277"/>
      <c r="E12" s="278"/>
      <c r="F12" s="278"/>
      <c r="G12" s="278"/>
      <c r="H12" s="278"/>
      <c r="I12" s="278"/>
      <c r="J12" s="278"/>
    </row>
    <row r="13" spans="1:10">
      <c r="A13" s="274" t="s">
        <v>23</v>
      </c>
      <c r="B13" s="404" t="s">
        <v>114</v>
      </c>
      <c r="C13" s="277"/>
      <c r="D13" s="277"/>
      <c r="E13" s="278"/>
      <c r="F13" s="278"/>
      <c r="G13" s="278"/>
      <c r="H13" s="278"/>
      <c r="I13" s="278"/>
      <c r="J13" s="278"/>
    </row>
    <row r="14" spans="1:10">
      <c r="A14" s="274" t="s">
        <v>25</v>
      </c>
      <c r="B14" s="404" t="s">
        <v>115</v>
      </c>
      <c r="C14" s="277"/>
      <c r="D14" s="277"/>
      <c r="E14" s="278"/>
      <c r="F14" s="278"/>
      <c r="G14" s="278"/>
      <c r="H14" s="278"/>
      <c r="I14" s="278"/>
      <c r="J14" s="278"/>
    </row>
    <row r="15" spans="1:10">
      <c r="A15" s="274"/>
      <c r="B15" s="268" t="s">
        <v>27</v>
      </c>
      <c r="C15" s="277"/>
      <c r="D15" s="277"/>
      <c r="E15" s="278"/>
      <c r="F15" s="278"/>
      <c r="G15" s="278"/>
      <c r="H15" s="278"/>
      <c r="I15" s="278"/>
      <c r="J15" s="278"/>
    </row>
    <row r="16" spans="1:10">
      <c r="A16" s="274" t="s">
        <v>28</v>
      </c>
      <c r="B16" s="404" t="s">
        <v>116</v>
      </c>
      <c r="C16" s="277"/>
      <c r="D16" s="277"/>
      <c r="E16" s="278"/>
      <c r="F16" s="278"/>
      <c r="G16" s="278"/>
      <c r="H16" s="278"/>
      <c r="I16" s="278"/>
      <c r="J16" s="278"/>
    </row>
    <row r="17" spans="1:10">
      <c r="A17" s="274" t="s">
        <v>30</v>
      </c>
      <c r="B17" s="404" t="s">
        <v>117</v>
      </c>
      <c r="C17" s="277"/>
      <c r="D17" s="277"/>
      <c r="E17" s="278"/>
      <c r="F17" s="278"/>
      <c r="G17" s="278"/>
      <c r="H17" s="278"/>
      <c r="I17" s="278"/>
      <c r="J17" s="278"/>
    </row>
    <row r="18" spans="1:10">
      <c r="A18" s="274" t="s">
        <v>32</v>
      </c>
      <c r="B18" s="404" t="s">
        <v>118</v>
      </c>
      <c r="C18" s="277"/>
      <c r="D18" s="277"/>
      <c r="E18" s="278"/>
      <c r="F18" s="278"/>
      <c r="G18" s="278"/>
      <c r="H18" s="278"/>
      <c r="I18" s="278"/>
      <c r="J18" s="278"/>
    </row>
    <row r="19" spans="1:10">
      <c r="A19" s="274"/>
      <c r="B19" s="275"/>
      <c r="C19" s="277"/>
      <c r="D19" s="277"/>
      <c r="E19" s="278"/>
      <c r="F19" s="278"/>
      <c r="G19" s="278"/>
      <c r="H19" s="278"/>
      <c r="I19" s="278"/>
      <c r="J19" s="278"/>
    </row>
    <row r="20" spans="1:10">
      <c r="A20" s="274"/>
      <c r="B20" s="279"/>
      <c r="C20" s="278"/>
      <c r="D20" s="278"/>
      <c r="E20" s="278"/>
      <c r="F20" s="278"/>
      <c r="G20" s="278"/>
      <c r="H20" s="278"/>
      <c r="I20" s="278"/>
      <c r="J20" s="278"/>
    </row>
    <row r="21" spans="1:10">
      <c r="A21" s="274"/>
      <c r="B21" s="279"/>
      <c r="C21" s="278"/>
      <c r="D21" s="278"/>
      <c r="E21" s="278"/>
      <c r="F21" s="278"/>
      <c r="G21" s="278"/>
      <c r="H21" s="278"/>
      <c r="I21" s="278"/>
      <c r="J21" s="278"/>
    </row>
    <row r="22" spans="1:10">
      <c r="A22" s="274"/>
      <c r="B22" s="279"/>
      <c r="C22" s="278"/>
      <c r="D22" s="278"/>
      <c r="E22" s="278"/>
      <c r="F22" s="278"/>
      <c r="G22" s="278"/>
      <c r="H22" s="278"/>
      <c r="I22" s="278"/>
      <c r="J22" s="278"/>
    </row>
    <row r="23" spans="1:10">
      <c r="A23" s="274"/>
      <c r="B23" s="279"/>
      <c r="C23" s="278"/>
      <c r="D23" s="278"/>
      <c r="E23" s="278"/>
      <c r="F23" s="278"/>
      <c r="G23" s="278"/>
      <c r="H23" s="278"/>
      <c r="I23" s="278"/>
      <c r="J23" s="278"/>
    </row>
  </sheetData>
  <mergeCells count="1">
    <mergeCell ref="B5:D5"/>
  </mergeCells>
  <hyperlinks>
    <hyperlink ref="B8:I8" location="Desempregados_Genero!A1" display="Número de beneficiários com processamento de Rendimento Social de Inserção, género, 2008"/>
    <hyperlink ref="B9:I9" location="'Ev. 1º trim-4º trim_Genero'!A1" display="Número de beneficiários com processamento de Rendimento Social de Inserção, género, 2008 (%)"/>
    <hyperlink ref="B8:J8" location="'Beneficiarios RSI_genero (08)'!A1" display="Número de beneficiários com processamento de Rendimento Social de Inserção, género, 2008"/>
    <hyperlink ref="B9:J9" location="'RSI_genero %(08)'!A1" display="Número de beneficiários com processamento de Rendimento Social de Inserção, género, 2008 (%)"/>
    <hyperlink ref="B13" location="'RSI_VMM €(08)'!A1" display="Valor médio mensal processado por beneficiário de RSI, 2008"/>
    <hyperlink ref="B16" location="'RSI_AF (08)'!A1" display="Número de Agregados Familiares (com processamento) de Rendimento Social de Inserção, 2008"/>
    <hyperlink ref="B14" location="'RSI_VMP_AF€ (08)'!A1" display="Valor médio mensal processado por agregado familiar de RSI, 2008"/>
    <hyperlink ref="B17" location="'RSI_AM (08)'!A1" display="Número de Agregados Familiares monoparentais (com processamento) de RSI, 2008"/>
    <hyperlink ref="B18" location="'RSI_AI (08)'!A1" display="Número de Agregados Familiares isolados (com processamento) de RSI, 2008"/>
    <hyperlink ref="B10" location="'RSI_idade (08)'!A1" display="Número de beneficiários com processamento de Rendimento Social de Inserção, escalão etário, 2008"/>
    <hyperlink ref="B11" location="'RSI_idade %(08)'!A1" display="Número de beneficiários com processamento de Rendimento Social de Inserção, escalão etário, 2008 (%)"/>
  </hyperlinks>
  <pageMargins left="0.7" right="0.7" top="0.75" bottom="0.75" header="0.3" footer="0.3"/>
  <pageSetup paperSize="1" orientation="portrait"/>
  <headerFooter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1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14</v>
      </c>
      <c r="B5" s="24" t="s">
        <v>110</v>
      </c>
      <c r="D5" s="62"/>
    </row>
    <row r="6" s="1" customFormat="1" ht="12" customHeight="1" spans="1:4">
      <c r="A6" s="23"/>
      <c r="B6" s="25" t="s">
        <v>34</v>
      </c>
      <c r="D6" s="62"/>
    </row>
    <row r="7" s="1" customFormat="1" ht="16.5" customHeight="1"/>
    <row r="8" s="1" customFormat="1" ht="24.75" customHeight="1" spans="2:5">
      <c r="B8" s="6"/>
      <c r="C8" s="63" t="s">
        <v>110</v>
      </c>
      <c r="D8" s="63"/>
      <c r="E8" s="63"/>
    </row>
    <row r="9" s="1" customFormat="1" ht="24.75" customHeight="1" spans="2:5">
      <c r="B9" s="6"/>
      <c r="C9" s="65"/>
      <c r="D9" s="65"/>
      <c r="E9" s="65"/>
    </row>
    <row r="10" s="1" customFormat="1" ht="14.25" customHeight="1" spans="2:5">
      <c r="B10" s="68" t="s">
        <v>35</v>
      </c>
      <c r="C10" s="69" t="s">
        <v>36</v>
      </c>
      <c r="D10" s="69" t="s">
        <v>37</v>
      </c>
      <c r="E10" s="69" t="s">
        <v>38</v>
      </c>
    </row>
    <row r="11" s="1" customFormat="1" ht="14.25" customHeight="1" spans="2:5">
      <c r="B11" s="71" t="s">
        <v>39</v>
      </c>
      <c r="C11" s="72">
        <v>224204</v>
      </c>
      <c r="D11" s="184">
        <v>193167</v>
      </c>
      <c r="E11" s="188">
        <v>417371</v>
      </c>
    </row>
    <row r="12" s="1" customFormat="1" ht="14.25" customHeight="1" spans="2:5">
      <c r="B12" s="76" t="s">
        <v>40</v>
      </c>
      <c r="C12" s="77">
        <v>45101</v>
      </c>
      <c r="D12" s="86">
        <v>37192</v>
      </c>
      <c r="E12" s="190">
        <v>82293</v>
      </c>
    </row>
    <row r="13" s="1" customFormat="1" ht="14.25" customHeight="1" spans="2:5">
      <c r="B13" s="76" t="s">
        <v>41</v>
      </c>
      <c r="C13" s="77">
        <v>33576</v>
      </c>
      <c r="D13" s="86">
        <v>27869</v>
      </c>
      <c r="E13" s="190">
        <v>61445</v>
      </c>
    </row>
    <row r="14" s="1" customFormat="1" ht="14.25" customHeight="1" spans="2:5">
      <c r="B14" s="76" t="s">
        <v>42</v>
      </c>
      <c r="C14" s="78">
        <v>10587</v>
      </c>
      <c r="D14" s="186">
        <v>9580</v>
      </c>
      <c r="E14" s="191">
        <v>20167</v>
      </c>
    </row>
    <row r="15" s="1" customFormat="1" ht="14.25" customHeight="1" spans="2:5">
      <c r="B15" s="82" t="s">
        <v>43</v>
      </c>
      <c r="C15" s="72">
        <v>606</v>
      </c>
      <c r="D15" s="184">
        <v>554</v>
      </c>
      <c r="E15" s="188">
        <v>1160</v>
      </c>
    </row>
    <row r="16" s="1" customFormat="1" ht="14.25" customHeight="1" spans="2:5">
      <c r="B16" s="82" t="s">
        <v>44</v>
      </c>
      <c r="C16" s="77">
        <v>247</v>
      </c>
      <c r="D16" s="86">
        <v>201</v>
      </c>
      <c r="E16" s="190">
        <v>448</v>
      </c>
    </row>
    <row r="17" s="1" customFormat="1" ht="14.25" customHeight="1" spans="2:5">
      <c r="B17" s="82" t="s">
        <v>45</v>
      </c>
      <c r="C17" s="77">
        <v>260</v>
      </c>
      <c r="D17" s="86">
        <v>261</v>
      </c>
      <c r="E17" s="190">
        <v>521</v>
      </c>
    </row>
    <row r="18" s="1" customFormat="1" ht="14.25" customHeight="1" spans="2:5">
      <c r="B18" s="82" t="s">
        <v>46</v>
      </c>
      <c r="C18" s="77">
        <v>212</v>
      </c>
      <c r="D18" s="86">
        <v>171</v>
      </c>
      <c r="E18" s="190">
        <v>383</v>
      </c>
    </row>
    <row r="19" s="1" customFormat="1" ht="14.25" customHeight="1" spans="2:5">
      <c r="B19" s="82" t="s">
        <v>47</v>
      </c>
      <c r="C19" s="77">
        <v>345</v>
      </c>
      <c r="D19" s="86">
        <v>378</v>
      </c>
      <c r="E19" s="190">
        <v>723</v>
      </c>
    </row>
    <row r="20" s="1" customFormat="1" ht="14.25" customHeight="1" spans="2:5">
      <c r="B20" s="82" t="s">
        <v>48</v>
      </c>
      <c r="C20" s="77">
        <v>230</v>
      </c>
      <c r="D20" s="86">
        <v>215</v>
      </c>
      <c r="E20" s="190">
        <v>445</v>
      </c>
    </row>
    <row r="21" s="1" customFormat="1" ht="14.25" customHeight="1" spans="2:5">
      <c r="B21" s="82" t="s">
        <v>49</v>
      </c>
      <c r="C21" s="77">
        <v>392</v>
      </c>
      <c r="D21" s="86">
        <v>356</v>
      </c>
      <c r="E21" s="190">
        <v>748</v>
      </c>
    </row>
    <row r="22" s="1" customFormat="1" ht="14.25" customHeight="1" spans="2:5">
      <c r="B22" s="82" t="s">
        <v>50</v>
      </c>
      <c r="C22" s="77">
        <v>83</v>
      </c>
      <c r="D22" s="86">
        <v>60</v>
      </c>
      <c r="E22" s="190">
        <v>143</v>
      </c>
    </row>
    <row r="23" s="1" customFormat="1" ht="14.25" customHeight="1" spans="2:5">
      <c r="B23" s="82" t="s">
        <v>51</v>
      </c>
      <c r="C23" s="77">
        <v>712</v>
      </c>
      <c r="D23" s="86">
        <v>650</v>
      </c>
      <c r="E23" s="190">
        <v>1362</v>
      </c>
    </row>
    <row r="24" s="1" customFormat="1" ht="14.25" customHeight="1" spans="2:5">
      <c r="B24" s="82" t="s">
        <v>52</v>
      </c>
      <c r="C24" s="77">
        <v>236</v>
      </c>
      <c r="D24" s="86">
        <v>230</v>
      </c>
      <c r="E24" s="190">
        <v>466</v>
      </c>
    </row>
    <row r="25" s="1" customFormat="1" ht="14.25" customHeight="1" spans="2:5">
      <c r="B25" s="82" t="s">
        <v>53</v>
      </c>
      <c r="C25" s="77">
        <v>217</v>
      </c>
      <c r="D25" s="86">
        <v>214</v>
      </c>
      <c r="E25" s="190">
        <v>431</v>
      </c>
    </row>
    <row r="26" s="1" customFormat="1" ht="14.25" customHeight="1" spans="2:5">
      <c r="B26" s="82" t="s">
        <v>54</v>
      </c>
      <c r="C26" s="77">
        <v>552</v>
      </c>
      <c r="D26" s="86">
        <v>491</v>
      </c>
      <c r="E26" s="190">
        <v>1043</v>
      </c>
    </row>
    <row r="27" s="1" customFormat="1" ht="14.25" customHeight="1" spans="2:5">
      <c r="B27" s="82" t="s">
        <v>55</v>
      </c>
      <c r="C27" s="77">
        <v>143</v>
      </c>
      <c r="D27" s="86">
        <v>119</v>
      </c>
      <c r="E27" s="190">
        <v>262</v>
      </c>
    </row>
    <row r="28" s="1" customFormat="1" ht="14.25" customHeight="1" spans="2:5">
      <c r="B28" s="82" t="s">
        <v>56</v>
      </c>
      <c r="C28" s="77">
        <v>653</v>
      </c>
      <c r="D28" s="86">
        <v>543</v>
      </c>
      <c r="E28" s="190">
        <v>1196</v>
      </c>
    </row>
    <row r="29" s="1" customFormat="1" ht="14.25" customHeight="1" spans="2:5">
      <c r="B29" s="82" t="s">
        <v>57</v>
      </c>
      <c r="C29" s="77">
        <v>1624</v>
      </c>
      <c r="D29" s="86">
        <v>1426</v>
      </c>
      <c r="E29" s="190">
        <v>3050</v>
      </c>
    </row>
    <row r="30" s="1" customFormat="1" ht="14.25" customHeight="1" spans="2:5">
      <c r="B30" s="82" t="s">
        <v>58</v>
      </c>
      <c r="C30" s="77">
        <v>171</v>
      </c>
      <c r="D30" s="86">
        <v>191</v>
      </c>
      <c r="E30" s="190">
        <v>362</v>
      </c>
    </row>
    <row r="31" s="1" customFormat="1" ht="14.25" customHeight="1" spans="2:5">
      <c r="B31" s="82" t="s">
        <v>59</v>
      </c>
      <c r="C31" s="77">
        <v>773</v>
      </c>
      <c r="D31" s="86">
        <v>728</v>
      </c>
      <c r="E31" s="190">
        <v>1501</v>
      </c>
    </row>
    <row r="32" s="1" customFormat="1" ht="14.25" customHeight="1" spans="2:5">
      <c r="B32" s="82" t="s">
        <v>60</v>
      </c>
      <c r="C32" s="77">
        <v>228</v>
      </c>
      <c r="D32" s="86">
        <v>200</v>
      </c>
      <c r="E32" s="190">
        <v>428</v>
      </c>
    </row>
    <row r="33" s="1" customFormat="1" ht="14.25" customHeight="1" spans="2:5">
      <c r="B33" s="82" t="s">
        <v>61</v>
      </c>
      <c r="C33" s="77">
        <v>574</v>
      </c>
      <c r="D33" s="86">
        <v>529</v>
      </c>
      <c r="E33" s="190">
        <v>1103</v>
      </c>
    </row>
    <row r="34" s="1" customFormat="1" ht="14.25" customHeight="1" spans="2:5">
      <c r="B34" s="82" t="s">
        <v>62</v>
      </c>
      <c r="C34" s="77">
        <v>1466</v>
      </c>
      <c r="D34" s="86">
        <v>1291</v>
      </c>
      <c r="E34" s="190">
        <v>2757</v>
      </c>
    </row>
    <row r="35" s="1" customFormat="1" ht="14.25" customHeight="1" spans="2:5">
      <c r="B35" s="82" t="s">
        <v>63</v>
      </c>
      <c r="C35" s="77">
        <v>284</v>
      </c>
      <c r="D35" s="86">
        <v>299</v>
      </c>
      <c r="E35" s="190">
        <v>583</v>
      </c>
    </row>
    <row r="36" s="1" customFormat="1" ht="14.25" customHeight="1" spans="2:5">
      <c r="B36" s="82" t="s">
        <v>64</v>
      </c>
      <c r="C36" s="77">
        <v>95</v>
      </c>
      <c r="D36" s="86">
        <v>87</v>
      </c>
      <c r="E36" s="190">
        <v>182</v>
      </c>
    </row>
    <row r="37" s="1" customFormat="1" ht="14.25" customHeight="1" spans="2:5">
      <c r="B37" s="82" t="s">
        <v>65</v>
      </c>
      <c r="C37" s="77">
        <v>207</v>
      </c>
      <c r="D37" s="86">
        <v>159</v>
      </c>
      <c r="E37" s="190">
        <v>366</v>
      </c>
    </row>
    <row r="38" s="1" customFormat="1" ht="14.25" customHeight="1" spans="2:5">
      <c r="B38" s="82" t="s">
        <v>66</v>
      </c>
      <c r="C38" s="84">
        <v>290</v>
      </c>
      <c r="D38" s="187">
        <v>233</v>
      </c>
      <c r="E38" s="194">
        <v>523</v>
      </c>
    </row>
    <row r="39" spans="4:4">
      <c r="D39" s="61"/>
    </row>
    <row r="40" spans="4:4">
      <c r="D40" s="61"/>
    </row>
    <row r="41" spans="4:4">
      <c r="D41" s="61"/>
    </row>
    <row r="42" spans="4:4">
      <c r="D42" s="61"/>
    </row>
    <row r="43" spans="4:4">
      <c r="D43" s="61"/>
    </row>
    <row r="44" spans="4:4">
      <c r="D44" s="61"/>
    </row>
    <row r="45" spans="4:4">
      <c r="D45" s="61"/>
    </row>
    <row r="46" spans="4:4">
      <c r="D46" s="61"/>
    </row>
    <row r="47" spans="4:4">
      <c r="D47" s="61"/>
    </row>
    <row r="48" spans="4:4">
      <c r="D48" s="61"/>
    </row>
    <row r="49" spans="4:4">
      <c r="D49" s="61"/>
    </row>
    <row r="50" spans="4:4">
      <c r="D50" s="61"/>
    </row>
    <row r="51" spans="4:4">
      <c r="D51" s="61"/>
    </row>
    <row r="52" spans="4:4">
      <c r="D52" s="61"/>
    </row>
    <row r="53" spans="4:4">
      <c r="D53" s="61"/>
    </row>
    <row r="54" spans="4:4">
      <c r="D54" s="61"/>
    </row>
    <row r="55" spans="4:4">
      <c r="D55" s="61"/>
    </row>
    <row r="56" spans="4:4">
      <c r="D56" s="61"/>
    </row>
    <row r="57" spans="4:4">
      <c r="D57" s="61"/>
    </row>
    <row r="58" spans="4:4">
      <c r="D58" s="61"/>
    </row>
    <row r="59" spans="4:4">
      <c r="D59" s="61"/>
    </row>
    <row r="60" spans="4:4">
      <c r="D60" s="61"/>
    </row>
    <row r="61" spans="4:4">
      <c r="D61" s="61"/>
    </row>
    <row r="62" spans="4:4">
      <c r="D62" s="61"/>
    </row>
    <row r="63" spans="4:4">
      <c r="D63" s="61"/>
    </row>
    <row r="64" spans="4:4">
      <c r="D64" s="61"/>
    </row>
    <row r="65" spans="4:4">
      <c r="D65" s="61"/>
    </row>
    <row r="66" spans="4:4">
      <c r="D66" s="61"/>
    </row>
    <row r="67" spans="4:4">
      <c r="D67" s="61"/>
    </row>
    <row r="68" spans="4:4">
      <c r="D68" s="61"/>
    </row>
    <row r="69" spans="4:4">
      <c r="D69" s="61"/>
    </row>
    <row r="70" spans="4:4">
      <c r="D70" s="61"/>
    </row>
    <row r="71" spans="4:4">
      <c r="D71" s="61"/>
    </row>
    <row r="72" spans="4:4">
      <c r="D72" s="61"/>
    </row>
    <row r="73" spans="4:4">
      <c r="D73" s="61"/>
    </row>
    <row r="74" spans="4:4">
      <c r="D74" s="61"/>
    </row>
    <row r="75" spans="4:4">
      <c r="D75" s="61"/>
    </row>
    <row r="76" spans="4:4">
      <c r="D76" s="61"/>
    </row>
    <row r="77" spans="4:4">
      <c r="D77" s="61"/>
    </row>
    <row r="78" spans="4:4">
      <c r="D78" s="61"/>
    </row>
    <row r="79" spans="4:4">
      <c r="D79" s="61"/>
    </row>
    <row r="80" spans="4:4">
      <c r="D80" s="61"/>
    </row>
    <row r="81" spans="4:4">
      <c r="D81" s="61"/>
    </row>
    <row r="82" spans="4:4">
      <c r="D82" s="61"/>
    </row>
    <row r="83" spans="4:4">
      <c r="D83" s="61"/>
    </row>
    <row r="84" spans="4:4">
      <c r="D84" s="61"/>
    </row>
    <row r="85" spans="4:4">
      <c r="D85" s="61"/>
    </row>
    <row r="86" spans="4:4">
      <c r="D86" s="61"/>
    </row>
    <row r="87" spans="4:4">
      <c r="D87" s="61"/>
    </row>
    <row r="88" spans="4:4">
      <c r="D88" s="61"/>
    </row>
    <row r="89" spans="4:4">
      <c r="D89" s="61"/>
    </row>
    <row r="90" spans="4:4">
      <c r="D90" s="61"/>
    </row>
    <row r="91" spans="4:4">
      <c r="D91" s="61"/>
    </row>
    <row r="92" spans="4:4">
      <c r="D92" s="61"/>
    </row>
    <row r="93" spans="4:4">
      <c r="D93" s="61"/>
    </row>
    <row r="94" spans="4:4">
      <c r="D94" s="61"/>
    </row>
    <row r="95" spans="4:4">
      <c r="D95" s="61"/>
    </row>
    <row r="96" spans="4:4">
      <c r="D96" s="61"/>
    </row>
    <row r="97" spans="4:4">
      <c r="D97" s="61"/>
    </row>
    <row r="98" spans="4:4">
      <c r="D98" s="61"/>
    </row>
    <row r="99" spans="4:4">
      <c r="D99" s="61"/>
    </row>
    <row r="100" spans="4:4">
      <c r="D100" s="61"/>
    </row>
    <row r="101" spans="4:4">
      <c r="D101" s="61"/>
    </row>
    <row r="102" spans="4:4">
      <c r="D102" s="61"/>
    </row>
    <row r="103" spans="4:4">
      <c r="D103" s="61"/>
    </row>
    <row r="104" spans="4:4">
      <c r="D104" s="61"/>
    </row>
    <row r="105" spans="4:4">
      <c r="D105" s="61"/>
    </row>
    <row r="106" spans="4:4">
      <c r="D106" s="61"/>
    </row>
    <row r="107" spans="4:4">
      <c r="D107" s="61"/>
    </row>
    <row r="108" spans="4:4">
      <c r="D108" s="61"/>
    </row>
    <row r="109" spans="4:4">
      <c r="D109" s="61"/>
    </row>
    <row r="110" spans="4:4">
      <c r="D110" s="61"/>
    </row>
    <row r="111" spans="4:4">
      <c r="D111" s="61"/>
    </row>
    <row r="112" spans="4:4">
      <c r="D112" s="61"/>
    </row>
    <row r="113" spans="4:4">
      <c r="D113" s="61"/>
    </row>
    <row r="114" spans="4:4">
      <c r="D114" s="61"/>
    </row>
    <row r="115" spans="4:4">
      <c r="D115" s="61"/>
    </row>
    <row r="116" spans="4:4">
      <c r="D116" s="61"/>
    </row>
    <row r="117" spans="4:4">
      <c r="D117" s="61"/>
    </row>
    <row r="118" spans="4:4">
      <c r="D118" s="61"/>
    </row>
    <row r="119" spans="4:4">
      <c r="D119" s="61"/>
    </row>
    <row r="120" spans="4:4">
      <c r="D120" s="61"/>
    </row>
    <row r="121" spans="4:4">
      <c r="D121" s="61"/>
    </row>
    <row r="122" spans="4:4">
      <c r="D122" s="61"/>
    </row>
    <row r="123" spans="4:4">
      <c r="D123" s="61"/>
    </row>
    <row r="124" spans="4:4">
      <c r="D124" s="61"/>
    </row>
    <row r="125" spans="4:4">
      <c r="D125" s="61"/>
    </row>
    <row r="126" spans="4:4">
      <c r="D126" s="61"/>
    </row>
    <row r="127" spans="4:4">
      <c r="D127" s="61"/>
    </row>
    <row r="128" spans="4:4">
      <c r="D128" s="61"/>
    </row>
    <row r="129" spans="4:4">
      <c r="D129" s="61"/>
    </row>
    <row r="130" spans="4:4">
      <c r="D130" s="61"/>
    </row>
    <row r="131" spans="4:4">
      <c r="D131" s="61"/>
    </row>
    <row r="132" spans="4:4">
      <c r="D132" s="61"/>
    </row>
    <row r="133" spans="4:4">
      <c r="D133" s="61"/>
    </row>
    <row r="134" spans="4:4">
      <c r="D134" s="61"/>
    </row>
    <row r="135" spans="4:4">
      <c r="D135" s="61"/>
    </row>
    <row r="136" spans="4:4">
      <c r="D136" s="61"/>
    </row>
    <row r="137" spans="4:4">
      <c r="D137" s="61"/>
    </row>
    <row r="138" spans="4:4">
      <c r="D138" s="61"/>
    </row>
    <row r="139" spans="4:4">
      <c r="D139" s="61"/>
    </row>
    <row r="140" spans="4:4">
      <c r="D140" s="61"/>
    </row>
    <row r="141" spans="4:4">
      <c r="D141" s="61"/>
    </row>
    <row r="142" spans="4:4">
      <c r="D142" s="61"/>
    </row>
    <row r="143" spans="4:4">
      <c r="D143" s="61"/>
    </row>
    <row r="144" spans="4:4">
      <c r="D144" s="61"/>
    </row>
    <row r="145" spans="4:4">
      <c r="D145" s="61"/>
    </row>
    <row r="146" spans="4:4">
      <c r="D146" s="61"/>
    </row>
    <row r="147" spans="4:4">
      <c r="D147" s="61"/>
    </row>
    <row r="148" spans="4:4">
      <c r="D148" s="61"/>
    </row>
    <row r="149" spans="4:4">
      <c r="D149" s="61"/>
    </row>
    <row r="150" spans="4:4">
      <c r="D150" s="61"/>
    </row>
    <row r="151" spans="4:4">
      <c r="D151" s="61"/>
    </row>
    <row r="152" spans="4:4">
      <c r="D152" s="61"/>
    </row>
    <row r="153" spans="4:4">
      <c r="D153" s="61"/>
    </row>
    <row r="154" spans="4:4">
      <c r="D154" s="61"/>
    </row>
    <row r="155" spans="4:4">
      <c r="D155" s="61"/>
    </row>
    <row r="156" spans="4:4">
      <c r="D156" s="61"/>
    </row>
    <row r="157" spans="4:4">
      <c r="D157" s="61"/>
    </row>
    <row r="158" spans="4:4">
      <c r="D158" s="61"/>
    </row>
    <row r="159" spans="4:4">
      <c r="D159" s="61"/>
    </row>
    <row r="160" spans="4:4">
      <c r="D160" s="61"/>
    </row>
    <row r="161" spans="4:4">
      <c r="D161" s="61"/>
    </row>
    <row r="162" spans="4:4">
      <c r="D162" s="61"/>
    </row>
    <row r="163" spans="4:4">
      <c r="D163" s="61"/>
    </row>
    <row r="164" spans="4:4">
      <c r="D164" s="61"/>
    </row>
    <row r="165" spans="4:4">
      <c r="D165" s="61"/>
    </row>
    <row r="166" spans="4:4">
      <c r="D166" s="61"/>
    </row>
    <row r="167" spans="4:4">
      <c r="D167" s="61"/>
    </row>
    <row r="168" spans="4:4">
      <c r="D168" s="61"/>
    </row>
    <row r="169" spans="4:4">
      <c r="D169" s="61"/>
    </row>
    <row r="170" spans="4:4">
      <c r="D170" s="61"/>
    </row>
    <row r="171" spans="4:4">
      <c r="D171" s="61"/>
    </row>
    <row r="172" spans="4:4">
      <c r="D172" s="61"/>
    </row>
    <row r="173" spans="4:4">
      <c r="D173" s="61"/>
    </row>
    <row r="174" spans="4:4">
      <c r="D174" s="61"/>
    </row>
    <row r="175" spans="4:4">
      <c r="D175" s="61"/>
    </row>
    <row r="176" spans="4:4">
      <c r="D176" s="61"/>
    </row>
    <row r="177" spans="4:4">
      <c r="D177" s="61"/>
    </row>
    <row r="178" spans="4:4">
      <c r="D178" s="61"/>
    </row>
    <row r="179" spans="4:4">
      <c r="D179" s="61"/>
    </row>
    <row r="180" spans="4:4">
      <c r="D180" s="61"/>
    </row>
    <row r="181" spans="4:4">
      <c r="D181" s="61"/>
    </row>
    <row r="182" spans="4:4">
      <c r="D182" s="61"/>
    </row>
    <row r="183" spans="4:4">
      <c r="D183" s="61"/>
    </row>
    <row r="184" spans="4:4">
      <c r="D184" s="61"/>
    </row>
    <row r="185" spans="4:4">
      <c r="D185" s="61"/>
    </row>
    <row r="186" spans="4:4">
      <c r="D186" s="61"/>
    </row>
    <row r="187" spans="4:4">
      <c r="D187" s="61"/>
    </row>
    <row r="188" spans="4:4">
      <c r="D188" s="61"/>
    </row>
    <row r="189" spans="4:4">
      <c r="D189" s="61"/>
    </row>
    <row r="190" spans="4:4">
      <c r="D190" s="61"/>
    </row>
    <row r="191" spans="4:4">
      <c r="D191" s="61"/>
    </row>
    <row r="192" spans="4:4">
      <c r="D192" s="61"/>
    </row>
    <row r="193" spans="4:4">
      <c r="D193" s="61"/>
    </row>
    <row r="194" spans="4:4">
      <c r="D194" s="61"/>
    </row>
    <row r="195" spans="4:4">
      <c r="D195" s="61"/>
    </row>
    <row r="196" spans="4:4">
      <c r="D196" s="61"/>
    </row>
    <row r="197" spans="4:4">
      <c r="D197" s="61"/>
    </row>
    <row r="198" spans="4:4">
      <c r="D198" s="61"/>
    </row>
    <row r="199" spans="4:4">
      <c r="D199" s="61"/>
    </row>
    <row r="200" spans="4:4">
      <c r="D200" s="61"/>
    </row>
    <row r="201" spans="4:4">
      <c r="D201" s="61"/>
    </row>
    <row r="202" spans="4:4">
      <c r="D202" s="61"/>
    </row>
    <row r="203" spans="4:4">
      <c r="D203" s="61"/>
    </row>
    <row r="204" spans="4:4">
      <c r="D204" s="61"/>
    </row>
    <row r="205" spans="4:4">
      <c r="D205" s="61"/>
    </row>
    <row r="206" spans="4:4">
      <c r="D206" s="61"/>
    </row>
    <row r="207" spans="4:4">
      <c r="D207" s="61"/>
    </row>
    <row r="208" spans="4:4">
      <c r="D208" s="61"/>
    </row>
    <row r="209" spans="4:4">
      <c r="D209" s="61"/>
    </row>
    <row r="210" spans="4:4">
      <c r="D210" s="61"/>
    </row>
    <row r="211" spans="4:4">
      <c r="D211" s="61"/>
    </row>
    <row r="212" spans="4:4">
      <c r="D212" s="61"/>
    </row>
    <row r="213" spans="4:4">
      <c r="D213" s="61"/>
    </row>
    <row r="214" spans="4:4">
      <c r="D214" s="61"/>
    </row>
    <row r="215" spans="4:4">
      <c r="D215" s="61"/>
    </row>
    <row r="216" spans="4:4">
      <c r="D216" s="61"/>
    </row>
    <row r="217" spans="4:4">
      <c r="D217" s="61"/>
    </row>
    <row r="218" spans="4:4">
      <c r="D218" s="61"/>
    </row>
    <row r="219" spans="4:4">
      <c r="D219" s="61"/>
    </row>
    <row r="220" spans="4:4">
      <c r="D220" s="61"/>
    </row>
    <row r="221" spans="4:4">
      <c r="D221" s="61"/>
    </row>
    <row r="222" spans="4:4">
      <c r="D222" s="61"/>
    </row>
    <row r="223" spans="4:4">
      <c r="D223" s="61"/>
    </row>
    <row r="224" spans="4:4">
      <c r="D224" s="61"/>
    </row>
    <row r="225" spans="4:4">
      <c r="D225" s="61"/>
    </row>
    <row r="226" spans="4:4">
      <c r="D226" s="61"/>
    </row>
    <row r="227" spans="4:4">
      <c r="D227" s="61"/>
    </row>
    <row r="228" spans="4:4">
      <c r="D228" s="61"/>
    </row>
    <row r="229" spans="4:4">
      <c r="D229" s="61"/>
    </row>
    <row r="230" spans="4:4">
      <c r="D230" s="61"/>
    </row>
    <row r="231" spans="4:4">
      <c r="D231" s="61"/>
    </row>
    <row r="232" spans="4:4">
      <c r="D232" s="61"/>
    </row>
    <row r="233" spans="4:4">
      <c r="D233" s="61"/>
    </row>
    <row r="234" spans="4:4">
      <c r="D234" s="61"/>
    </row>
    <row r="235" spans="4:4">
      <c r="D235" s="61"/>
    </row>
    <row r="236" spans="4:4">
      <c r="D236" s="61"/>
    </row>
    <row r="237" spans="4:4">
      <c r="D237" s="61"/>
    </row>
    <row r="238" spans="4:4">
      <c r="D238" s="61"/>
    </row>
    <row r="239" spans="4:4">
      <c r="D239" s="61"/>
    </row>
    <row r="240" spans="4:4">
      <c r="D240" s="61"/>
    </row>
    <row r="241" spans="4:4">
      <c r="D241" s="61"/>
    </row>
    <row r="242" spans="4:4">
      <c r="D242" s="61"/>
    </row>
    <row r="243" spans="4:4">
      <c r="D243" s="61"/>
    </row>
    <row r="244" spans="4:4">
      <c r="D244" s="61"/>
    </row>
    <row r="245" spans="4:4">
      <c r="D245" s="61"/>
    </row>
    <row r="246" spans="4:4">
      <c r="D246" s="61"/>
    </row>
    <row r="247" spans="4:4">
      <c r="D247" s="61"/>
    </row>
    <row r="248" spans="4:4">
      <c r="D248" s="61"/>
    </row>
    <row r="249" spans="4:4">
      <c r="D249" s="61"/>
    </row>
    <row r="250" spans="4:4">
      <c r="D250" s="61"/>
    </row>
    <row r="251" spans="4:4">
      <c r="D251" s="61"/>
    </row>
    <row r="252" spans="4:4">
      <c r="D252" s="61"/>
    </row>
    <row r="253" spans="4:4">
      <c r="D253" s="61"/>
    </row>
    <row r="254" spans="4:4">
      <c r="D254" s="61"/>
    </row>
    <row r="255" spans="4:4">
      <c r="D255" s="61"/>
    </row>
    <row r="256" spans="4:4">
      <c r="D256" s="61"/>
    </row>
    <row r="257" spans="4:4">
      <c r="D257" s="61"/>
    </row>
    <row r="258" spans="4:4">
      <c r="D258" s="61"/>
    </row>
    <row r="259" spans="4:4">
      <c r="D259" s="61"/>
    </row>
    <row r="260" spans="4:4">
      <c r="D260" s="61"/>
    </row>
    <row r="261" spans="4:4">
      <c r="D261" s="61"/>
    </row>
    <row r="262" spans="4:4">
      <c r="D262" s="61"/>
    </row>
    <row r="263" spans="4:4">
      <c r="D263" s="61"/>
    </row>
    <row r="264" spans="4:4">
      <c r="D264" s="61"/>
    </row>
    <row r="265" spans="4:4">
      <c r="D265" s="61"/>
    </row>
    <row r="266" spans="4:4">
      <c r="D266" s="61"/>
    </row>
    <row r="267" spans="4:4">
      <c r="D267" s="61"/>
    </row>
    <row r="268" spans="4:4">
      <c r="D268" s="61"/>
    </row>
    <row r="269" spans="4:4">
      <c r="D269" s="61"/>
    </row>
    <row r="270" spans="4:4">
      <c r="D270" s="61"/>
    </row>
    <row r="271" spans="4:4">
      <c r="D271" s="61"/>
    </row>
  </sheetData>
  <mergeCells count="2">
    <mergeCell ref="C8:E8"/>
    <mergeCell ref="C9:E9"/>
  </mergeCells>
  <conditionalFormatting sqref="C14:E14">
    <cfRule type="cellIs" dxfId="0" priority="1" operator="between">
      <formula>1</formula>
      <formula>2</formula>
    </cfRule>
  </conditionalFormatting>
  <conditionalFormatting sqref="C15:E38;C11:E13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8.7142857142857" style="2" customWidth="1"/>
    <col min="4" max="4" width="21.4285714285714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16</v>
      </c>
      <c r="B5" s="24" t="s">
        <v>111</v>
      </c>
      <c r="D5" s="62"/>
    </row>
    <row r="6" s="1" customFormat="1" ht="12" customHeight="1" spans="1:4">
      <c r="A6" s="23"/>
      <c r="B6" s="5" t="s">
        <v>67</v>
      </c>
      <c r="D6" s="62"/>
    </row>
    <row r="7" s="1" customFormat="1" ht="16.5" customHeight="1"/>
    <row r="8" s="1" customFormat="1" ht="24.75" customHeight="1" spans="2:4">
      <c r="B8" s="6"/>
      <c r="C8" s="63" t="s">
        <v>111</v>
      </c>
      <c r="D8" s="63"/>
    </row>
    <row r="9" s="1" customFormat="1" ht="24.75" customHeight="1" spans="2:4">
      <c r="B9" s="6"/>
      <c r="C9" s="65"/>
      <c r="D9" s="65"/>
    </row>
    <row r="10" s="1" customFormat="1" ht="14.25" customHeight="1" spans="2:4">
      <c r="B10" s="68" t="s">
        <v>68</v>
      </c>
      <c r="C10" s="69" t="s">
        <v>36</v>
      </c>
      <c r="D10" s="69" t="s">
        <v>37</v>
      </c>
    </row>
    <row r="11" s="1" customFormat="1" ht="14.25" customHeight="1" spans="2:4">
      <c r="B11" s="71" t="s">
        <v>39</v>
      </c>
      <c r="C11" s="139">
        <f>'Beneficiarios RSI_genero (08)'!C11/'Beneficiarios RSI_genero (08)'!E11</f>
        <v>0.537181548310736</v>
      </c>
      <c r="D11" s="141">
        <f>'Beneficiarios RSI_genero (08)'!D11/'Beneficiarios RSI_genero (08)'!E11</f>
        <v>0.462818451689264</v>
      </c>
    </row>
    <row r="12" s="1" customFormat="1" ht="14.25" customHeight="1" spans="2:4">
      <c r="B12" s="76" t="s">
        <v>40</v>
      </c>
      <c r="C12" s="142">
        <f>'Beneficiarios RSI_genero (08)'!C12/'Beneficiarios RSI_genero (08)'!E12</f>
        <v>0.548053904949388</v>
      </c>
      <c r="D12" s="144">
        <f>'Beneficiarios RSI_genero (08)'!D12/'Beneficiarios RSI_genero (08)'!E12</f>
        <v>0.451946095050612</v>
      </c>
    </row>
    <row r="13" s="1" customFormat="1" ht="14.25" customHeight="1" spans="2:4">
      <c r="B13" s="76" t="s">
        <v>41</v>
      </c>
      <c r="C13" s="142">
        <f>'Beneficiarios RSI_genero (08)'!C13/'Beneficiarios RSI_genero (08)'!E13</f>
        <v>0.54643990560664</v>
      </c>
      <c r="D13" s="144">
        <f>'Beneficiarios RSI_genero (08)'!D13/'Beneficiarios RSI_genero (08)'!E13</f>
        <v>0.45356009439336</v>
      </c>
    </row>
    <row r="14" s="1" customFormat="1" ht="14.25" customHeight="1" spans="2:4">
      <c r="B14" s="76" t="s">
        <v>42</v>
      </c>
      <c r="C14" s="145">
        <f>'Beneficiarios RSI_genero (08)'!C14/'Beneficiarios RSI_genero (08)'!E14</f>
        <v>0.524966529478852</v>
      </c>
      <c r="D14" s="147">
        <f>'Beneficiarios RSI_genero (08)'!D14/'Beneficiarios RSI_genero (08)'!E14</f>
        <v>0.475033470521148</v>
      </c>
    </row>
    <row r="15" s="1" customFormat="1" ht="14.25" customHeight="1" spans="2:4">
      <c r="B15" s="82" t="s">
        <v>43</v>
      </c>
      <c r="C15" s="139">
        <f>'Beneficiarios RSI_genero (08)'!C15/'Beneficiarios RSI_genero (08)'!E15</f>
        <v>0.522413793103448</v>
      </c>
      <c r="D15" s="141">
        <f>'Beneficiarios RSI_genero (08)'!D15/'Beneficiarios RSI_genero (08)'!E15</f>
        <v>0.477586206896552</v>
      </c>
    </row>
    <row r="16" s="1" customFormat="1" ht="14.25" customHeight="1" spans="2:4">
      <c r="B16" s="82" t="s">
        <v>44</v>
      </c>
      <c r="C16" s="142">
        <f>'Beneficiarios RSI_genero (08)'!C16/'Beneficiarios RSI_genero (08)'!E16</f>
        <v>0.551339285714286</v>
      </c>
      <c r="D16" s="144">
        <f>'Beneficiarios RSI_genero (08)'!D16/'Beneficiarios RSI_genero (08)'!E16</f>
        <v>0.448660714285714</v>
      </c>
    </row>
    <row r="17" s="1" customFormat="1" ht="14.25" customHeight="1" spans="2:4">
      <c r="B17" s="82" t="s">
        <v>45</v>
      </c>
      <c r="C17" s="142">
        <f>'Beneficiarios RSI_genero (08)'!C17/'Beneficiarios RSI_genero (08)'!E17</f>
        <v>0.499040307101727</v>
      </c>
      <c r="D17" s="144">
        <f>'Beneficiarios RSI_genero (08)'!D17/'Beneficiarios RSI_genero (08)'!E17</f>
        <v>0.500959692898273</v>
      </c>
    </row>
    <row r="18" s="1" customFormat="1" ht="14.25" customHeight="1" spans="2:4">
      <c r="B18" s="82" t="s">
        <v>46</v>
      </c>
      <c r="C18" s="142">
        <f>'Beneficiarios RSI_genero (08)'!C18/'Beneficiarios RSI_genero (08)'!E18</f>
        <v>0.553524804177546</v>
      </c>
      <c r="D18" s="144">
        <f>'Beneficiarios RSI_genero (08)'!D18/'Beneficiarios RSI_genero (08)'!E18</f>
        <v>0.446475195822454</v>
      </c>
    </row>
    <row r="19" s="1" customFormat="1" ht="14.25" customHeight="1" spans="2:4">
      <c r="B19" s="82" t="s">
        <v>47</v>
      </c>
      <c r="C19" s="142">
        <f>'Beneficiarios RSI_genero (08)'!C19/'Beneficiarios RSI_genero (08)'!E19</f>
        <v>0.477178423236515</v>
      </c>
      <c r="D19" s="144">
        <f>'Beneficiarios RSI_genero (08)'!D19/'Beneficiarios RSI_genero (08)'!E19</f>
        <v>0.522821576763486</v>
      </c>
    </row>
    <row r="20" s="1" customFormat="1" ht="14.25" customHeight="1" spans="2:4">
      <c r="B20" s="82" t="s">
        <v>48</v>
      </c>
      <c r="C20" s="142">
        <f>'Beneficiarios RSI_genero (08)'!C20/'Beneficiarios RSI_genero (08)'!E20</f>
        <v>0.51685393258427</v>
      </c>
      <c r="D20" s="144">
        <f>'Beneficiarios RSI_genero (08)'!D20/'Beneficiarios RSI_genero (08)'!E20</f>
        <v>0.48314606741573</v>
      </c>
    </row>
    <row r="21" s="1" customFormat="1" ht="14.25" customHeight="1" spans="2:4">
      <c r="B21" s="82" t="s">
        <v>49</v>
      </c>
      <c r="C21" s="142">
        <f>'Beneficiarios RSI_genero (08)'!C21/'Beneficiarios RSI_genero (08)'!E21</f>
        <v>0.524064171122995</v>
      </c>
      <c r="D21" s="144">
        <f>'Beneficiarios RSI_genero (08)'!D21/'Beneficiarios RSI_genero (08)'!E21</f>
        <v>0.475935828877005</v>
      </c>
    </row>
    <row r="22" s="1" customFormat="1" ht="14.25" customHeight="1" spans="2:4">
      <c r="B22" s="82" t="s">
        <v>50</v>
      </c>
      <c r="C22" s="142">
        <f>'Beneficiarios RSI_genero (08)'!C22/'Beneficiarios RSI_genero (08)'!E22</f>
        <v>0.58041958041958</v>
      </c>
      <c r="D22" s="144">
        <f>'Beneficiarios RSI_genero (08)'!D22/'Beneficiarios RSI_genero (08)'!E22</f>
        <v>0.41958041958042</v>
      </c>
    </row>
    <row r="23" s="1" customFormat="1" ht="14.25" customHeight="1" spans="2:4">
      <c r="B23" s="82" t="s">
        <v>51</v>
      </c>
      <c r="C23" s="142">
        <f>'Beneficiarios RSI_genero (08)'!C23/'Beneficiarios RSI_genero (08)'!E23</f>
        <v>0.522760646108664</v>
      </c>
      <c r="D23" s="144">
        <f>'Beneficiarios RSI_genero (08)'!D23/'Beneficiarios RSI_genero (08)'!E23</f>
        <v>0.477239353891336</v>
      </c>
    </row>
    <row r="24" s="1" customFormat="1" ht="14.25" customHeight="1" spans="2:4">
      <c r="B24" s="82" t="s">
        <v>52</v>
      </c>
      <c r="C24" s="142">
        <f>'Beneficiarios RSI_genero (08)'!C24/'Beneficiarios RSI_genero (08)'!E24</f>
        <v>0.506437768240343</v>
      </c>
      <c r="D24" s="144">
        <f>'Beneficiarios RSI_genero (08)'!D24/'Beneficiarios RSI_genero (08)'!E24</f>
        <v>0.493562231759657</v>
      </c>
    </row>
    <row r="25" s="1" customFormat="1" ht="14.25" customHeight="1" spans="2:4">
      <c r="B25" s="82" t="s">
        <v>53</v>
      </c>
      <c r="C25" s="142">
        <f>'Beneficiarios RSI_genero (08)'!C25/'Beneficiarios RSI_genero (08)'!E25</f>
        <v>0.503480278422274</v>
      </c>
      <c r="D25" s="144">
        <f>'Beneficiarios RSI_genero (08)'!D25/'Beneficiarios RSI_genero (08)'!E25</f>
        <v>0.496519721577726</v>
      </c>
    </row>
    <row r="26" s="1" customFormat="1" ht="14.25" customHeight="1" spans="2:4">
      <c r="B26" s="82" t="s">
        <v>54</v>
      </c>
      <c r="C26" s="142">
        <f>'Beneficiarios RSI_genero (08)'!C26/'Beneficiarios RSI_genero (08)'!E26</f>
        <v>0.529242569511026</v>
      </c>
      <c r="D26" s="144">
        <f>'Beneficiarios RSI_genero (08)'!D26/'Beneficiarios RSI_genero (08)'!E26</f>
        <v>0.470757430488974</v>
      </c>
    </row>
    <row r="27" s="1" customFormat="1" ht="14.25" customHeight="1" spans="2:4">
      <c r="B27" s="82" t="s">
        <v>55</v>
      </c>
      <c r="C27" s="142">
        <f>'Beneficiarios RSI_genero (08)'!C27/'Beneficiarios RSI_genero (08)'!E27</f>
        <v>0.545801526717557</v>
      </c>
      <c r="D27" s="144">
        <f>'Beneficiarios RSI_genero (08)'!D27/'Beneficiarios RSI_genero (08)'!E27</f>
        <v>0.454198473282443</v>
      </c>
    </row>
    <row r="28" s="1" customFormat="1" ht="14.25" customHeight="1" spans="2:4">
      <c r="B28" s="82" t="s">
        <v>56</v>
      </c>
      <c r="C28" s="142">
        <f>'Beneficiarios RSI_genero (08)'!C28/'Beneficiarios RSI_genero (08)'!E28</f>
        <v>0.545986622073579</v>
      </c>
      <c r="D28" s="144">
        <f>'Beneficiarios RSI_genero (08)'!D28/'Beneficiarios RSI_genero (08)'!E28</f>
        <v>0.454013377926421</v>
      </c>
    </row>
    <row r="29" s="1" customFormat="1" ht="14.25" customHeight="1" spans="2:4">
      <c r="B29" s="82" t="s">
        <v>57</v>
      </c>
      <c r="C29" s="142">
        <f>'Beneficiarios RSI_genero (08)'!C29/'Beneficiarios RSI_genero (08)'!E29</f>
        <v>0.532459016393443</v>
      </c>
      <c r="D29" s="144">
        <f>'Beneficiarios RSI_genero (08)'!D29/'Beneficiarios RSI_genero (08)'!E29</f>
        <v>0.467540983606557</v>
      </c>
    </row>
    <row r="30" s="1" customFormat="1" ht="14.25" customHeight="1" spans="2:4">
      <c r="B30" s="82" t="s">
        <v>58</v>
      </c>
      <c r="C30" s="142">
        <f>'Beneficiarios RSI_genero (08)'!C30/'Beneficiarios RSI_genero (08)'!E30</f>
        <v>0.472375690607735</v>
      </c>
      <c r="D30" s="144">
        <f>'Beneficiarios RSI_genero (08)'!D30/'Beneficiarios RSI_genero (08)'!E30</f>
        <v>0.527624309392265</v>
      </c>
    </row>
    <row r="31" s="1" customFormat="1" ht="14.25" customHeight="1" spans="2:4">
      <c r="B31" s="82" t="s">
        <v>59</v>
      </c>
      <c r="C31" s="142">
        <f>'Beneficiarios RSI_genero (08)'!C31/'Beneficiarios RSI_genero (08)'!E31</f>
        <v>0.514990006662225</v>
      </c>
      <c r="D31" s="144">
        <f>'Beneficiarios RSI_genero (08)'!D31/'Beneficiarios RSI_genero (08)'!E31</f>
        <v>0.485009993337775</v>
      </c>
    </row>
    <row r="32" s="1" customFormat="1" ht="14.25" customHeight="1" spans="2:4">
      <c r="B32" s="82" t="s">
        <v>60</v>
      </c>
      <c r="C32" s="142">
        <f>'Beneficiarios RSI_genero (08)'!C32/'Beneficiarios RSI_genero (08)'!E32</f>
        <v>0.532710280373832</v>
      </c>
      <c r="D32" s="144">
        <f>'Beneficiarios RSI_genero (08)'!D32/'Beneficiarios RSI_genero (08)'!E32</f>
        <v>0.467289719626168</v>
      </c>
    </row>
    <row r="33" s="1" customFormat="1" ht="14.25" customHeight="1" spans="2:4">
      <c r="B33" s="82" t="s">
        <v>61</v>
      </c>
      <c r="C33" s="142">
        <f>'Beneficiarios RSI_genero (08)'!C33/'Beneficiarios RSI_genero (08)'!E33</f>
        <v>0.520398912058024</v>
      </c>
      <c r="D33" s="144">
        <f>'Beneficiarios RSI_genero (08)'!D33/'Beneficiarios RSI_genero (08)'!E33</f>
        <v>0.479601087941976</v>
      </c>
    </row>
    <row r="34" s="1" customFormat="1" ht="14.25" customHeight="1" spans="2:4">
      <c r="B34" s="82" t="s">
        <v>62</v>
      </c>
      <c r="C34" s="142">
        <f>'Beneficiarios RSI_genero (08)'!C34/'Beneficiarios RSI_genero (08)'!E34</f>
        <v>0.531737395719985</v>
      </c>
      <c r="D34" s="144">
        <f>'Beneficiarios RSI_genero (08)'!D34/'Beneficiarios RSI_genero (08)'!E34</f>
        <v>0.468262604280014</v>
      </c>
    </row>
    <row r="35" s="1" customFormat="1" ht="14.25" customHeight="1" spans="2:4">
      <c r="B35" s="82" t="s">
        <v>63</v>
      </c>
      <c r="C35" s="142">
        <f>'Beneficiarios RSI_genero (08)'!C35/'Beneficiarios RSI_genero (08)'!E35</f>
        <v>0.487135506003431</v>
      </c>
      <c r="D35" s="144">
        <f>'Beneficiarios RSI_genero (08)'!D35/'Beneficiarios RSI_genero (08)'!E35</f>
        <v>0.512864493996569</v>
      </c>
    </row>
    <row r="36" s="1" customFormat="1" ht="14.25" customHeight="1" spans="2:4">
      <c r="B36" s="82" t="s">
        <v>64</v>
      </c>
      <c r="C36" s="142">
        <f>'Beneficiarios RSI_genero (08)'!C36/'Beneficiarios RSI_genero (08)'!E36</f>
        <v>0.521978021978022</v>
      </c>
      <c r="D36" s="144">
        <f>'Beneficiarios RSI_genero (08)'!D36/'Beneficiarios RSI_genero (08)'!E36</f>
        <v>0.478021978021978</v>
      </c>
    </row>
    <row r="37" s="1" customFormat="1" ht="14.25" customHeight="1" spans="2:4">
      <c r="B37" s="82" t="s">
        <v>65</v>
      </c>
      <c r="C37" s="142">
        <f>'Beneficiarios RSI_genero (08)'!C37/'Beneficiarios RSI_genero (08)'!E37</f>
        <v>0.565573770491803</v>
      </c>
      <c r="D37" s="144">
        <f>'Beneficiarios RSI_genero (08)'!D37/'Beneficiarios RSI_genero (08)'!E37</f>
        <v>0.434426229508197</v>
      </c>
    </row>
    <row r="38" s="1" customFormat="1" ht="14.25" customHeight="1" spans="2:4">
      <c r="B38" s="82" t="s">
        <v>66</v>
      </c>
      <c r="C38" s="149">
        <f>'Beneficiarios RSI_genero (08)'!C38/'Beneficiarios RSI_genero (08)'!E38</f>
        <v>0.554493307839388</v>
      </c>
      <c r="D38" s="151">
        <f>'Beneficiarios RSI_genero (08)'!D38/'Beneficiarios RSI_genero (08)'!E38</f>
        <v>0.445506692160612</v>
      </c>
    </row>
    <row r="39" spans="4:4">
      <c r="D39" s="61"/>
    </row>
    <row r="40" spans="4:4">
      <c r="D40" s="61"/>
    </row>
    <row r="41" spans="4:4">
      <c r="D41" s="61"/>
    </row>
    <row r="42" spans="4:4">
      <c r="D42" s="61"/>
    </row>
    <row r="43" spans="4:4">
      <c r="D43" s="61"/>
    </row>
    <row r="44" spans="4:4">
      <c r="D44" s="61"/>
    </row>
    <row r="45" spans="4:4">
      <c r="D45" s="61"/>
    </row>
    <row r="46" spans="4:4">
      <c r="D46" s="61"/>
    </row>
    <row r="47" spans="4:4">
      <c r="D47" s="61"/>
    </row>
    <row r="48" spans="4:4">
      <c r="D48" s="61"/>
    </row>
    <row r="49" spans="4:4">
      <c r="D49" s="61"/>
    </row>
    <row r="50" spans="4:4">
      <c r="D50" s="61"/>
    </row>
    <row r="51" spans="4:4">
      <c r="D51" s="61"/>
    </row>
    <row r="52" spans="4:4">
      <c r="D52" s="61"/>
    </row>
    <row r="53" spans="4:4">
      <c r="D53" s="61"/>
    </row>
    <row r="54" spans="4:4">
      <c r="D54" s="61"/>
    </row>
    <row r="55" spans="4:4">
      <c r="D55" s="61"/>
    </row>
    <row r="56" spans="4:4">
      <c r="D56" s="61"/>
    </row>
    <row r="57" spans="4:4">
      <c r="D57" s="61"/>
    </row>
    <row r="58" spans="4:4">
      <c r="D58" s="61"/>
    </row>
    <row r="59" spans="4:4">
      <c r="D59" s="61"/>
    </row>
    <row r="60" spans="4:4">
      <c r="D60" s="61"/>
    </row>
    <row r="61" spans="4:4">
      <c r="D61" s="61"/>
    </row>
    <row r="62" spans="4:4">
      <c r="D62" s="61"/>
    </row>
    <row r="63" spans="4:4">
      <c r="D63" s="61"/>
    </row>
    <row r="64" spans="4:4">
      <c r="D64" s="61"/>
    </row>
    <row r="65" spans="4:4">
      <c r="D65" s="61"/>
    </row>
    <row r="66" spans="4:4">
      <c r="D66" s="61"/>
    </row>
    <row r="67" spans="4:4">
      <c r="D67" s="61"/>
    </row>
    <row r="68" spans="4:4">
      <c r="D68" s="61"/>
    </row>
    <row r="69" spans="4:4">
      <c r="D69" s="61"/>
    </row>
    <row r="70" spans="4:4">
      <c r="D70" s="61"/>
    </row>
    <row r="71" spans="4:4">
      <c r="D71" s="61"/>
    </row>
    <row r="72" spans="4:4">
      <c r="D72" s="61"/>
    </row>
    <row r="73" spans="4:4">
      <c r="D73" s="61"/>
    </row>
    <row r="74" spans="4:4">
      <c r="D74" s="61"/>
    </row>
    <row r="75" spans="4:4">
      <c r="D75" s="61"/>
    </row>
    <row r="76" spans="4:4">
      <c r="D76" s="61"/>
    </row>
    <row r="77" spans="4:4">
      <c r="D77" s="61"/>
    </row>
    <row r="78" spans="4:4">
      <c r="D78" s="61"/>
    </row>
    <row r="79" spans="4:4">
      <c r="D79" s="61"/>
    </row>
    <row r="80" spans="4:4">
      <c r="D80" s="61"/>
    </row>
    <row r="81" spans="4:4">
      <c r="D81" s="61"/>
    </row>
    <row r="82" spans="4:4">
      <c r="D82" s="61"/>
    </row>
    <row r="83" spans="4:4">
      <c r="D83" s="61"/>
    </row>
    <row r="84" spans="4:4">
      <c r="D84" s="61"/>
    </row>
    <row r="85" spans="4:4">
      <c r="D85" s="61"/>
    </row>
    <row r="86" spans="4:4">
      <c r="D86" s="61"/>
    </row>
    <row r="87" spans="4:4">
      <c r="D87" s="61"/>
    </row>
    <row r="88" spans="4:4">
      <c r="D88" s="61"/>
    </row>
    <row r="89" spans="4:4">
      <c r="D89" s="61"/>
    </row>
    <row r="90" spans="4:4">
      <c r="D90" s="61"/>
    </row>
    <row r="91" spans="4:4">
      <c r="D91" s="61"/>
    </row>
    <row r="92" spans="4:4">
      <c r="D92" s="61"/>
    </row>
    <row r="93" spans="4:4">
      <c r="D93" s="61"/>
    </row>
    <row r="94" spans="4:4">
      <c r="D94" s="61"/>
    </row>
    <row r="95" spans="4:4">
      <c r="D95" s="61"/>
    </row>
    <row r="96" spans="4:4">
      <c r="D96" s="61"/>
    </row>
    <row r="97" spans="4:4">
      <c r="D97" s="61"/>
    </row>
    <row r="98" spans="4:4">
      <c r="D98" s="61"/>
    </row>
    <row r="99" spans="4:4">
      <c r="D99" s="61"/>
    </row>
    <row r="100" spans="4:4">
      <c r="D100" s="61"/>
    </row>
    <row r="101" spans="4:4">
      <c r="D101" s="61"/>
    </row>
    <row r="102" spans="4:4">
      <c r="D102" s="61"/>
    </row>
    <row r="103" spans="4:4">
      <c r="D103" s="61"/>
    </row>
    <row r="104" spans="4:4">
      <c r="D104" s="61"/>
    </row>
    <row r="105" spans="4:4">
      <c r="D105" s="61"/>
    </row>
    <row r="106" spans="4:4">
      <c r="D106" s="61"/>
    </row>
    <row r="107" spans="4:4">
      <c r="D107" s="61"/>
    </row>
    <row r="108" spans="4:4">
      <c r="D108" s="61"/>
    </row>
    <row r="109" spans="4:4">
      <c r="D109" s="61"/>
    </row>
    <row r="110" spans="4:4">
      <c r="D110" s="61"/>
    </row>
    <row r="111" spans="4:4">
      <c r="D111" s="61"/>
    </row>
    <row r="112" spans="4:4">
      <c r="D112" s="61"/>
    </row>
    <row r="113" spans="4:4">
      <c r="D113" s="61"/>
    </row>
    <row r="114" spans="4:4">
      <c r="D114" s="61"/>
    </row>
    <row r="115" spans="4:4">
      <c r="D115" s="61"/>
    </row>
    <row r="116" spans="4:4">
      <c r="D116" s="61"/>
    </row>
    <row r="117" spans="4:4">
      <c r="D117" s="61"/>
    </row>
    <row r="118" spans="4:4">
      <c r="D118" s="61"/>
    </row>
    <row r="119" spans="4:4">
      <c r="D119" s="61"/>
    </row>
    <row r="120" spans="4:4">
      <c r="D120" s="61"/>
    </row>
    <row r="121" spans="4:4">
      <c r="D121" s="61"/>
    </row>
    <row r="122" spans="4:4">
      <c r="D122" s="61"/>
    </row>
    <row r="123" spans="4:4">
      <c r="D123" s="61"/>
    </row>
    <row r="124" spans="4:4">
      <c r="D124" s="61"/>
    </row>
    <row r="125" spans="4:4">
      <c r="D125" s="61"/>
    </row>
    <row r="126" spans="4:4">
      <c r="D126" s="61"/>
    </row>
    <row r="127" spans="4:4">
      <c r="D127" s="61"/>
    </row>
    <row r="128" spans="4:4">
      <c r="D128" s="61"/>
    </row>
    <row r="129" spans="4:4">
      <c r="D129" s="61"/>
    </row>
    <row r="130" spans="4:4">
      <c r="D130" s="61"/>
    </row>
    <row r="131" spans="4:4">
      <c r="D131" s="61"/>
    </row>
    <row r="132" spans="4:4">
      <c r="D132" s="61"/>
    </row>
    <row r="133" spans="4:4">
      <c r="D133" s="61"/>
    </row>
    <row r="134" spans="4:4">
      <c r="D134" s="61"/>
    </row>
    <row r="135" spans="4:4">
      <c r="D135" s="61"/>
    </row>
    <row r="136" spans="4:4">
      <c r="D136" s="61"/>
    </row>
    <row r="137" spans="4:4">
      <c r="D137" s="61"/>
    </row>
    <row r="138" spans="4:4">
      <c r="D138" s="61"/>
    </row>
    <row r="139" spans="4:4">
      <c r="D139" s="61"/>
    </row>
    <row r="140" spans="4:4">
      <c r="D140" s="61"/>
    </row>
    <row r="141" spans="4:4">
      <c r="D141" s="61"/>
    </row>
    <row r="142" spans="4:4">
      <c r="D142" s="61"/>
    </row>
    <row r="143" spans="4:4">
      <c r="D143" s="61"/>
    </row>
    <row r="144" spans="4:4">
      <c r="D144" s="61"/>
    </row>
    <row r="145" spans="4:4">
      <c r="D145" s="61"/>
    </row>
    <row r="146" spans="4:4">
      <c r="D146" s="61"/>
    </row>
    <row r="147" spans="4:4">
      <c r="D147" s="61"/>
    </row>
    <row r="148" spans="4:4">
      <c r="D148" s="61"/>
    </row>
    <row r="149" spans="4:4">
      <c r="D149" s="61"/>
    </row>
    <row r="150" spans="4:4">
      <c r="D150" s="61"/>
    </row>
    <row r="151" spans="4:4">
      <c r="D151" s="61"/>
    </row>
    <row r="152" spans="4:4">
      <c r="D152" s="61"/>
    </row>
    <row r="153" spans="4:4">
      <c r="D153" s="61"/>
    </row>
    <row r="154" spans="4:4">
      <c r="D154" s="61"/>
    </row>
    <row r="155" spans="4:4">
      <c r="D155" s="61"/>
    </row>
    <row r="156" spans="4:4">
      <c r="D156" s="61"/>
    </row>
    <row r="157" spans="4:4">
      <c r="D157" s="61"/>
    </row>
    <row r="158" spans="4:4">
      <c r="D158" s="61"/>
    </row>
    <row r="159" spans="4:4">
      <c r="D159" s="61"/>
    </row>
    <row r="160" spans="4:4">
      <c r="D160" s="61"/>
    </row>
    <row r="161" spans="4:4">
      <c r="D161" s="61"/>
    </row>
    <row r="162" spans="4:4">
      <c r="D162" s="61"/>
    </row>
    <row r="163" spans="4:4">
      <c r="D163" s="61"/>
    </row>
    <row r="164" spans="4:4">
      <c r="D164" s="61"/>
    </row>
    <row r="165" spans="4:4">
      <c r="D165" s="61"/>
    </row>
    <row r="166" spans="4:4">
      <c r="D166" s="61"/>
    </row>
    <row r="167" spans="4:4">
      <c r="D167" s="61"/>
    </row>
    <row r="168" spans="4:4">
      <c r="D168" s="61"/>
    </row>
    <row r="169" spans="4:4">
      <c r="D169" s="61"/>
    </row>
    <row r="170" spans="4:4">
      <c r="D170" s="61"/>
    </row>
    <row r="171" spans="4:4">
      <c r="D171" s="61"/>
    </row>
    <row r="172" spans="4:4">
      <c r="D172" s="61"/>
    </row>
    <row r="173" spans="4:4">
      <c r="D173" s="61"/>
    </row>
    <row r="174" spans="4:4">
      <c r="D174" s="61"/>
    </row>
    <row r="175" spans="4:4">
      <c r="D175" s="61"/>
    </row>
    <row r="176" spans="4:4">
      <c r="D176" s="61"/>
    </row>
    <row r="177" spans="4:4">
      <c r="D177" s="61"/>
    </row>
    <row r="178" spans="4:4">
      <c r="D178" s="61"/>
    </row>
    <row r="179" spans="4:4">
      <c r="D179" s="61"/>
    </row>
    <row r="180" spans="4:4">
      <c r="D180" s="61"/>
    </row>
    <row r="181" spans="4:4">
      <c r="D181" s="61"/>
    </row>
    <row r="182" spans="4:4">
      <c r="D182" s="61"/>
    </row>
    <row r="183" spans="4:4">
      <c r="D183" s="61"/>
    </row>
    <row r="184" spans="4:4">
      <c r="D184" s="61"/>
    </row>
    <row r="185" spans="4:4">
      <c r="D185" s="61"/>
    </row>
    <row r="186" spans="4:4">
      <c r="D186" s="61"/>
    </row>
    <row r="187" spans="4:4">
      <c r="D187" s="61"/>
    </row>
    <row r="188" spans="4:4">
      <c r="D188" s="61"/>
    </row>
    <row r="189" spans="4:4">
      <c r="D189" s="61"/>
    </row>
    <row r="190" spans="4:4">
      <c r="D190" s="61"/>
    </row>
    <row r="191" spans="4:4">
      <c r="D191" s="61"/>
    </row>
    <row r="192" spans="4:4">
      <c r="D192" s="61"/>
    </row>
    <row r="193" spans="4:4">
      <c r="D193" s="61"/>
    </row>
    <row r="194" spans="4:4">
      <c r="D194" s="61"/>
    </row>
    <row r="195" spans="4:4">
      <c r="D195" s="61"/>
    </row>
    <row r="196" spans="4:4">
      <c r="D196" s="61"/>
    </row>
    <row r="197" spans="4:4">
      <c r="D197" s="61"/>
    </row>
    <row r="198" spans="4:4">
      <c r="D198" s="61"/>
    </row>
    <row r="199" spans="4:4">
      <c r="D199" s="61"/>
    </row>
    <row r="200" spans="4:4">
      <c r="D200" s="61"/>
    </row>
    <row r="201" spans="4:4">
      <c r="D201" s="61"/>
    </row>
    <row r="202" spans="4:4">
      <c r="D202" s="61"/>
    </row>
    <row r="203" spans="4:4">
      <c r="D203" s="61"/>
    </row>
    <row r="204" spans="4:4">
      <c r="D204" s="61"/>
    </row>
    <row r="205" spans="4:4">
      <c r="D205" s="61"/>
    </row>
    <row r="206" spans="4:4">
      <c r="D206" s="61"/>
    </row>
    <row r="207" spans="4:4">
      <c r="D207" s="61"/>
    </row>
    <row r="208" spans="4:4">
      <c r="D208" s="61"/>
    </row>
    <row r="209" spans="4:4">
      <c r="D209" s="61"/>
    </row>
    <row r="210" spans="4:4">
      <c r="D210" s="61"/>
    </row>
    <row r="211" spans="4:4">
      <c r="D211" s="61"/>
    </row>
    <row r="212" spans="4:4">
      <c r="D212" s="61"/>
    </row>
    <row r="213" spans="4:4">
      <c r="D213" s="61"/>
    </row>
    <row r="214" spans="4:4">
      <c r="D214" s="61"/>
    </row>
    <row r="215" spans="4:4">
      <c r="D215" s="61"/>
    </row>
    <row r="216" spans="4:4">
      <c r="D216" s="61"/>
    </row>
    <row r="217" spans="4:4">
      <c r="D217" s="61"/>
    </row>
    <row r="218" spans="4:4">
      <c r="D218" s="61"/>
    </row>
    <row r="219" spans="4:4">
      <c r="D219" s="61"/>
    </row>
    <row r="220" spans="4:4">
      <c r="D220" s="61"/>
    </row>
    <row r="221" spans="4:4">
      <c r="D221" s="61"/>
    </row>
    <row r="222" spans="4:4">
      <c r="D222" s="61"/>
    </row>
    <row r="223" spans="4:4">
      <c r="D223" s="61"/>
    </row>
    <row r="224" spans="4:4">
      <c r="D224" s="61"/>
    </row>
    <row r="225" spans="4:4">
      <c r="D225" s="61"/>
    </row>
    <row r="226" spans="4:4">
      <c r="D226" s="61"/>
    </row>
    <row r="227" spans="4:4">
      <c r="D227" s="61"/>
    </row>
    <row r="228" spans="4:4">
      <c r="D228" s="61"/>
    </row>
    <row r="229" spans="4:4">
      <c r="D229" s="61"/>
    </row>
    <row r="230" spans="4:4">
      <c r="D230" s="61"/>
    </row>
    <row r="231" spans="4:4">
      <c r="D231" s="61"/>
    </row>
    <row r="232" spans="4:4">
      <c r="D232" s="61"/>
    </row>
    <row r="233" spans="4:4">
      <c r="D233" s="61"/>
    </row>
    <row r="234" spans="4:4">
      <c r="D234" s="61"/>
    </row>
    <row r="235" spans="4:4">
      <c r="D235" s="61"/>
    </row>
    <row r="236" spans="4:4">
      <c r="D236" s="61"/>
    </row>
    <row r="237" spans="4:4">
      <c r="D237" s="61"/>
    </row>
    <row r="238" spans="4:4">
      <c r="D238" s="61"/>
    </row>
    <row r="239" spans="4:4">
      <c r="D239" s="61"/>
    </row>
    <row r="240" spans="4:4">
      <c r="D240" s="61"/>
    </row>
    <row r="241" spans="4:4">
      <c r="D241" s="61"/>
    </row>
    <row r="242" spans="4:4">
      <c r="D242" s="61"/>
    </row>
    <row r="243" spans="4:4">
      <c r="D243" s="61"/>
    </row>
    <row r="244" spans="4:4">
      <c r="D244" s="61"/>
    </row>
    <row r="245" spans="4:4">
      <c r="D245" s="61"/>
    </row>
    <row r="246" spans="4:4">
      <c r="D246" s="61"/>
    </row>
    <row r="247" spans="4:4">
      <c r="D247" s="61"/>
    </row>
    <row r="248" spans="4:4">
      <c r="D248" s="61"/>
    </row>
    <row r="249" spans="4:4">
      <c r="D249" s="61"/>
    </row>
    <row r="250" spans="4:4">
      <c r="D250" s="61"/>
    </row>
    <row r="251" spans="4:4">
      <c r="D251" s="61"/>
    </row>
    <row r="252" spans="4:4">
      <c r="D252" s="61"/>
    </row>
    <row r="253" spans="4:4">
      <c r="D253" s="61"/>
    </row>
    <row r="254" spans="4:4">
      <c r="D254" s="61"/>
    </row>
    <row r="255" spans="4:4">
      <c r="D255" s="61"/>
    </row>
    <row r="256" spans="4:4">
      <c r="D256" s="61"/>
    </row>
    <row r="257" spans="4:4">
      <c r="D257" s="61"/>
    </row>
    <row r="258" spans="4:4">
      <c r="D258" s="61"/>
    </row>
    <row r="259" spans="4:4">
      <c r="D259" s="61"/>
    </row>
    <row r="260" spans="4:4">
      <c r="D260" s="61"/>
    </row>
    <row r="261" spans="4:4">
      <c r="D261" s="61"/>
    </row>
    <row r="262" spans="4:4">
      <c r="D262" s="61"/>
    </row>
    <row r="263" spans="4:4">
      <c r="D263" s="61"/>
    </row>
    <row r="264" spans="4:4">
      <c r="D264" s="61"/>
    </row>
    <row r="265" spans="4:4">
      <c r="D265" s="61"/>
    </row>
    <row r="266" spans="4:4">
      <c r="D266" s="61"/>
    </row>
    <row r="267" spans="4:4">
      <c r="D267" s="61"/>
    </row>
    <row r="268" spans="4:4">
      <c r="D268" s="61"/>
    </row>
    <row r="269" spans="4:4">
      <c r="D269" s="61"/>
    </row>
    <row r="270" spans="4:4">
      <c r="D270" s="61"/>
    </row>
    <row r="271" spans="4:4">
      <c r="D271" s="61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pane xSplit="2" topLeftCell="D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9" width="10.7142857142857" style="2" customWidth="1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18</v>
      </c>
      <c r="B5" s="4" t="s">
        <v>112</v>
      </c>
      <c r="F5" s="88"/>
      <c r="G5" s="88"/>
      <c r="H5" s="88"/>
      <c r="I5" s="88"/>
    </row>
    <row r="6" s="1" customFormat="1" ht="12" customHeight="1" spans="1:9">
      <c r="A6" s="3"/>
      <c r="B6" s="25" t="s">
        <v>34</v>
      </c>
      <c r="F6" s="88"/>
      <c r="G6" s="88"/>
      <c r="H6" s="88"/>
      <c r="I6" s="88"/>
    </row>
    <row r="7" s="1" customFormat="1" ht="12" customHeight="1" spans="1:9">
      <c r="A7" s="3"/>
      <c r="B7" s="25"/>
      <c r="F7" s="88"/>
      <c r="G7" s="88"/>
      <c r="H7" s="88"/>
      <c r="I7" s="88"/>
    </row>
    <row r="8" customHeight="1"/>
    <row r="9" ht="24.95" customHeight="1" spans="2:10">
      <c r="B9" s="6"/>
      <c r="C9" s="528" t="s">
        <v>69</v>
      </c>
      <c r="D9" s="7" t="s">
        <v>112</v>
      </c>
      <c r="E9" s="7"/>
      <c r="F9" s="7"/>
      <c r="G9" s="7"/>
      <c r="H9" s="7"/>
      <c r="I9" s="7"/>
      <c r="J9" s="7"/>
    </row>
    <row r="10" ht="24.95" customHeight="1" spans="2:10">
      <c r="B10" s="8"/>
      <c r="C10" s="9"/>
      <c r="D10" s="9"/>
      <c r="E10" s="9"/>
      <c r="F10" s="9"/>
      <c r="G10" s="9"/>
      <c r="H10" s="9"/>
      <c r="I10" s="9"/>
      <c r="J10" s="9"/>
    </row>
    <row r="11" spans="2:10">
      <c r="B11" s="10" t="s">
        <v>35</v>
      </c>
      <c r="C11" s="11" t="s">
        <v>70</v>
      </c>
      <c r="D11" s="11" t="s">
        <v>70</v>
      </c>
      <c r="E11" s="11" t="s">
        <v>71</v>
      </c>
      <c r="F11" s="11" t="s">
        <v>72</v>
      </c>
      <c r="G11" s="11" t="s">
        <v>73</v>
      </c>
      <c r="H11" s="11" t="s">
        <v>74</v>
      </c>
      <c r="I11" s="11" t="s">
        <v>75</v>
      </c>
      <c r="J11" s="11" t="s">
        <v>38</v>
      </c>
    </row>
    <row r="12" spans="2:10">
      <c r="B12" s="12" t="s">
        <v>39</v>
      </c>
      <c r="C12" s="72">
        <v>73813</v>
      </c>
      <c r="D12" s="72">
        <v>156046</v>
      </c>
      <c r="E12" s="184">
        <v>64714</v>
      </c>
      <c r="F12" s="184">
        <v>58118</v>
      </c>
      <c r="G12" s="184">
        <v>60236</v>
      </c>
      <c r="H12" s="184">
        <v>41905</v>
      </c>
      <c r="I12" s="184">
        <v>36352</v>
      </c>
      <c r="J12" s="188">
        <v>417371</v>
      </c>
    </row>
    <row r="13" spans="2:10">
      <c r="B13" s="14" t="s">
        <v>40</v>
      </c>
      <c r="C13" s="77">
        <v>21644</v>
      </c>
      <c r="D13" s="77">
        <v>32998</v>
      </c>
      <c r="E13" s="86">
        <v>13103</v>
      </c>
      <c r="F13" s="86">
        <v>10930</v>
      </c>
      <c r="G13" s="86">
        <v>10541</v>
      </c>
      <c r="H13" s="86">
        <v>7566</v>
      </c>
      <c r="I13" s="86">
        <v>7155</v>
      </c>
      <c r="J13" s="190">
        <v>82293</v>
      </c>
    </row>
    <row r="14" spans="2:10">
      <c r="B14" s="14" t="s">
        <v>41</v>
      </c>
      <c r="C14" s="77">
        <v>14812</v>
      </c>
      <c r="D14" s="77">
        <v>24411</v>
      </c>
      <c r="E14" s="86">
        <v>9758</v>
      </c>
      <c r="F14" s="86">
        <v>8061</v>
      </c>
      <c r="G14" s="86">
        <v>7928</v>
      </c>
      <c r="H14" s="86">
        <v>5701</v>
      </c>
      <c r="I14" s="86">
        <v>5586</v>
      </c>
      <c r="J14" s="190">
        <v>61445</v>
      </c>
    </row>
    <row r="15" spans="2:10">
      <c r="B15" s="14" t="s">
        <v>42</v>
      </c>
      <c r="C15" s="78">
        <v>5786</v>
      </c>
      <c r="D15" s="78">
        <v>7669</v>
      </c>
      <c r="E15" s="186">
        <v>3171</v>
      </c>
      <c r="F15" s="186">
        <v>2711</v>
      </c>
      <c r="G15" s="186">
        <v>2916</v>
      </c>
      <c r="H15" s="186">
        <v>2095</v>
      </c>
      <c r="I15" s="186">
        <v>1605</v>
      </c>
      <c r="J15" s="191">
        <v>20167</v>
      </c>
    </row>
    <row r="16" spans="2:10">
      <c r="B16" s="17" t="s">
        <v>43</v>
      </c>
      <c r="C16" s="77">
        <v>317</v>
      </c>
      <c r="D16" s="77">
        <v>450</v>
      </c>
      <c r="E16" s="86">
        <v>219</v>
      </c>
      <c r="F16" s="86">
        <v>143</v>
      </c>
      <c r="G16" s="86">
        <v>167</v>
      </c>
      <c r="H16" s="86">
        <v>104</v>
      </c>
      <c r="I16" s="86">
        <v>77</v>
      </c>
      <c r="J16" s="190">
        <v>1160</v>
      </c>
    </row>
    <row r="17" spans="2:10">
      <c r="B17" s="17" t="s">
        <v>44</v>
      </c>
      <c r="C17" s="77">
        <v>123</v>
      </c>
      <c r="D17" s="77">
        <v>157</v>
      </c>
      <c r="E17" s="86">
        <v>77</v>
      </c>
      <c r="F17" s="86">
        <v>54</v>
      </c>
      <c r="G17" s="86">
        <v>63</v>
      </c>
      <c r="H17" s="86">
        <v>54</v>
      </c>
      <c r="I17" s="86">
        <v>43</v>
      </c>
      <c r="J17" s="190">
        <v>448</v>
      </c>
    </row>
    <row r="18" spans="2:10">
      <c r="B18" s="17" t="s">
        <v>45</v>
      </c>
      <c r="C18" s="77">
        <v>176</v>
      </c>
      <c r="D18" s="77">
        <v>184</v>
      </c>
      <c r="E18" s="86">
        <v>93</v>
      </c>
      <c r="F18" s="86">
        <v>71</v>
      </c>
      <c r="G18" s="86">
        <v>71</v>
      </c>
      <c r="H18" s="86">
        <v>51</v>
      </c>
      <c r="I18" s="86">
        <v>51</v>
      </c>
      <c r="J18" s="190">
        <v>521</v>
      </c>
    </row>
    <row r="19" spans="2:10">
      <c r="B19" s="17" t="s">
        <v>46</v>
      </c>
      <c r="C19" s="77">
        <v>147</v>
      </c>
      <c r="D19" s="77">
        <v>147</v>
      </c>
      <c r="E19" s="86">
        <v>57</v>
      </c>
      <c r="F19" s="86">
        <v>53</v>
      </c>
      <c r="G19" s="86">
        <v>48</v>
      </c>
      <c r="H19" s="86">
        <v>41</v>
      </c>
      <c r="I19" s="86">
        <v>37</v>
      </c>
      <c r="J19" s="190">
        <v>383</v>
      </c>
    </row>
    <row r="20" spans="2:10">
      <c r="B20" s="17" t="s">
        <v>47</v>
      </c>
      <c r="C20" s="77">
        <v>88</v>
      </c>
      <c r="D20" s="77">
        <v>161</v>
      </c>
      <c r="E20" s="86">
        <v>73</v>
      </c>
      <c r="F20" s="86">
        <v>109</v>
      </c>
      <c r="G20" s="86">
        <v>146</v>
      </c>
      <c r="H20" s="86">
        <v>132</v>
      </c>
      <c r="I20" s="86">
        <v>102</v>
      </c>
      <c r="J20" s="190">
        <v>723</v>
      </c>
    </row>
    <row r="21" spans="2:10">
      <c r="B21" s="17" t="s">
        <v>48</v>
      </c>
      <c r="C21" s="77">
        <v>82</v>
      </c>
      <c r="D21" s="77">
        <v>177</v>
      </c>
      <c r="E21" s="86">
        <v>60</v>
      </c>
      <c r="F21" s="86">
        <v>64</v>
      </c>
      <c r="G21" s="86">
        <v>53</v>
      </c>
      <c r="H21" s="86">
        <v>50</v>
      </c>
      <c r="I21" s="86">
        <v>41</v>
      </c>
      <c r="J21" s="190">
        <v>445</v>
      </c>
    </row>
    <row r="22" spans="2:10">
      <c r="B22" s="17" t="s">
        <v>49</v>
      </c>
      <c r="C22" s="77">
        <v>294</v>
      </c>
      <c r="D22" s="77">
        <v>257</v>
      </c>
      <c r="E22" s="86">
        <v>125</v>
      </c>
      <c r="F22" s="86">
        <v>102</v>
      </c>
      <c r="G22" s="86">
        <v>118</v>
      </c>
      <c r="H22" s="86">
        <v>82</v>
      </c>
      <c r="I22" s="86">
        <v>64</v>
      </c>
      <c r="J22" s="190">
        <v>748</v>
      </c>
    </row>
    <row r="23" spans="2:10">
      <c r="B23" s="17" t="s">
        <v>50</v>
      </c>
      <c r="C23" s="77">
        <v>21</v>
      </c>
      <c r="D23" s="77">
        <v>39</v>
      </c>
      <c r="E23" s="86">
        <v>19</v>
      </c>
      <c r="F23" s="86">
        <v>22</v>
      </c>
      <c r="G23" s="86">
        <v>19</v>
      </c>
      <c r="H23" s="86">
        <v>22</v>
      </c>
      <c r="I23" s="86">
        <v>22</v>
      </c>
      <c r="J23" s="190">
        <v>143</v>
      </c>
    </row>
    <row r="24" spans="2:10">
      <c r="B24" s="17" t="s">
        <v>51</v>
      </c>
      <c r="C24" s="77">
        <v>318</v>
      </c>
      <c r="D24" s="77">
        <v>524</v>
      </c>
      <c r="E24" s="86">
        <v>209</v>
      </c>
      <c r="F24" s="86">
        <v>194</v>
      </c>
      <c r="G24" s="86">
        <v>181</v>
      </c>
      <c r="H24" s="86">
        <v>142</v>
      </c>
      <c r="I24" s="86">
        <v>112</v>
      </c>
      <c r="J24" s="190">
        <v>1362</v>
      </c>
    </row>
    <row r="25" spans="2:10">
      <c r="B25" s="17" t="s">
        <v>52</v>
      </c>
      <c r="C25" s="77">
        <v>86</v>
      </c>
      <c r="D25" s="77">
        <v>170</v>
      </c>
      <c r="E25" s="86">
        <v>59</v>
      </c>
      <c r="F25" s="86">
        <v>58</v>
      </c>
      <c r="G25" s="86">
        <v>73</v>
      </c>
      <c r="H25" s="86">
        <v>69</v>
      </c>
      <c r="I25" s="86">
        <v>37</v>
      </c>
      <c r="J25" s="190">
        <v>466</v>
      </c>
    </row>
    <row r="26" spans="2:10">
      <c r="B26" s="17" t="s">
        <v>53</v>
      </c>
      <c r="C26" s="77">
        <v>105</v>
      </c>
      <c r="D26" s="77">
        <v>160</v>
      </c>
      <c r="E26" s="86">
        <v>55</v>
      </c>
      <c r="F26" s="86">
        <v>62</v>
      </c>
      <c r="G26" s="86">
        <v>76</v>
      </c>
      <c r="H26" s="86">
        <v>38</v>
      </c>
      <c r="I26" s="86">
        <v>40</v>
      </c>
      <c r="J26" s="190">
        <v>431</v>
      </c>
    </row>
    <row r="27" spans="2:10">
      <c r="B27" s="17" t="s">
        <v>54</v>
      </c>
      <c r="C27" s="77">
        <v>219</v>
      </c>
      <c r="D27" s="77">
        <v>429</v>
      </c>
      <c r="E27" s="86">
        <v>172</v>
      </c>
      <c r="F27" s="86">
        <v>132</v>
      </c>
      <c r="G27" s="86">
        <v>142</v>
      </c>
      <c r="H27" s="86">
        <v>113</v>
      </c>
      <c r="I27" s="86">
        <v>55</v>
      </c>
      <c r="J27" s="190">
        <v>1043</v>
      </c>
    </row>
    <row r="28" spans="2:10">
      <c r="B28" s="17" t="s">
        <v>55</v>
      </c>
      <c r="C28" s="77">
        <v>48</v>
      </c>
      <c r="D28" s="77">
        <v>82</v>
      </c>
      <c r="E28" s="86">
        <v>24</v>
      </c>
      <c r="F28" s="86">
        <v>41</v>
      </c>
      <c r="G28" s="86">
        <v>49</v>
      </c>
      <c r="H28" s="86">
        <v>33</v>
      </c>
      <c r="I28" s="86">
        <v>33</v>
      </c>
      <c r="J28" s="190">
        <v>262</v>
      </c>
    </row>
    <row r="29" spans="2:10">
      <c r="B29" s="17" t="s">
        <v>56</v>
      </c>
      <c r="C29" s="77">
        <v>365</v>
      </c>
      <c r="D29" s="77">
        <v>479</v>
      </c>
      <c r="E29" s="86">
        <v>198</v>
      </c>
      <c r="F29" s="86">
        <v>154</v>
      </c>
      <c r="G29" s="86">
        <v>151</v>
      </c>
      <c r="H29" s="86">
        <v>119</v>
      </c>
      <c r="I29" s="86">
        <v>95</v>
      </c>
      <c r="J29" s="190">
        <v>1196</v>
      </c>
    </row>
    <row r="30" spans="2:10">
      <c r="B30" s="17" t="s">
        <v>57</v>
      </c>
      <c r="C30" s="77">
        <v>961</v>
      </c>
      <c r="D30" s="77">
        <v>1252</v>
      </c>
      <c r="E30" s="86">
        <v>492</v>
      </c>
      <c r="F30" s="86">
        <v>402</v>
      </c>
      <c r="G30" s="86">
        <v>427</v>
      </c>
      <c r="H30" s="86">
        <v>297</v>
      </c>
      <c r="I30" s="86">
        <v>180</v>
      </c>
      <c r="J30" s="190">
        <v>3050</v>
      </c>
    </row>
    <row r="31" spans="2:10">
      <c r="B31" s="17" t="s">
        <v>58</v>
      </c>
      <c r="C31" s="77">
        <v>29</v>
      </c>
      <c r="D31" s="77">
        <v>80</v>
      </c>
      <c r="E31" s="86">
        <v>52</v>
      </c>
      <c r="F31" s="86">
        <v>49</v>
      </c>
      <c r="G31" s="86">
        <v>67</v>
      </c>
      <c r="H31" s="86">
        <v>52</v>
      </c>
      <c r="I31" s="86">
        <v>62</v>
      </c>
      <c r="J31" s="190">
        <v>362</v>
      </c>
    </row>
    <row r="32" spans="2:10">
      <c r="B32" s="17" t="s">
        <v>59</v>
      </c>
      <c r="C32" s="77">
        <v>449</v>
      </c>
      <c r="D32" s="77">
        <v>625</v>
      </c>
      <c r="E32" s="86">
        <v>221</v>
      </c>
      <c r="F32" s="86">
        <v>204</v>
      </c>
      <c r="G32" s="86">
        <v>238</v>
      </c>
      <c r="H32" s="86">
        <v>129</v>
      </c>
      <c r="I32" s="86">
        <v>84</v>
      </c>
      <c r="J32" s="190">
        <v>1501</v>
      </c>
    </row>
    <row r="33" spans="2:10">
      <c r="B33" s="17" t="s">
        <v>60</v>
      </c>
      <c r="C33" s="77">
        <v>183</v>
      </c>
      <c r="D33" s="77">
        <v>180</v>
      </c>
      <c r="E33" s="86">
        <v>71</v>
      </c>
      <c r="F33" s="86">
        <v>56</v>
      </c>
      <c r="G33" s="86">
        <v>65</v>
      </c>
      <c r="H33" s="86">
        <v>35</v>
      </c>
      <c r="I33" s="86">
        <v>21</v>
      </c>
      <c r="J33" s="190">
        <v>428</v>
      </c>
    </row>
    <row r="34" spans="2:10">
      <c r="B34" s="17" t="s">
        <v>61</v>
      </c>
      <c r="C34" s="77">
        <v>265</v>
      </c>
      <c r="D34" s="77">
        <v>396</v>
      </c>
      <c r="E34" s="86">
        <v>159</v>
      </c>
      <c r="F34" s="86">
        <v>176</v>
      </c>
      <c r="G34" s="86">
        <v>145</v>
      </c>
      <c r="H34" s="86">
        <v>111</v>
      </c>
      <c r="I34" s="86">
        <v>116</v>
      </c>
      <c r="J34" s="190">
        <v>1103</v>
      </c>
    </row>
    <row r="35" ht="12.75" customHeight="1" spans="2:10">
      <c r="B35" s="17" t="s">
        <v>62</v>
      </c>
      <c r="C35" s="77">
        <v>1259</v>
      </c>
      <c r="D35" s="77">
        <v>1225</v>
      </c>
      <c r="E35" s="86">
        <v>501</v>
      </c>
      <c r="F35" s="86">
        <v>355</v>
      </c>
      <c r="G35" s="86">
        <v>343</v>
      </c>
      <c r="H35" s="86">
        <v>183</v>
      </c>
      <c r="I35" s="86">
        <v>150</v>
      </c>
      <c r="J35" s="190">
        <v>2757</v>
      </c>
    </row>
    <row r="36" spans="2:10">
      <c r="B36" s="17" t="s">
        <v>63</v>
      </c>
      <c r="C36" s="77">
        <v>43</v>
      </c>
      <c r="D36" s="77">
        <v>160</v>
      </c>
      <c r="E36" s="86">
        <v>81</v>
      </c>
      <c r="F36" s="86">
        <v>85</v>
      </c>
      <c r="G36" s="86">
        <v>105</v>
      </c>
      <c r="H36" s="86">
        <v>92</v>
      </c>
      <c r="I36" s="86">
        <v>60</v>
      </c>
      <c r="J36" s="190">
        <v>583</v>
      </c>
    </row>
    <row r="37" spans="2:10">
      <c r="B37" s="17" t="s">
        <v>64</v>
      </c>
      <c r="C37" s="77">
        <v>25</v>
      </c>
      <c r="D37" s="77">
        <v>45</v>
      </c>
      <c r="E37" s="86">
        <v>18</v>
      </c>
      <c r="F37" s="86">
        <v>24</v>
      </c>
      <c r="G37" s="86">
        <v>36</v>
      </c>
      <c r="H37" s="86">
        <v>33</v>
      </c>
      <c r="I37" s="86">
        <v>26</v>
      </c>
      <c r="J37" s="190">
        <v>182</v>
      </c>
    </row>
    <row r="38" spans="2:10">
      <c r="B38" s="17" t="s">
        <v>65</v>
      </c>
      <c r="C38" s="77">
        <v>59</v>
      </c>
      <c r="D38" s="77">
        <v>123</v>
      </c>
      <c r="E38" s="86">
        <v>58</v>
      </c>
      <c r="F38" s="86">
        <v>38</v>
      </c>
      <c r="G38" s="86">
        <v>53</v>
      </c>
      <c r="H38" s="86">
        <v>42</v>
      </c>
      <c r="I38" s="86">
        <v>52</v>
      </c>
      <c r="J38" s="190">
        <v>366</v>
      </c>
    </row>
    <row r="39" spans="2:10">
      <c r="B39" s="17" t="s">
        <v>66</v>
      </c>
      <c r="C39" s="84">
        <v>124</v>
      </c>
      <c r="D39" s="84">
        <v>175</v>
      </c>
      <c r="E39" s="187">
        <v>83</v>
      </c>
      <c r="F39" s="187">
        <v>63</v>
      </c>
      <c r="G39" s="187">
        <v>82</v>
      </c>
      <c r="H39" s="187">
        <v>75</v>
      </c>
      <c r="I39" s="187">
        <v>45</v>
      </c>
      <c r="J39" s="194">
        <v>523</v>
      </c>
    </row>
    <row r="40" spans="2:9">
      <c r="B40" s="19"/>
      <c r="C40" s="98"/>
      <c r="D40" s="99"/>
      <c r="E40" s="99"/>
      <c r="F40" s="99"/>
      <c r="G40" s="99"/>
      <c r="H40" s="99"/>
      <c r="I40" s="99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D9:J9"/>
    <mergeCell ref="C10:J10"/>
    <mergeCell ref="C40:I40"/>
  </mergeCells>
  <conditionalFormatting sqref="C12:C15">
    <cfRule type="cellIs" dxfId="0" priority="8" operator="between">
      <formula>1</formula>
      <formula>2</formula>
    </cfRule>
  </conditionalFormatting>
  <conditionalFormatting sqref="C16:C39">
    <cfRule type="cellIs" dxfId="0" priority="7" operator="between">
      <formula>1</formula>
      <formula>2</formula>
    </cfRule>
  </conditionalFormatting>
  <conditionalFormatting sqref="J12:J39">
    <cfRule type="cellIs" dxfId="0" priority="1" operator="between">
      <formula>1</formula>
      <formula>2</formula>
    </cfRule>
  </conditionalFormatting>
  <conditionalFormatting sqref="D12:J39">
    <cfRule type="cellIs" dxfId="1" priority="3" operator="between">
      <formula>1</formula>
      <formula>2</formula>
    </cfRule>
  </conditionalFormatting>
  <conditionalFormatting sqref="D12:I39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8" width="10.7142857142857" style="2" customWidth="1"/>
    <col min="9" max="9" width="10.7142857142857" style="2" hidden="1" customWidth="1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20</v>
      </c>
      <c r="B5" s="4" t="s">
        <v>113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s="1" customFormat="1" ht="12" customHeight="1" spans="1:8">
      <c r="A7" s="3"/>
      <c r="B7" s="25"/>
      <c r="F7" s="88"/>
      <c r="G7" s="88"/>
      <c r="H7" s="88"/>
    </row>
    <row r="8" customHeight="1"/>
    <row r="9" ht="24.95" customHeight="1" spans="2:9">
      <c r="B9" s="6"/>
      <c r="C9" s="7" t="s">
        <v>112</v>
      </c>
      <c r="D9" s="7"/>
      <c r="E9" s="7"/>
      <c r="F9" s="7"/>
      <c r="G9" s="7"/>
      <c r="H9" s="7"/>
      <c r="I9" s="528"/>
    </row>
    <row r="10" ht="24.95" customHeight="1" spans="2:9">
      <c r="B10" s="8"/>
      <c r="C10" s="9"/>
      <c r="D10" s="9"/>
      <c r="E10" s="9"/>
      <c r="F10" s="9"/>
      <c r="G10" s="9"/>
      <c r="H10" s="9"/>
      <c r="I10" s="177"/>
    </row>
    <row r="11" spans="2:9">
      <c r="B11" s="10" t="s">
        <v>68</v>
      </c>
      <c r="C11" s="11" t="s">
        <v>70</v>
      </c>
      <c r="D11" s="11" t="s">
        <v>71</v>
      </c>
      <c r="E11" s="11" t="s">
        <v>72</v>
      </c>
      <c r="F11" s="11" t="s">
        <v>73</v>
      </c>
      <c r="G11" s="11" t="s">
        <v>74</v>
      </c>
      <c r="H11" s="11" t="s">
        <v>75</v>
      </c>
      <c r="I11" s="178" t="s">
        <v>38</v>
      </c>
    </row>
    <row r="12" spans="2:10">
      <c r="B12" s="12" t="s">
        <v>39</v>
      </c>
      <c r="C12" s="239">
        <f>'RSI_idade (08)'!D12/'RSI_idade (08)'!J12</f>
        <v>0.37387839595947</v>
      </c>
      <c r="D12" s="524">
        <f>'RSI_idade (08)'!E12/'RSI_idade (08)'!J12</f>
        <v>0.155051500942806</v>
      </c>
      <c r="E12" s="524">
        <f>'RSI_idade (08)'!F12/'RSI_idade (08)'!J12</f>
        <v>0.139247815492691</v>
      </c>
      <c r="F12" s="524">
        <f>'RSI_idade (08)'!G12/'RSI_idade (08)'!J12</f>
        <v>0.1443224373519</v>
      </c>
      <c r="G12" s="524">
        <f>'RSI_idade (08)'!H12/'RSI_idade (08)'!J12</f>
        <v>0.100402279985912</v>
      </c>
      <c r="H12" s="240">
        <f>'RSI_idade (08)'!I12/'RSI_idade (08)'!J12</f>
        <v>0.0870975702672203</v>
      </c>
      <c r="I12" s="179">
        <v>301306</v>
      </c>
      <c r="J12" s="180"/>
    </row>
    <row r="13" spans="2:10">
      <c r="B13" s="14" t="s">
        <v>40</v>
      </c>
      <c r="C13" s="242">
        <f>'RSI_idade (08)'!D13/'RSI_idade (08)'!J13</f>
        <v>0.400981857509144</v>
      </c>
      <c r="D13" s="525">
        <f>'RSI_idade (08)'!E13/'RSI_idade (08)'!J13</f>
        <v>0.159223749286088</v>
      </c>
      <c r="E13" s="525">
        <f>'RSI_idade (08)'!F13/'RSI_idade (08)'!J13</f>
        <v>0.13281810117507</v>
      </c>
      <c r="F13" s="525">
        <f>'RSI_idade (08)'!G13/'RSI_idade (08)'!J13</f>
        <v>0.128091089157036</v>
      </c>
      <c r="G13" s="525">
        <f>'RSI_idade (08)'!H13/'RSI_idade (08)'!J13</f>
        <v>0.091939776165652</v>
      </c>
      <c r="H13" s="243">
        <f>'RSI_idade (08)'!I13/'RSI_idade (08)'!J13</f>
        <v>0.0869454267070103</v>
      </c>
      <c r="I13" s="41">
        <v>81610</v>
      </c>
      <c r="J13" s="180"/>
    </row>
    <row r="14" spans="2:10">
      <c r="B14" s="14" t="s">
        <v>41</v>
      </c>
      <c r="C14" s="242">
        <f>'RSI_idade (08)'!D14/'RSI_idade (08)'!J14</f>
        <v>0.397282122223126</v>
      </c>
      <c r="D14" s="525">
        <f>'RSI_idade (08)'!E14/'RSI_idade (08)'!J14</f>
        <v>0.158808690698999</v>
      </c>
      <c r="E14" s="525">
        <f>'RSI_idade (08)'!F14/'RSI_idade (08)'!J14</f>
        <v>0.13119049556514</v>
      </c>
      <c r="F14" s="525">
        <f>'RSI_idade (08)'!G14/'RSI_idade (08)'!J14</f>
        <v>0.129025958173977</v>
      </c>
      <c r="G14" s="525">
        <f>'RSI_idade (08)'!H14/'RSI_idade (08)'!J14</f>
        <v>0.0927821629099194</v>
      </c>
      <c r="H14" s="243">
        <f>'RSI_idade (08)'!I14/'RSI_idade (08)'!J14</f>
        <v>0.0909105704288388</v>
      </c>
      <c r="I14" s="41">
        <v>61094</v>
      </c>
      <c r="J14" s="180"/>
    </row>
    <row r="15" spans="2:10">
      <c r="B15" s="14" t="s">
        <v>42</v>
      </c>
      <c r="C15" s="244">
        <f>'RSI_idade (08)'!D15/'RSI_idade (08)'!J15</f>
        <v>0.380274706203203</v>
      </c>
      <c r="D15" s="526">
        <f>'RSI_idade (08)'!E15/'RSI_idade (08)'!J15</f>
        <v>0.157237070461645</v>
      </c>
      <c r="E15" s="526">
        <f>'RSI_idade (08)'!F15/'RSI_idade (08)'!J15</f>
        <v>0.134427530123469</v>
      </c>
      <c r="F15" s="526">
        <f>'RSI_idade (08)'!G15/'RSI_idade (08)'!J15</f>
        <v>0.144592651361135</v>
      </c>
      <c r="G15" s="526">
        <f>'RSI_idade (08)'!H15/'RSI_idade (08)'!J15</f>
        <v>0.103882580453216</v>
      </c>
      <c r="H15" s="245">
        <f>'RSI_idade (08)'!I15/'RSI_idade (08)'!J15</f>
        <v>0.0795854613973323</v>
      </c>
      <c r="I15" s="181">
        <v>21700</v>
      </c>
      <c r="J15" s="180"/>
    </row>
    <row r="16" spans="2:10">
      <c r="B16" s="148" t="s">
        <v>43</v>
      </c>
      <c r="C16" s="242">
        <f>'RSI_idade (08)'!D16/'RSI_idade (08)'!J16</f>
        <v>0.387931034482759</v>
      </c>
      <c r="D16" s="525">
        <f>'RSI_idade (08)'!E16/'RSI_idade (08)'!J16</f>
        <v>0.188793103448276</v>
      </c>
      <c r="E16" s="525">
        <f>'RSI_idade (08)'!F16/'RSI_idade (08)'!J16</f>
        <v>0.123275862068966</v>
      </c>
      <c r="F16" s="525">
        <f>'RSI_idade (08)'!G16/'RSI_idade (08)'!J16</f>
        <v>0.143965517241379</v>
      </c>
      <c r="G16" s="525">
        <f>'RSI_idade (08)'!H16/'RSI_idade (08)'!J16</f>
        <v>0.0896551724137931</v>
      </c>
      <c r="H16" s="243">
        <f>'RSI_idade (08)'!I16/'RSI_idade (08)'!J16</f>
        <v>0.0663793103448276</v>
      </c>
      <c r="I16" s="179">
        <v>1002</v>
      </c>
      <c r="J16" s="180"/>
    </row>
    <row r="17" spans="2:10">
      <c r="B17" s="148" t="s">
        <v>44</v>
      </c>
      <c r="C17" s="242">
        <f>'RSI_idade (08)'!D17/'RSI_idade (08)'!J17</f>
        <v>0.350446428571429</v>
      </c>
      <c r="D17" s="525">
        <f>'RSI_idade (08)'!E17/'RSI_idade (08)'!J17</f>
        <v>0.171875</v>
      </c>
      <c r="E17" s="525">
        <f>'RSI_idade (08)'!F17/'RSI_idade (08)'!J17</f>
        <v>0.120535714285714</v>
      </c>
      <c r="F17" s="525">
        <f>'RSI_idade (08)'!G17/'RSI_idade (08)'!J17</f>
        <v>0.140625</v>
      </c>
      <c r="G17" s="525">
        <f>'RSI_idade (08)'!H17/'RSI_idade (08)'!J17</f>
        <v>0.120535714285714</v>
      </c>
      <c r="H17" s="243">
        <f>'RSI_idade (08)'!I17/'RSI_idade (08)'!J17</f>
        <v>0.0959821428571429</v>
      </c>
      <c r="I17" s="41">
        <v>454</v>
      </c>
      <c r="J17" s="180"/>
    </row>
    <row r="18" spans="2:10">
      <c r="B18" s="148" t="s">
        <v>45</v>
      </c>
      <c r="C18" s="242">
        <f>'RSI_idade (08)'!D18/'RSI_idade (08)'!J18</f>
        <v>0.353166986564299</v>
      </c>
      <c r="D18" s="525">
        <f>'RSI_idade (08)'!E18/'RSI_idade (08)'!J18</f>
        <v>0.178502879078695</v>
      </c>
      <c r="E18" s="525">
        <f>'RSI_idade (08)'!F18/'RSI_idade (08)'!J18</f>
        <v>0.136276391554703</v>
      </c>
      <c r="F18" s="525">
        <f>'RSI_idade (08)'!G18/'RSI_idade (08)'!J18</f>
        <v>0.136276391554703</v>
      </c>
      <c r="G18" s="525">
        <f>'RSI_idade (08)'!H18/'RSI_idade (08)'!J18</f>
        <v>0.0978886756238004</v>
      </c>
      <c r="H18" s="243">
        <f>'RSI_idade (08)'!I18/'RSI_idade (08)'!J18</f>
        <v>0.0978886756238004</v>
      </c>
      <c r="I18" s="41">
        <v>520</v>
      </c>
      <c r="J18" s="180"/>
    </row>
    <row r="19" spans="2:10">
      <c r="B19" s="148" t="s">
        <v>46</v>
      </c>
      <c r="C19" s="242">
        <f>'RSI_idade (08)'!D19/'RSI_idade (08)'!J19</f>
        <v>0.383812010443864</v>
      </c>
      <c r="D19" s="525">
        <f>'RSI_idade (08)'!E19/'RSI_idade (08)'!J19</f>
        <v>0.148825065274151</v>
      </c>
      <c r="E19" s="525">
        <f>'RSI_idade (08)'!F19/'RSI_idade (08)'!J19</f>
        <v>0.138381201044386</v>
      </c>
      <c r="F19" s="525">
        <f>'RSI_idade (08)'!G19/'RSI_idade (08)'!J19</f>
        <v>0.12532637075718</v>
      </c>
      <c r="G19" s="525">
        <f>'RSI_idade (08)'!H19/'RSI_idade (08)'!J19</f>
        <v>0.107049608355091</v>
      </c>
      <c r="H19" s="243">
        <f>'RSI_idade (08)'!I19/'RSI_idade (08)'!J19</f>
        <v>0.0966057441253264</v>
      </c>
      <c r="I19" s="41">
        <v>438</v>
      </c>
      <c r="J19" s="180"/>
    </row>
    <row r="20" spans="2:10">
      <c r="B20" s="148" t="s">
        <v>47</v>
      </c>
      <c r="C20" s="242">
        <f>'RSI_idade (08)'!D20/'RSI_idade (08)'!J20</f>
        <v>0.22268326417704</v>
      </c>
      <c r="D20" s="525">
        <f>'RSI_idade (08)'!E20/'RSI_idade (08)'!J20</f>
        <v>0.100968188105118</v>
      </c>
      <c r="E20" s="525">
        <f>'RSI_idade (08)'!F20/'RSI_idade (08)'!J20</f>
        <v>0.15076071922545</v>
      </c>
      <c r="F20" s="525">
        <f>'RSI_idade (08)'!G20/'RSI_idade (08)'!J20</f>
        <v>0.201936376210235</v>
      </c>
      <c r="G20" s="525">
        <f>'RSI_idade (08)'!H20/'RSI_idade (08)'!J20</f>
        <v>0.182572614107884</v>
      </c>
      <c r="H20" s="243">
        <f>'RSI_idade (08)'!I20/'RSI_idade (08)'!J20</f>
        <v>0.141078838174274</v>
      </c>
      <c r="I20" s="41">
        <v>1176</v>
      </c>
      <c r="J20" s="180"/>
    </row>
    <row r="21" spans="2:10">
      <c r="B21" s="148" t="s">
        <v>48</v>
      </c>
      <c r="C21" s="242">
        <f>'RSI_idade (08)'!D21/'RSI_idade (08)'!J21</f>
        <v>0.397752808988764</v>
      </c>
      <c r="D21" s="525">
        <f>'RSI_idade (08)'!E21/'RSI_idade (08)'!J21</f>
        <v>0.134831460674157</v>
      </c>
      <c r="E21" s="525">
        <f>'RSI_idade (08)'!F21/'RSI_idade (08)'!J21</f>
        <v>0.143820224719101</v>
      </c>
      <c r="F21" s="525">
        <f>'RSI_idade (08)'!G21/'RSI_idade (08)'!J21</f>
        <v>0.119101123595506</v>
      </c>
      <c r="G21" s="525">
        <f>'RSI_idade (08)'!H21/'RSI_idade (08)'!J21</f>
        <v>0.112359550561798</v>
      </c>
      <c r="H21" s="243">
        <f>'RSI_idade (08)'!I21/'RSI_idade (08)'!J21</f>
        <v>0.0921348314606742</v>
      </c>
      <c r="I21" s="41">
        <v>434</v>
      </c>
      <c r="J21" s="180"/>
    </row>
    <row r="22" spans="2:10">
      <c r="B22" s="148" t="s">
        <v>49</v>
      </c>
      <c r="C22" s="242">
        <f>'RSI_idade (08)'!D22/'RSI_idade (08)'!J22</f>
        <v>0.343582887700535</v>
      </c>
      <c r="D22" s="525">
        <f>'RSI_idade (08)'!E22/'RSI_idade (08)'!J22</f>
        <v>0.167112299465241</v>
      </c>
      <c r="E22" s="525">
        <f>'RSI_idade (08)'!F22/'RSI_idade (08)'!J22</f>
        <v>0.136363636363636</v>
      </c>
      <c r="F22" s="525">
        <f>'RSI_idade (08)'!G22/'RSI_idade (08)'!J22</f>
        <v>0.157754010695187</v>
      </c>
      <c r="G22" s="525">
        <f>'RSI_idade (08)'!H22/'RSI_idade (08)'!J22</f>
        <v>0.109625668449198</v>
      </c>
      <c r="H22" s="243">
        <f>'RSI_idade (08)'!I22/'RSI_idade (08)'!J22</f>
        <v>0.0855614973262032</v>
      </c>
      <c r="I22" s="41">
        <v>938</v>
      </c>
      <c r="J22" s="180"/>
    </row>
    <row r="23" spans="2:10">
      <c r="B23" s="148" t="s">
        <v>50</v>
      </c>
      <c r="C23" s="242">
        <f>'RSI_idade (08)'!D23/'RSI_idade (08)'!J23</f>
        <v>0.272727272727273</v>
      </c>
      <c r="D23" s="525">
        <f>'RSI_idade (08)'!E23/'RSI_idade (08)'!J23</f>
        <v>0.132867132867133</v>
      </c>
      <c r="E23" s="525">
        <f>'RSI_idade (08)'!F23/'RSI_idade (08)'!J23</f>
        <v>0.153846153846154</v>
      </c>
      <c r="F23" s="525">
        <f>'RSI_idade (08)'!G23/'RSI_idade (08)'!J23</f>
        <v>0.132867132867133</v>
      </c>
      <c r="G23" s="525">
        <f>'RSI_idade (08)'!H23/'RSI_idade (08)'!J23</f>
        <v>0.153846153846154</v>
      </c>
      <c r="H23" s="243">
        <f>'RSI_idade (08)'!I23/'RSI_idade (08)'!J23</f>
        <v>0.153846153846154</v>
      </c>
      <c r="I23" s="41">
        <v>106</v>
      </c>
      <c r="J23" s="180"/>
    </row>
    <row r="24" spans="2:10">
      <c r="B24" s="148" t="s">
        <v>51</v>
      </c>
      <c r="C24" s="242">
        <f>'RSI_idade (08)'!D24/'RSI_idade (08)'!J24</f>
        <v>0.384728340675477</v>
      </c>
      <c r="D24" s="525">
        <f>'RSI_idade (08)'!E24/'RSI_idade (08)'!J24</f>
        <v>0.15345080763583</v>
      </c>
      <c r="E24" s="525">
        <f>'RSI_idade (08)'!F24/'RSI_idade (08)'!J24</f>
        <v>0.142437591776799</v>
      </c>
      <c r="F24" s="525">
        <f>'RSI_idade (08)'!G24/'RSI_idade (08)'!J24</f>
        <v>0.132892804698972</v>
      </c>
      <c r="G24" s="525">
        <f>'RSI_idade (08)'!H24/'RSI_idade (08)'!J24</f>
        <v>0.104258443465492</v>
      </c>
      <c r="H24" s="243">
        <f>'RSI_idade (08)'!I24/'RSI_idade (08)'!J24</f>
        <v>0.0822320117474302</v>
      </c>
      <c r="I24" s="41">
        <v>1383</v>
      </c>
      <c r="J24" s="180"/>
    </row>
    <row r="25" spans="2:10">
      <c r="B25" s="148" t="s">
        <v>52</v>
      </c>
      <c r="C25" s="242">
        <f>'RSI_idade (08)'!D25/'RSI_idade (08)'!J25</f>
        <v>0.36480686695279</v>
      </c>
      <c r="D25" s="525">
        <f>'RSI_idade (08)'!E25/'RSI_idade (08)'!J25</f>
        <v>0.126609442060086</v>
      </c>
      <c r="E25" s="525">
        <f>'RSI_idade (08)'!F25/'RSI_idade (08)'!J25</f>
        <v>0.124463519313305</v>
      </c>
      <c r="F25" s="525">
        <f>'RSI_idade (08)'!G25/'RSI_idade (08)'!J25</f>
        <v>0.156652360515021</v>
      </c>
      <c r="G25" s="525">
        <f>'RSI_idade (08)'!H25/'RSI_idade (08)'!J25</f>
        <v>0.148068669527897</v>
      </c>
      <c r="H25" s="243">
        <f>'RSI_idade (08)'!I25/'RSI_idade (08)'!J25</f>
        <v>0.0793991416309013</v>
      </c>
      <c r="I25" s="41">
        <v>500</v>
      </c>
      <c r="J25" s="180"/>
    </row>
    <row r="26" spans="2:10">
      <c r="B26" s="148" t="s">
        <v>53</v>
      </c>
      <c r="C26" s="242">
        <f>'RSI_idade (08)'!D26/'RSI_idade (08)'!J26</f>
        <v>0.37122969837587</v>
      </c>
      <c r="D26" s="525">
        <f>'RSI_idade (08)'!E26/'RSI_idade (08)'!J26</f>
        <v>0.127610208816705</v>
      </c>
      <c r="E26" s="525">
        <f>'RSI_idade (08)'!F26/'RSI_idade (08)'!J26</f>
        <v>0.14385150812065</v>
      </c>
      <c r="F26" s="525">
        <f>'RSI_idade (08)'!G26/'RSI_idade (08)'!J26</f>
        <v>0.176334106728538</v>
      </c>
      <c r="G26" s="525">
        <f>'RSI_idade (08)'!H26/'RSI_idade (08)'!J26</f>
        <v>0.0881670533642691</v>
      </c>
      <c r="H26" s="243">
        <f>'RSI_idade (08)'!I26/'RSI_idade (08)'!J26</f>
        <v>0.0928074245939675</v>
      </c>
      <c r="I26" s="41">
        <v>408</v>
      </c>
      <c r="J26" s="180"/>
    </row>
    <row r="27" spans="2:10">
      <c r="B27" s="148" t="s">
        <v>54</v>
      </c>
      <c r="C27" s="242">
        <f>'RSI_idade (08)'!D27/'RSI_idade (08)'!J27</f>
        <v>0.411313518696069</v>
      </c>
      <c r="D27" s="525">
        <f>'RSI_idade (08)'!E27/'RSI_idade (08)'!J27</f>
        <v>0.164908916586769</v>
      </c>
      <c r="E27" s="525">
        <f>'RSI_idade (08)'!F27/'RSI_idade (08)'!J27</f>
        <v>0.126558005752637</v>
      </c>
      <c r="F27" s="525">
        <f>'RSI_idade (08)'!G27/'RSI_idade (08)'!J27</f>
        <v>0.13614573346117</v>
      </c>
      <c r="G27" s="525">
        <f>'RSI_idade (08)'!H27/'RSI_idade (08)'!J27</f>
        <v>0.108341323106424</v>
      </c>
      <c r="H27" s="243">
        <f>'RSI_idade (08)'!I27/'RSI_idade (08)'!J27</f>
        <v>0.0527325023969319</v>
      </c>
      <c r="I27" s="41">
        <v>1146</v>
      </c>
      <c r="J27" s="180"/>
    </row>
    <row r="28" spans="2:10">
      <c r="B28" s="148" t="s">
        <v>55</v>
      </c>
      <c r="C28" s="242">
        <f>'RSI_idade (08)'!D28/'RSI_idade (08)'!J28</f>
        <v>0.312977099236641</v>
      </c>
      <c r="D28" s="525">
        <f>'RSI_idade (08)'!E28/'RSI_idade (08)'!J28</f>
        <v>0.0916030534351145</v>
      </c>
      <c r="E28" s="525">
        <f>'RSI_idade (08)'!F28/'RSI_idade (08)'!J28</f>
        <v>0.156488549618321</v>
      </c>
      <c r="F28" s="525">
        <f>'RSI_idade (08)'!G28/'RSI_idade (08)'!J28</f>
        <v>0.187022900763359</v>
      </c>
      <c r="G28" s="525">
        <f>'RSI_idade (08)'!H28/'RSI_idade (08)'!J28</f>
        <v>0.125954198473282</v>
      </c>
      <c r="H28" s="243">
        <f>'RSI_idade (08)'!I28/'RSI_idade (08)'!J28</f>
        <v>0.125954198473282</v>
      </c>
      <c r="I28" s="41">
        <v>315</v>
      </c>
      <c r="J28" s="180"/>
    </row>
    <row r="29" spans="2:10">
      <c r="B29" s="148" t="s">
        <v>56</v>
      </c>
      <c r="C29" s="242">
        <f>'RSI_idade (08)'!D29/'RSI_idade (08)'!J29</f>
        <v>0.400501672240803</v>
      </c>
      <c r="D29" s="525">
        <f>'RSI_idade (08)'!E29/'RSI_idade (08)'!J29</f>
        <v>0.165551839464883</v>
      </c>
      <c r="E29" s="525">
        <f>'RSI_idade (08)'!F29/'RSI_idade (08)'!J29</f>
        <v>0.12876254180602</v>
      </c>
      <c r="F29" s="525">
        <f>'RSI_idade (08)'!G29/'RSI_idade (08)'!J29</f>
        <v>0.126254180602007</v>
      </c>
      <c r="G29" s="525">
        <f>'RSI_idade (08)'!H29/'RSI_idade (08)'!J29</f>
        <v>0.0994983277591973</v>
      </c>
      <c r="H29" s="243">
        <f>'RSI_idade (08)'!I29/'RSI_idade (08)'!J29</f>
        <v>0.0794314381270903</v>
      </c>
      <c r="I29" s="41">
        <v>1082</v>
      </c>
      <c r="J29" s="180"/>
    </row>
    <row r="30" spans="2:10">
      <c r="B30" s="148" t="s">
        <v>57</v>
      </c>
      <c r="C30" s="242">
        <f>'RSI_idade (08)'!D30/'RSI_idade (08)'!J30</f>
        <v>0.410491803278689</v>
      </c>
      <c r="D30" s="525">
        <f>'RSI_idade (08)'!E30/'RSI_idade (08)'!J30</f>
        <v>0.161311475409836</v>
      </c>
      <c r="E30" s="525">
        <f>'RSI_idade (08)'!F30/'RSI_idade (08)'!J30</f>
        <v>0.131803278688525</v>
      </c>
      <c r="F30" s="525">
        <f>'RSI_idade (08)'!G30/'RSI_idade (08)'!J30</f>
        <v>0.14</v>
      </c>
      <c r="G30" s="525">
        <f>'RSI_idade (08)'!H30/'RSI_idade (08)'!J30</f>
        <v>0.0973770491803279</v>
      </c>
      <c r="H30" s="243">
        <f>'RSI_idade (08)'!I30/'RSI_idade (08)'!J30</f>
        <v>0.059016393442623</v>
      </c>
      <c r="I30" s="41">
        <v>3086</v>
      </c>
      <c r="J30" s="180"/>
    </row>
    <row r="31" spans="2:10">
      <c r="B31" s="148" t="s">
        <v>58</v>
      </c>
      <c r="C31" s="242">
        <f>'RSI_idade (08)'!D31/'RSI_idade (08)'!J31</f>
        <v>0.220994475138122</v>
      </c>
      <c r="D31" s="525">
        <f>'RSI_idade (08)'!E31/'RSI_idade (08)'!J31</f>
        <v>0.143646408839779</v>
      </c>
      <c r="E31" s="525">
        <f>'RSI_idade (08)'!F31/'RSI_idade (08)'!J31</f>
        <v>0.135359116022099</v>
      </c>
      <c r="F31" s="525">
        <f>'RSI_idade (08)'!G31/'RSI_idade (08)'!J31</f>
        <v>0.185082872928177</v>
      </c>
      <c r="G31" s="525">
        <f>'RSI_idade (08)'!H31/'RSI_idade (08)'!J31</f>
        <v>0.143646408839779</v>
      </c>
      <c r="H31" s="243">
        <f>'RSI_idade (08)'!I31/'RSI_idade (08)'!J31</f>
        <v>0.171270718232044</v>
      </c>
      <c r="I31" s="41">
        <v>367</v>
      </c>
      <c r="J31" s="180"/>
    </row>
    <row r="32" spans="2:10">
      <c r="B32" s="148" t="s">
        <v>59</v>
      </c>
      <c r="C32" s="242">
        <f>'RSI_idade (08)'!D32/'RSI_idade (08)'!J32</f>
        <v>0.4163890739507</v>
      </c>
      <c r="D32" s="525">
        <f>'RSI_idade (08)'!E32/'RSI_idade (08)'!J32</f>
        <v>0.147235176548967</v>
      </c>
      <c r="E32" s="525">
        <f>'RSI_idade (08)'!F32/'RSI_idade (08)'!J32</f>
        <v>0.135909393737508</v>
      </c>
      <c r="F32" s="525">
        <f>'RSI_idade (08)'!G32/'RSI_idade (08)'!J32</f>
        <v>0.158560959360426</v>
      </c>
      <c r="G32" s="525">
        <f>'RSI_idade (08)'!H32/'RSI_idade (08)'!J32</f>
        <v>0.0859427048634244</v>
      </c>
      <c r="H32" s="243">
        <f>'RSI_idade (08)'!I32/'RSI_idade (08)'!J32</f>
        <v>0.055962691538974</v>
      </c>
      <c r="I32" s="41">
        <v>1846</v>
      </c>
      <c r="J32" s="180"/>
    </row>
    <row r="33" spans="2:10">
      <c r="B33" s="148" t="s">
        <v>60</v>
      </c>
      <c r="C33" s="242">
        <f>'RSI_idade (08)'!D33/'RSI_idade (08)'!J33</f>
        <v>0.420560747663551</v>
      </c>
      <c r="D33" s="525">
        <f>'RSI_idade (08)'!E33/'RSI_idade (08)'!J33</f>
        <v>0.16588785046729</v>
      </c>
      <c r="E33" s="525">
        <f>'RSI_idade (08)'!F33/'RSI_idade (08)'!J33</f>
        <v>0.130841121495327</v>
      </c>
      <c r="F33" s="525">
        <f>'RSI_idade (08)'!G33/'RSI_idade (08)'!J33</f>
        <v>0.151869158878505</v>
      </c>
      <c r="G33" s="525">
        <f>'RSI_idade (08)'!H33/'RSI_idade (08)'!J33</f>
        <v>0.0817757009345794</v>
      </c>
      <c r="H33" s="243">
        <f>'RSI_idade (08)'!I33/'RSI_idade (08)'!J33</f>
        <v>0.0490654205607477</v>
      </c>
      <c r="I33" s="41">
        <v>295</v>
      </c>
      <c r="J33" s="180"/>
    </row>
    <row r="34" spans="2:10">
      <c r="B34" s="148" t="s">
        <v>61</v>
      </c>
      <c r="C34" s="242">
        <f>'RSI_idade (08)'!D34/'RSI_idade (08)'!J34</f>
        <v>0.359020852221215</v>
      </c>
      <c r="D34" s="525">
        <f>'RSI_idade (08)'!E34/'RSI_idade (08)'!J34</f>
        <v>0.1441523118767</v>
      </c>
      <c r="E34" s="525">
        <f>'RSI_idade (08)'!F34/'RSI_idade (08)'!J34</f>
        <v>0.159564823209429</v>
      </c>
      <c r="F34" s="525">
        <f>'RSI_idade (08)'!G34/'RSI_idade (08)'!J34</f>
        <v>0.131459655485041</v>
      </c>
      <c r="G34" s="525">
        <f>'RSI_idade (08)'!H34/'RSI_idade (08)'!J34</f>
        <v>0.100634632819583</v>
      </c>
      <c r="H34" s="243">
        <f>'RSI_idade (08)'!I34/'RSI_idade (08)'!J34</f>
        <v>0.105167724388033</v>
      </c>
      <c r="I34" s="41">
        <v>1256</v>
      </c>
      <c r="J34" s="180"/>
    </row>
    <row r="35" ht="12.75" customHeight="1" spans="2:10">
      <c r="B35" s="148" t="s">
        <v>62</v>
      </c>
      <c r="C35" s="242">
        <f>'RSI_idade (08)'!D35/'RSI_idade (08)'!J35</f>
        <v>0.444323540079797</v>
      </c>
      <c r="D35" s="525">
        <f>'RSI_idade (08)'!E35/'RSI_idade (08)'!J35</f>
        <v>0.181719260065288</v>
      </c>
      <c r="E35" s="525">
        <f>'RSI_idade (08)'!F35/'RSI_idade (08)'!J35</f>
        <v>0.128763148349655</v>
      </c>
      <c r="F35" s="525">
        <f>'RSI_idade (08)'!G35/'RSI_idade (08)'!J35</f>
        <v>0.124410591222343</v>
      </c>
      <c r="G35" s="525">
        <f>'RSI_idade (08)'!H35/'RSI_idade (08)'!J35</f>
        <v>0.0663764961915125</v>
      </c>
      <c r="H35" s="243">
        <f>'RSI_idade (08)'!I35/'RSI_idade (08)'!J35</f>
        <v>0.0544069640914037</v>
      </c>
      <c r="I35" s="41">
        <v>2966</v>
      </c>
      <c r="J35" s="180"/>
    </row>
    <row r="36" spans="2:10">
      <c r="B36" s="148" t="s">
        <v>63</v>
      </c>
      <c r="C36" s="242">
        <f>'RSI_idade (08)'!D36/'RSI_idade (08)'!J36</f>
        <v>0.274442538593482</v>
      </c>
      <c r="D36" s="525">
        <f>'RSI_idade (08)'!E36/'RSI_idade (08)'!J36</f>
        <v>0.13893653516295</v>
      </c>
      <c r="E36" s="525">
        <f>'RSI_idade (08)'!F36/'RSI_idade (08)'!J36</f>
        <v>0.145797598627787</v>
      </c>
      <c r="F36" s="525">
        <f>'RSI_idade (08)'!G36/'RSI_idade (08)'!J36</f>
        <v>0.180102915951973</v>
      </c>
      <c r="G36" s="525">
        <f>'RSI_idade (08)'!H36/'RSI_idade (08)'!J36</f>
        <v>0.157804459691252</v>
      </c>
      <c r="H36" s="243">
        <f>'RSI_idade (08)'!I36/'RSI_idade (08)'!J36</f>
        <v>0.102915951972556</v>
      </c>
      <c r="I36" s="181">
        <v>795</v>
      </c>
      <c r="J36" s="180"/>
    </row>
    <row r="37" spans="2:10">
      <c r="B37" s="148" t="s">
        <v>64</v>
      </c>
      <c r="C37" s="242">
        <f>'RSI_idade (08)'!D37/'RSI_idade (08)'!J37</f>
        <v>0.247252747252747</v>
      </c>
      <c r="D37" s="525">
        <f>'RSI_idade (08)'!E37/'RSI_idade (08)'!J37</f>
        <v>0.0989010989010989</v>
      </c>
      <c r="E37" s="525">
        <f>'RSI_idade (08)'!F37/'RSI_idade (08)'!J37</f>
        <v>0.131868131868132</v>
      </c>
      <c r="F37" s="525">
        <f>'RSI_idade (08)'!G37/'RSI_idade (08)'!J37</f>
        <v>0.197802197802198</v>
      </c>
      <c r="G37" s="525">
        <f>'RSI_idade (08)'!H37/'RSI_idade (08)'!J37</f>
        <v>0.181318681318681</v>
      </c>
      <c r="H37" s="243">
        <f>'RSI_idade (08)'!I37/'RSI_idade (08)'!J37</f>
        <v>0.142857142857143</v>
      </c>
      <c r="I37" s="41">
        <v>272</v>
      </c>
      <c r="J37" s="180"/>
    </row>
    <row r="38" spans="2:10">
      <c r="B38" s="148" t="s">
        <v>65</v>
      </c>
      <c r="C38" s="242">
        <f>'RSI_idade (08)'!D38/'RSI_idade (08)'!J38</f>
        <v>0.336065573770492</v>
      </c>
      <c r="D38" s="525">
        <f>'RSI_idade (08)'!E38/'RSI_idade (08)'!J38</f>
        <v>0.158469945355191</v>
      </c>
      <c r="E38" s="525">
        <f>'RSI_idade (08)'!F38/'RSI_idade (08)'!J38</f>
        <v>0.103825136612022</v>
      </c>
      <c r="F38" s="525">
        <f>'RSI_idade (08)'!G38/'RSI_idade (08)'!J38</f>
        <v>0.144808743169399</v>
      </c>
      <c r="G38" s="525">
        <f>'RSI_idade (08)'!H38/'RSI_idade (08)'!J38</f>
        <v>0.114754098360656</v>
      </c>
      <c r="H38" s="243">
        <f>'RSI_idade (08)'!I38/'RSI_idade (08)'!J38</f>
        <v>0.14207650273224</v>
      </c>
      <c r="I38" s="41">
        <v>319</v>
      </c>
      <c r="J38" s="180"/>
    </row>
    <row r="39" spans="2:10">
      <c r="B39" s="148" t="s">
        <v>66</v>
      </c>
      <c r="C39" s="248">
        <f>'RSI_idade (08)'!D39/'RSI_idade (08)'!J39</f>
        <v>0.334608030592734</v>
      </c>
      <c r="D39" s="527">
        <f>'RSI_idade (08)'!E39/'RSI_idade (08)'!J39</f>
        <v>0.158699808795411</v>
      </c>
      <c r="E39" s="527">
        <f>'RSI_idade (08)'!F39/'RSI_idade (08)'!J39</f>
        <v>0.120458891013384</v>
      </c>
      <c r="F39" s="527">
        <f>'RSI_idade (08)'!G39/'RSI_idade (08)'!J39</f>
        <v>0.15678776290631</v>
      </c>
      <c r="G39" s="527">
        <f>'RSI_idade (08)'!H39/'RSI_idade (08)'!J39</f>
        <v>0.1434034416826</v>
      </c>
      <c r="H39" s="249">
        <f>'RSI_idade (08)'!I39/'RSI_idade (08)'!J39</f>
        <v>0.0860420650095602</v>
      </c>
      <c r="I39" s="182">
        <v>596</v>
      </c>
      <c r="J39" s="180"/>
    </row>
    <row r="40" spans="2:8">
      <c r="B40" s="19"/>
      <c r="C40" s="98"/>
      <c r="D40" s="99"/>
      <c r="E40" s="99"/>
      <c r="F40" s="99"/>
      <c r="G40" s="99"/>
      <c r="H40" s="99"/>
    </row>
    <row r="41" spans="2:8">
      <c r="B41" s="19"/>
      <c r="C41" s="21"/>
      <c r="D41" s="21"/>
      <c r="E41" s="21"/>
      <c r="F41" s="21"/>
      <c r="G41" s="21"/>
      <c r="H41" s="21"/>
    </row>
  </sheetData>
  <mergeCells count="3">
    <mergeCell ref="C9:H9"/>
    <mergeCell ref="C10:H10"/>
    <mergeCell ref="C40:H40"/>
  </mergeCells>
  <conditionalFormatting sqref="I15;I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23</v>
      </c>
      <c r="B5" s="4" t="s">
        <v>114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114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86.5284928763875</v>
      </c>
    </row>
    <row r="13" spans="2:3">
      <c r="B13" s="14" t="s">
        <v>40</v>
      </c>
      <c r="C13" s="415">
        <v>92.050784044288</v>
      </c>
    </row>
    <row r="14" spans="2:3">
      <c r="B14" s="14" t="s">
        <v>41</v>
      </c>
      <c r="C14" s="415">
        <v>91.7556799239071</v>
      </c>
    </row>
    <row r="15" spans="2:3">
      <c r="B15" s="14" t="s">
        <v>42</v>
      </c>
      <c r="C15" s="416">
        <v>100.080908290176</v>
      </c>
    </row>
    <row r="16" spans="2:3">
      <c r="B16" s="17" t="s">
        <v>43</v>
      </c>
      <c r="C16" s="415">
        <v>99.5970010233172</v>
      </c>
    </row>
    <row r="17" spans="2:3">
      <c r="B17" s="17" t="s">
        <v>44</v>
      </c>
      <c r="C17" s="415">
        <v>106.172963971749</v>
      </c>
    </row>
    <row r="18" spans="2:3">
      <c r="B18" s="17" t="s">
        <v>45</v>
      </c>
      <c r="C18" s="415">
        <v>130.20450156284</v>
      </c>
    </row>
    <row r="19" spans="2:3">
      <c r="B19" s="17" t="s">
        <v>46</v>
      </c>
      <c r="C19" s="415">
        <v>84.4201906746463</v>
      </c>
    </row>
    <row r="20" spans="2:3">
      <c r="B20" s="17" t="s">
        <v>47</v>
      </c>
      <c r="C20" s="415">
        <v>139.674895307425</v>
      </c>
    </row>
    <row r="21" spans="2:3">
      <c r="B21" s="17" t="s">
        <v>48</v>
      </c>
      <c r="C21" s="415">
        <v>106.354101908707</v>
      </c>
    </row>
    <row r="22" spans="2:3">
      <c r="B22" s="17" t="s">
        <v>49</v>
      </c>
      <c r="C22" s="415">
        <v>102.572897748302</v>
      </c>
    </row>
    <row r="23" spans="2:3">
      <c r="B23" s="17" t="s">
        <v>50</v>
      </c>
      <c r="C23" s="415">
        <v>93.1306482461701</v>
      </c>
    </row>
    <row r="24" spans="2:3">
      <c r="B24" s="17" t="s">
        <v>51</v>
      </c>
      <c r="C24" s="415">
        <v>98.6441038330172</v>
      </c>
    </row>
    <row r="25" spans="2:3">
      <c r="B25" s="17" t="s">
        <v>52</v>
      </c>
      <c r="C25" s="415">
        <v>103.625471191594</v>
      </c>
    </row>
    <row r="26" spans="2:3">
      <c r="B26" s="17" t="s">
        <v>53</v>
      </c>
      <c r="C26" s="415">
        <v>92.3693717899052</v>
      </c>
    </row>
    <row r="27" spans="2:3">
      <c r="B27" s="17" t="s">
        <v>54</v>
      </c>
      <c r="C27" s="415">
        <v>95.0194314414293</v>
      </c>
    </row>
    <row r="28" spans="2:3">
      <c r="B28" s="17" t="s">
        <v>55</v>
      </c>
      <c r="C28" s="415">
        <v>128.177166301624</v>
      </c>
    </row>
    <row r="29" spans="2:3">
      <c r="B29" s="17" t="s">
        <v>56</v>
      </c>
      <c r="C29" s="415">
        <v>93.6691742948597</v>
      </c>
    </row>
    <row r="30" spans="2:3">
      <c r="B30" s="17" t="s">
        <v>57</v>
      </c>
      <c r="C30" s="415">
        <v>94.1149934025728</v>
      </c>
    </row>
    <row r="31" spans="2:3">
      <c r="B31" s="17" t="s">
        <v>58</v>
      </c>
      <c r="C31" s="415">
        <v>122.224774335241</v>
      </c>
    </row>
    <row r="32" spans="2:3">
      <c r="B32" s="17" t="s">
        <v>59</v>
      </c>
      <c r="C32" s="415">
        <v>104.839112856211</v>
      </c>
    </row>
    <row r="33" spans="2:3">
      <c r="B33" s="17" t="s">
        <v>60</v>
      </c>
      <c r="C33" s="415">
        <v>102.497446022771</v>
      </c>
    </row>
    <row r="34" spans="2:3">
      <c r="B34" s="17" t="s">
        <v>61</v>
      </c>
      <c r="C34" s="415">
        <v>90.8560002469657</v>
      </c>
    </row>
    <row r="35" ht="12.75" customHeight="1" spans="2:3">
      <c r="B35" s="17" t="s">
        <v>62</v>
      </c>
      <c r="C35" s="415">
        <v>97.8261648226578</v>
      </c>
    </row>
    <row r="36" spans="2:3">
      <c r="B36" s="17" t="s">
        <v>63</v>
      </c>
      <c r="C36" s="415">
        <v>157.264728675335</v>
      </c>
    </row>
    <row r="37" spans="2:3">
      <c r="B37" s="17" t="s">
        <v>64</v>
      </c>
      <c r="C37" s="415">
        <v>73.0310185185185</v>
      </c>
    </row>
    <row r="38" spans="2:3">
      <c r="B38" s="17" t="s">
        <v>65</v>
      </c>
      <c r="C38" s="415">
        <v>92.052636803019</v>
      </c>
    </row>
    <row r="39" spans="2:3">
      <c r="B39" s="17" t="s">
        <v>66</v>
      </c>
      <c r="C39" s="417">
        <v>129.092081261891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25</v>
      </c>
      <c r="B5" s="4" t="s">
        <v>119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119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229.428165592536</v>
      </c>
    </row>
    <row r="13" spans="2:3">
      <c r="B13" s="14" t="s">
        <v>40</v>
      </c>
      <c r="C13" s="415">
        <v>248.687196488421</v>
      </c>
    </row>
    <row r="14" spans="2:3">
      <c r="B14" s="14" t="s">
        <v>41</v>
      </c>
      <c r="C14" s="415">
        <v>244.130830685957</v>
      </c>
    </row>
    <row r="15" spans="2:3">
      <c r="B15" s="14" t="s">
        <v>42</v>
      </c>
      <c r="C15" s="416">
        <v>252.172179346723</v>
      </c>
    </row>
    <row r="16" spans="2:3">
      <c r="B16" s="17" t="s">
        <v>43</v>
      </c>
      <c r="C16" s="415">
        <v>292.620206024079</v>
      </c>
    </row>
    <row r="17" spans="2:3">
      <c r="B17" s="17" t="s">
        <v>44</v>
      </c>
      <c r="C17" s="415">
        <v>244.023688232522</v>
      </c>
    </row>
    <row r="18" spans="2:3">
      <c r="B18" s="17" t="s">
        <v>45</v>
      </c>
      <c r="C18" s="415">
        <v>224.570829151205</v>
      </c>
    </row>
    <row r="19" spans="2:3">
      <c r="B19" s="17" t="s">
        <v>46</v>
      </c>
      <c r="C19" s="415">
        <v>174.770275138735</v>
      </c>
    </row>
    <row r="20" spans="2:3">
      <c r="B20" s="17" t="s">
        <v>47</v>
      </c>
      <c r="C20" s="415">
        <v>174.614701663716</v>
      </c>
    </row>
    <row r="21" spans="2:3">
      <c r="B21" s="17" t="s">
        <v>48</v>
      </c>
      <c r="C21" s="415">
        <v>215.453196598087</v>
      </c>
    </row>
    <row r="22" spans="2:3">
      <c r="B22" s="17" t="s">
        <v>49</v>
      </c>
      <c r="C22" s="415">
        <v>243.390720205848</v>
      </c>
    </row>
    <row r="23" spans="2:3">
      <c r="B23" s="17" t="s">
        <v>50</v>
      </c>
      <c r="C23" s="415">
        <v>141.256995314897</v>
      </c>
    </row>
    <row r="24" spans="2:3">
      <c r="B24" s="17" t="s">
        <v>51</v>
      </c>
      <c r="C24" s="415">
        <v>254.677144288715</v>
      </c>
    </row>
    <row r="25" spans="2:3">
      <c r="B25" s="17" t="s">
        <v>52</v>
      </c>
      <c r="C25" s="415">
        <v>202.754028942423</v>
      </c>
    </row>
    <row r="26" spans="2:3">
      <c r="B26" s="17" t="s">
        <v>53</v>
      </c>
      <c r="C26" s="415">
        <v>230.940244460621</v>
      </c>
    </row>
    <row r="27" spans="2:3">
      <c r="B27" s="17" t="s">
        <v>54</v>
      </c>
      <c r="C27" s="415">
        <v>261.150188109903</v>
      </c>
    </row>
    <row r="28" spans="2:3">
      <c r="B28" s="17" t="s">
        <v>55</v>
      </c>
      <c r="C28" s="415">
        <v>182.700232252333</v>
      </c>
    </row>
    <row r="29" spans="2:3">
      <c r="B29" s="17" t="s">
        <v>56</v>
      </c>
      <c r="C29" s="415">
        <v>264.947085528284</v>
      </c>
    </row>
    <row r="30" spans="2:3">
      <c r="B30" s="17" t="s">
        <v>57</v>
      </c>
      <c r="C30" s="415">
        <v>255.47974432093</v>
      </c>
    </row>
    <row r="31" spans="2:3">
      <c r="B31" s="17" t="s">
        <v>58</v>
      </c>
      <c r="C31" s="415">
        <v>187.401866679642</v>
      </c>
    </row>
    <row r="32" spans="2:3">
      <c r="B32" s="17" t="s">
        <v>59</v>
      </c>
      <c r="C32" s="415">
        <v>280.68439080352</v>
      </c>
    </row>
    <row r="33" spans="2:3">
      <c r="B33" s="17" t="s">
        <v>60</v>
      </c>
      <c r="C33" s="415">
        <v>262.179089926472</v>
      </c>
    </row>
    <row r="34" spans="2:3">
      <c r="B34" s="17" t="s">
        <v>61</v>
      </c>
      <c r="C34" s="415">
        <v>182.223900153897</v>
      </c>
    </row>
    <row r="35" ht="12.75" customHeight="1" spans="2:3">
      <c r="B35" s="17" t="s">
        <v>62</v>
      </c>
      <c r="C35" s="415">
        <v>210.303948846989</v>
      </c>
    </row>
    <row r="36" spans="2:3">
      <c r="B36" s="17" t="s">
        <v>63</v>
      </c>
      <c r="C36" s="415">
        <v>191.995547991906</v>
      </c>
    </row>
    <row r="37" spans="2:3">
      <c r="B37" s="17" t="s">
        <v>64</v>
      </c>
      <c r="C37" s="415">
        <v>84.6032175925925</v>
      </c>
    </row>
    <row r="38" spans="2:3">
      <c r="B38" s="17" t="s">
        <v>65</v>
      </c>
      <c r="C38" s="415">
        <v>221.624664496351</v>
      </c>
    </row>
    <row r="39" spans="2:3">
      <c r="B39" s="17" t="s">
        <v>66</v>
      </c>
      <c r="C39" s="417">
        <v>216.55963903227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1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14</v>
      </c>
      <c r="B5" s="24" t="s">
        <v>15</v>
      </c>
      <c r="D5" s="62"/>
    </row>
    <row r="6" s="1" customFormat="1" ht="12" customHeight="1" spans="1:4">
      <c r="A6" s="23"/>
      <c r="B6" s="25" t="s">
        <v>34</v>
      </c>
      <c r="D6" s="62"/>
    </row>
    <row r="7" s="1" customFormat="1" ht="16.5" customHeight="1"/>
    <row r="8" s="1" customFormat="1" ht="24.75" customHeight="1" spans="2:5">
      <c r="B8" s="6"/>
      <c r="C8" s="63" t="s">
        <v>15</v>
      </c>
      <c r="D8" s="63"/>
      <c r="E8" s="63"/>
    </row>
    <row r="9" s="1" customFormat="1" ht="24.75" customHeight="1" spans="2:5">
      <c r="B9" s="6"/>
      <c r="C9" s="65"/>
      <c r="D9" s="65"/>
      <c r="E9" s="65"/>
    </row>
    <row r="10" s="1" customFormat="1" ht="14.25" customHeight="1" spans="2:5">
      <c r="B10" s="68" t="s">
        <v>35</v>
      </c>
      <c r="C10" s="69" t="s">
        <v>36</v>
      </c>
      <c r="D10" s="69" t="s">
        <v>37</v>
      </c>
      <c r="E10" s="69" t="s">
        <v>38</v>
      </c>
    </row>
    <row r="11" s="1" customFormat="1" ht="14.25" customHeight="1" spans="2:5">
      <c r="B11" s="71" t="s">
        <v>39</v>
      </c>
      <c r="C11" s="72">
        <v>105922</v>
      </c>
      <c r="D11" s="184">
        <v>92204</v>
      </c>
      <c r="E11" s="188">
        <v>198126</v>
      </c>
    </row>
    <row r="12" s="1" customFormat="1" ht="14.25" customHeight="1" spans="2:5">
      <c r="B12" s="76" t="s">
        <v>40</v>
      </c>
      <c r="C12" s="77">
        <v>15348</v>
      </c>
      <c r="D12" s="86">
        <v>12648</v>
      </c>
      <c r="E12" s="190">
        <v>27996</v>
      </c>
    </row>
    <row r="13" s="1" customFormat="1" ht="14.25" customHeight="1" spans="2:5">
      <c r="B13" s="76" t="s">
        <v>41</v>
      </c>
      <c r="C13" s="77">
        <v>11193</v>
      </c>
      <c r="D13" s="86">
        <v>9304</v>
      </c>
      <c r="E13" s="190">
        <v>20497</v>
      </c>
    </row>
    <row r="14" s="1" customFormat="1" ht="14.25" customHeight="1" spans="2:5">
      <c r="B14" s="76" t="s">
        <v>42</v>
      </c>
      <c r="C14" s="78">
        <v>2957</v>
      </c>
      <c r="D14" s="186">
        <v>2558</v>
      </c>
      <c r="E14" s="191">
        <v>5515</v>
      </c>
    </row>
    <row r="15" s="1" customFormat="1" ht="14.25" customHeight="1" spans="2:5">
      <c r="B15" s="82" t="s">
        <v>43</v>
      </c>
      <c r="C15" s="72">
        <v>179</v>
      </c>
      <c r="D15" s="184">
        <v>145</v>
      </c>
      <c r="E15" s="188">
        <v>324</v>
      </c>
    </row>
    <row r="16" s="1" customFormat="1" ht="14.25" customHeight="1" spans="2:5">
      <c r="B16" s="82" t="s">
        <v>44</v>
      </c>
      <c r="C16" s="77">
        <v>62</v>
      </c>
      <c r="D16" s="86">
        <v>44</v>
      </c>
      <c r="E16" s="190">
        <v>106</v>
      </c>
    </row>
    <row r="17" s="1" customFormat="1" ht="14.25" customHeight="1" spans="2:5">
      <c r="B17" s="82" t="s">
        <v>45</v>
      </c>
      <c r="C17" s="77">
        <v>117</v>
      </c>
      <c r="D17" s="86">
        <v>126</v>
      </c>
      <c r="E17" s="190">
        <v>243</v>
      </c>
    </row>
    <row r="18" s="1" customFormat="1" ht="14.25" customHeight="1" spans="2:5">
      <c r="B18" s="82" t="s">
        <v>46</v>
      </c>
      <c r="C18" s="77">
        <v>54</v>
      </c>
      <c r="D18" s="86">
        <v>49</v>
      </c>
      <c r="E18" s="190">
        <v>103</v>
      </c>
    </row>
    <row r="19" s="1" customFormat="1" ht="14.25" customHeight="1" spans="2:5">
      <c r="B19" s="82" t="s">
        <v>47</v>
      </c>
      <c r="C19" s="77">
        <v>93</v>
      </c>
      <c r="D19" s="86">
        <v>105</v>
      </c>
      <c r="E19" s="190">
        <v>198</v>
      </c>
    </row>
    <row r="20" s="1" customFormat="1" ht="14.25" customHeight="1" spans="2:5">
      <c r="B20" s="82" t="s">
        <v>48</v>
      </c>
      <c r="C20" s="77">
        <v>83</v>
      </c>
      <c r="D20" s="86">
        <v>77</v>
      </c>
      <c r="E20" s="190">
        <v>160</v>
      </c>
    </row>
    <row r="21" s="1" customFormat="1" ht="14.25" customHeight="1" spans="2:5">
      <c r="B21" s="82" t="s">
        <v>49</v>
      </c>
      <c r="C21" s="77">
        <v>96</v>
      </c>
      <c r="D21" s="86">
        <v>88</v>
      </c>
      <c r="E21" s="190">
        <v>184</v>
      </c>
    </row>
    <row r="22" s="1" customFormat="1" ht="14.25" customHeight="1" spans="2:5">
      <c r="B22" s="82" t="s">
        <v>50</v>
      </c>
      <c r="C22" s="77">
        <v>20</v>
      </c>
      <c r="D22" s="86">
        <v>22</v>
      </c>
      <c r="E22" s="190">
        <v>42</v>
      </c>
    </row>
    <row r="23" s="1" customFormat="1" ht="14.25" customHeight="1" spans="2:5">
      <c r="B23" s="82" t="s">
        <v>51</v>
      </c>
      <c r="C23" s="77">
        <v>221</v>
      </c>
      <c r="D23" s="86">
        <v>193</v>
      </c>
      <c r="E23" s="190">
        <v>414</v>
      </c>
    </row>
    <row r="24" s="1" customFormat="1" ht="14.25" customHeight="1" spans="2:5">
      <c r="B24" s="82" t="s">
        <v>52</v>
      </c>
      <c r="C24" s="77">
        <v>64</v>
      </c>
      <c r="D24" s="86">
        <v>59</v>
      </c>
      <c r="E24" s="190">
        <v>123</v>
      </c>
    </row>
    <row r="25" s="1" customFormat="1" ht="14.25" customHeight="1" spans="2:5">
      <c r="B25" s="82" t="s">
        <v>53</v>
      </c>
      <c r="C25" s="77">
        <v>63</v>
      </c>
      <c r="D25" s="86">
        <v>58</v>
      </c>
      <c r="E25" s="190">
        <v>121</v>
      </c>
    </row>
    <row r="26" s="1" customFormat="1" ht="14.25" customHeight="1" spans="2:5">
      <c r="B26" s="82" t="s">
        <v>54</v>
      </c>
      <c r="C26" s="77">
        <v>116</v>
      </c>
      <c r="D26" s="86">
        <v>114</v>
      </c>
      <c r="E26" s="190">
        <v>230</v>
      </c>
    </row>
    <row r="27" s="1" customFormat="1" ht="14.25" customHeight="1" spans="2:5">
      <c r="B27" s="82" t="s">
        <v>55</v>
      </c>
      <c r="C27" s="77">
        <v>54</v>
      </c>
      <c r="D27" s="86">
        <v>36</v>
      </c>
      <c r="E27" s="190">
        <v>90</v>
      </c>
    </row>
    <row r="28" s="1" customFormat="1" ht="14.25" customHeight="1" spans="2:5">
      <c r="B28" s="82" t="s">
        <v>56</v>
      </c>
      <c r="C28" s="77">
        <v>169</v>
      </c>
      <c r="D28" s="86">
        <v>150</v>
      </c>
      <c r="E28" s="190">
        <v>319</v>
      </c>
    </row>
    <row r="29" s="1" customFormat="1" ht="14.25" customHeight="1" spans="2:5">
      <c r="B29" s="82" t="s">
        <v>57</v>
      </c>
      <c r="C29" s="77">
        <v>485</v>
      </c>
      <c r="D29" s="86">
        <v>357</v>
      </c>
      <c r="E29" s="190">
        <v>842</v>
      </c>
    </row>
    <row r="30" s="1" customFormat="1" ht="14.25" customHeight="1" spans="2:5">
      <c r="B30" s="82" t="s">
        <v>58</v>
      </c>
      <c r="C30" s="77">
        <v>65</v>
      </c>
      <c r="D30" s="86">
        <v>49</v>
      </c>
      <c r="E30" s="190">
        <v>114</v>
      </c>
    </row>
    <row r="31" s="1" customFormat="1" ht="14.25" customHeight="1" spans="2:5">
      <c r="B31" s="82" t="s">
        <v>59</v>
      </c>
      <c r="C31" s="77">
        <v>235</v>
      </c>
      <c r="D31" s="86">
        <v>218</v>
      </c>
      <c r="E31" s="190">
        <v>453</v>
      </c>
    </row>
    <row r="32" s="1" customFormat="1" ht="14.25" customHeight="1" spans="2:5">
      <c r="B32" s="82" t="s">
        <v>60</v>
      </c>
      <c r="C32" s="77">
        <v>66</v>
      </c>
      <c r="D32" s="86">
        <v>62</v>
      </c>
      <c r="E32" s="190">
        <v>128</v>
      </c>
    </row>
    <row r="33" s="1" customFormat="1" ht="14.25" customHeight="1" spans="2:5">
      <c r="B33" s="82" t="s">
        <v>61</v>
      </c>
      <c r="C33" s="77">
        <v>132</v>
      </c>
      <c r="D33" s="86">
        <v>119</v>
      </c>
      <c r="E33" s="190">
        <v>251</v>
      </c>
    </row>
    <row r="34" s="1" customFormat="1" ht="14.25" customHeight="1" spans="2:5">
      <c r="B34" s="82" t="s">
        <v>62</v>
      </c>
      <c r="C34" s="77">
        <v>380</v>
      </c>
      <c r="D34" s="86">
        <v>307</v>
      </c>
      <c r="E34" s="190">
        <v>687</v>
      </c>
    </row>
    <row r="35" s="1" customFormat="1" ht="14.25" customHeight="1" spans="2:5">
      <c r="B35" s="82" t="s">
        <v>63</v>
      </c>
      <c r="C35" s="77">
        <v>65</v>
      </c>
      <c r="D35" s="86">
        <v>70</v>
      </c>
      <c r="E35" s="190">
        <v>135</v>
      </c>
    </row>
    <row r="36" s="1" customFormat="1" ht="14.25" customHeight="1" spans="2:5">
      <c r="B36" s="82" t="s">
        <v>64</v>
      </c>
      <c r="C36" s="77">
        <v>20</v>
      </c>
      <c r="D36" s="86">
        <v>26</v>
      </c>
      <c r="E36" s="190">
        <v>46</v>
      </c>
    </row>
    <row r="37" s="1" customFormat="1" ht="14.25" customHeight="1" spans="2:5">
      <c r="B37" s="82" t="s">
        <v>65</v>
      </c>
      <c r="C37" s="77">
        <v>60</v>
      </c>
      <c r="D37" s="86">
        <v>36</v>
      </c>
      <c r="E37" s="190">
        <v>96</v>
      </c>
    </row>
    <row r="38" s="1" customFormat="1" ht="14.25" customHeight="1" spans="2:5">
      <c r="B38" s="82" t="s">
        <v>66</v>
      </c>
      <c r="C38" s="84">
        <v>58</v>
      </c>
      <c r="D38" s="187">
        <v>48</v>
      </c>
      <c r="E38" s="194">
        <v>106</v>
      </c>
    </row>
    <row r="39" spans="4:4">
      <c r="D39" s="61"/>
    </row>
    <row r="40" spans="4:4">
      <c r="D40" s="61"/>
    </row>
    <row r="41" spans="4:4">
      <c r="D41" s="61"/>
    </row>
    <row r="42" spans="4:4">
      <c r="D42" s="61"/>
    </row>
    <row r="43" spans="4:4">
      <c r="D43" s="61"/>
    </row>
    <row r="44" spans="4:4">
      <c r="D44" s="61"/>
    </row>
    <row r="45" spans="4:4">
      <c r="D45" s="61"/>
    </row>
    <row r="46" spans="4:4">
      <c r="D46" s="61"/>
    </row>
    <row r="47" spans="4:4">
      <c r="D47" s="61"/>
    </row>
    <row r="48" spans="4:4">
      <c r="D48" s="61"/>
    </row>
    <row r="49" spans="4:4">
      <c r="D49" s="61"/>
    </row>
    <row r="50" spans="4:4">
      <c r="D50" s="61"/>
    </row>
    <row r="51" spans="4:4">
      <c r="D51" s="61"/>
    </row>
    <row r="52" spans="4:4">
      <c r="D52" s="61"/>
    </row>
    <row r="53" spans="4:4">
      <c r="D53" s="61"/>
    </row>
    <row r="54" spans="4:4">
      <c r="D54" s="61"/>
    </row>
    <row r="55" spans="4:4">
      <c r="D55" s="61"/>
    </row>
    <row r="56" spans="4:4">
      <c r="D56" s="61"/>
    </row>
    <row r="57" spans="4:4">
      <c r="D57" s="61"/>
    </row>
    <row r="58" spans="4:4">
      <c r="D58" s="61"/>
    </row>
    <row r="59" spans="4:4">
      <c r="D59" s="61"/>
    </row>
    <row r="60" spans="4:4">
      <c r="D60" s="61"/>
    </row>
    <row r="61" spans="4:4">
      <c r="D61" s="61"/>
    </row>
    <row r="62" spans="4:4">
      <c r="D62" s="61"/>
    </row>
    <row r="63" spans="4:4">
      <c r="D63" s="61"/>
    </row>
    <row r="64" spans="4:4">
      <c r="D64" s="61"/>
    </row>
    <row r="65" spans="4:4">
      <c r="D65" s="61"/>
    </row>
    <row r="66" spans="4:4">
      <c r="D66" s="61"/>
    </row>
    <row r="67" spans="4:4">
      <c r="D67" s="61"/>
    </row>
    <row r="68" spans="4:4">
      <c r="D68" s="61"/>
    </row>
    <row r="69" spans="4:4">
      <c r="D69" s="61"/>
    </row>
    <row r="70" spans="4:4">
      <c r="D70" s="61"/>
    </row>
    <row r="71" spans="4:4">
      <c r="D71" s="61"/>
    </row>
    <row r="72" spans="4:4">
      <c r="D72" s="61"/>
    </row>
    <row r="73" spans="4:4">
      <c r="D73" s="61"/>
    </row>
    <row r="74" spans="4:4">
      <c r="D74" s="61"/>
    </row>
    <row r="75" spans="4:4">
      <c r="D75" s="61"/>
    </row>
    <row r="76" spans="4:4">
      <c r="D76" s="61"/>
    </row>
    <row r="77" spans="4:4">
      <c r="D77" s="61"/>
    </row>
    <row r="78" spans="4:4">
      <c r="D78" s="61"/>
    </row>
    <row r="79" spans="4:4">
      <c r="D79" s="61"/>
    </row>
    <row r="80" spans="4:4">
      <c r="D80" s="61"/>
    </row>
    <row r="81" spans="4:4">
      <c r="D81" s="61"/>
    </row>
    <row r="82" spans="4:4">
      <c r="D82" s="61"/>
    </row>
    <row r="83" spans="4:4">
      <c r="D83" s="61"/>
    </row>
    <row r="84" spans="4:4">
      <c r="D84" s="61"/>
    </row>
    <row r="85" spans="4:4">
      <c r="D85" s="61"/>
    </row>
    <row r="86" spans="4:4">
      <c r="D86" s="61"/>
    </row>
    <row r="87" spans="4:4">
      <c r="D87" s="61"/>
    </row>
    <row r="88" spans="4:4">
      <c r="D88" s="61"/>
    </row>
    <row r="89" spans="4:4">
      <c r="D89" s="61"/>
    </row>
    <row r="90" spans="4:4">
      <c r="D90" s="61"/>
    </row>
    <row r="91" spans="4:4">
      <c r="D91" s="61"/>
    </row>
    <row r="92" spans="4:4">
      <c r="D92" s="61"/>
    </row>
    <row r="93" spans="4:4">
      <c r="D93" s="61"/>
    </row>
    <row r="94" spans="4:4">
      <c r="D94" s="61"/>
    </row>
    <row r="95" spans="4:4">
      <c r="D95" s="61"/>
    </row>
    <row r="96" spans="4:4">
      <c r="D96" s="61"/>
    </row>
    <row r="97" spans="4:4">
      <c r="D97" s="61"/>
    </row>
    <row r="98" spans="4:4">
      <c r="D98" s="61"/>
    </row>
    <row r="99" spans="4:4">
      <c r="D99" s="61"/>
    </row>
    <row r="100" spans="4:4">
      <c r="D100" s="61"/>
    </row>
    <row r="101" spans="4:4">
      <c r="D101" s="61"/>
    </row>
    <row r="102" spans="4:4">
      <c r="D102" s="61"/>
    </row>
    <row r="103" spans="4:4">
      <c r="D103" s="61"/>
    </row>
    <row r="104" spans="4:4">
      <c r="D104" s="61"/>
    </row>
    <row r="105" spans="4:4">
      <c r="D105" s="61"/>
    </row>
    <row r="106" spans="4:4">
      <c r="D106" s="61"/>
    </row>
    <row r="107" spans="4:4">
      <c r="D107" s="61"/>
    </row>
    <row r="108" spans="4:4">
      <c r="D108" s="61"/>
    </row>
    <row r="109" spans="4:4">
      <c r="D109" s="61"/>
    </row>
    <row r="110" spans="4:4">
      <c r="D110" s="61"/>
    </row>
    <row r="111" spans="4:4">
      <c r="D111" s="61"/>
    </row>
    <row r="112" spans="4:4">
      <c r="D112" s="61"/>
    </row>
    <row r="113" spans="4:4">
      <c r="D113" s="61"/>
    </row>
    <row r="114" spans="4:4">
      <c r="D114" s="61"/>
    </row>
    <row r="115" spans="4:4">
      <c r="D115" s="61"/>
    </row>
    <row r="116" spans="4:4">
      <c r="D116" s="61"/>
    </row>
    <row r="117" spans="4:4">
      <c r="D117" s="61"/>
    </row>
    <row r="118" spans="4:4">
      <c r="D118" s="61"/>
    </row>
    <row r="119" spans="4:4">
      <c r="D119" s="61"/>
    </row>
    <row r="120" spans="4:4">
      <c r="D120" s="61"/>
    </row>
    <row r="121" spans="4:4">
      <c r="D121" s="61"/>
    </row>
    <row r="122" spans="4:4">
      <c r="D122" s="61"/>
    </row>
    <row r="123" spans="4:4">
      <c r="D123" s="61"/>
    </row>
    <row r="124" spans="4:4">
      <c r="D124" s="61"/>
    </row>
    <row r="125" spans="4:4">
      <c r="D125" s="61"/>
    </row>
    <row r="126" spans="4:4">
      <c r="D126" s="61"/>
    </row>
    <row r="127" spans="4:4">
      <c r="D127" s="61"/>
    </row>
    <row r="128" spans="4:4">
      <c r="D128" s="61"/>
    </row>
    <row r="129" spans="4:4">
      <c r="D129" s="61"/>
    </row>
    <row r="130" spans="4:4">
      <c r="D130" s="61"/>
    </row>
    <row r="131" spans="4:4">
      <c r="D131" s="61"/>
    </row>
    <row r="132" spans="4:4">
      <c r="D132" s="61"/>
    </row>
    <row r="133" spans="4:4">
      <c r="D133" s="61"/>
    </row>
    <row r="134" spans="4:4">
      <c r="D134" s="61"/>
    </row>
    <row r="135" spans="4:4">
      <c r="D135" s="61"/>
    </row>
    <row r="136" spans="4:4">
      <c r="D136" s="61"/>
    </row>
    <row r="137" spans="4:4">
      <c r="D137" s="61"/>
    </row>
    <row r="138" spans="4:4">
      <c r="D138" s="61"/>
    </row>
    <row r="139" spans="4:4">
      <c r="D139" s="61"/>
    </row>
    <row r="140" spans="4:4">
      <c r="D140" s="61"/>
    </row>
    <row r="141" spans="4:4">
      <c r="D141" s="61"/>
    </row>
    <row r="142" spans="4:4">
      <c r="D142" s="61"/>
    </row>
    <row r="143" spans="4:4">
      <c r="D143" s="61"/>
    </row>
    <row r="144" spans="4:4">
      <c r="D144" s="61"/>
    </row>
    <row r="145" spans="4:4">
      <c r="D145" s="61"/>
    </row>
    <row r="146" spans="4:4">
      <c r="D146" s="61"/>
    </row>
    <row r="147" spans="4:4">
      <c r="D147" s="61"/>
    </row>
    <row r="148" spans="4:4">
      <c r="D148" s="61"/>
    </row>
    <row r="149" spans="4:4">
      <c r="D149" s="61"/>
    </row>
    <row r="150" spans="4:4">
      <c r="D150" s="61"/>
    </row>
    <row r="151" spans="4:4">
      <c r="D151" s="61"/>
    </row>
    <row r="152" spans="4:4">
      <c r="D152" s="61"/>
    </row>
    <row r="153" spans="4:4">
      <c r="D153" s="61"/>
    </row>
    <row r="154" spans="4:4">
      <c r="D154" s="61"/>
    </row>
    <row r="155" spans="4:4">
      <c r="D155" s="61"/>
    </row>
    <row r="156" spans="4:4">
      <c r="D156" s="61"/>
    </row>
    <row r="157" spans="4:4">
      <c r="D157" s="61"/>
    </row>
    <row r="158" spans="4:4">
      <c r="D158" s="61"/>
    </row>
    <row r="159" spans="4:4">
      <c r="D159" s="61"/>
    </row>
    <row r="160" spans="4:4">
      <c r="D160" s="61"/>
    </row>
    <row r="161" spans="4:4">
      <c r="D161" s="61"/>
    </row>
    <row r="162" spans="4:4">
      <c r="D162" s="61"/>
    </row>
    <row r="163" spans="4:4">
      <c r="D163" s="61"/>
    </row>
    <row r="164" spans="4:4">
      <c r="D164" s="61"/>
    </row>
    <row r="165" spans="4:4">
      <c r="D165" s="61"/>
    </row>
    <row r="166" spans="4:4">
      <c r="D166" s="61"/>
    </row>
    <row r="167" spans="4:4">
      <c r="D167" s="61"/>
    </row>
    <row r="168" spans="4:4">
      <c r="D168" s="61"/>
    </row>
    <row r="169" spans="4:4">
      <c r="D169" s="61"/>
    </row>
    <row r="170" spans="4:4">
      <c r="D170" s="61"/>
    </row>
    <row r="171" spans="4:4">
      <c r="D171" s="61"/>
    </row>
    <row r="172" spans="4:4">
      <c r="D172" s="61"/>
    </row>
    <row r="173" spans="4:4">
      <c r="D173" s="61"/>
    </row>
    <row r="174" spans="4:4">
      <c r="D174" s="61"/>
    </row>
    <row r="175" spans="4:4">
      <c r="D175" s="61"/>
    </row>
    <row r="176" spans="4:4">
      <c r="D176" s="61"/>
    </row>
    <row r="177" spans="4:4">
      <c r="D177" s="61"/>
    </row>
    <row r="178" spans="4:4">
      <c r="D178" s="61"/>
    </row>
    <row r="179" spans="4:4">
      <c r="D179" s="61"/>
    </row>
    <row r="180" spans="4:4">
      <c r="D180" s="61"/>
    </row>
    <row r="181" spans="4:4">
      <c r="D181" s="61"/>
    </row>
    <row r="182" spans="4:4">
      <c r="D182" s="61"/>
    </row>
    <row r="183" spans="4:4">
      <c r="D183" s="61"/>
    </row>
    <row r="184" spans="4:4">
      <c r="D184" s="61"/>
    </row>
    <row r="185" spans="4:4">
      <c r="D185" s="61"/>
    </row>
    <row r="186" spans="4:4">
      <c r="D186" s="61"/>
    </row>
    <row r="187" spans="4:4">
      <c r="D187" s="61"/>
    </row>
    <row r="188" spans="4:4">
      <c r="D188" s="61"/>
    </row>
    <row r="189" spans="4:4">
      <c r="D189" s="61"/>
    </row>
    <row r="190" spans="4:4">
      <c r="D190" s="61"/>
    </row>
    <row r="191" spans="4:4">
      <c r="D191" s="61"/>
    </row>
    <row r="192" spans="4:4">
      <c r="D192" s="61"/>
    </row>
    <row r="193" spans="4:4">
      <c r="D193" s="61"/>
    </row>
    <row r="194" spans="4:4">
      <c r="D194" s="61"/>
    </row>
    <row r="195" spans="4:4">
      <c r="D195" s="61"/>
    </row>
    <row r="196" spans="4:4">
      <c r="D196" s="61"/>
    </row>
    <row r="197" spans="4:4">
      <c r="D197" s="61"/>
    </row>
    <row r="198" spans="4:4">
      <c r="D198" s="61"/>
    </row>
    <row r="199" spans="4:4">
      <c r="D199" s="61"/>
    </row>
    <row r="200" spans="4:4">
      <c r="D200" s="61"/>
    </row>
    <row r="201" spans="4:4">
      <c r="D201" s="61"/>
    </row>
    <row r="202" spans="4:4">
      <c r="D202" s="61"/>
    </row>
    <row r="203" spans="4:4">
      <c r="D203" s="61"/>
    </row>
    <row r="204" spans="4:4">
      <c r="D204" s="61"/>
    </row>
    <row r="205" spans="4:4">
      <c r="D205" s="61"/>
    </row>
    <row r="206" spans="4:4">
      <c r="D206" s="61"/>
    </row>
    <row r="207" spans="4:4">
      <c r="D207" s="61"/>
    </row>
    <row r="208" spans="4:4">
      <c r="D208" s="61"/>
    </row>
    <row r="209" spans="4:4">
      <c r="D209" s="61"/>
    </row>
    <row r="210" spans="4:4">
      <c r="D210" s="61"/>
    </row>
    <row r="211" spans="4:4">
      <c r="D211" s="61"/>
    </row>
    <row r="212" spans="4:4">
      <c r="D212" s="61"/>
    </row>
    <row r="213" spans="4:4">
      <c r="D213" s="61"/>
    </row>
    <row r="214" spans="4:4">
      <c r="D214" s="61"/>
    </row>
    <row r="215" spans="4:4">
      <c r="D215" s="61"/>
    </row>
    <row r="216" spans="4:4">
      <c r="D216" s="61"/>
    </row>
    <row r="217" spans="4:4">
      <c r="D217" s="61"/>
    </row>
    <row r="218" spans="4:4">
      <c r="D218" s="61"/>
    </row>
    <row r="219" spans="4:4">
      <c r="D219" s="61"/>
    </row>
    <row r="220" spans="4:4">
      <c r="D220" s="61"/>
    </row>
    <row r="221" spans="4:4">
      <c r="D221" s="61"/>
    </row>
    <row r="222" spans="4:4">
      <c r="D222" s="61"/>
    </row>
    <row r="223" spans="4:4">
      <c r="D223" s="61"/>
    </row>
    <row r="224" spans="4:4">
      <c r="D224" s="61"/>
    </row>
    <row r="225" spans="4:4">
      <c r="D225" s="61"/>
    </row>
    <row r="226" spans="4:4">
      <c r="D226" s="61"/>
    </row>
    <row r="227" spans="4:4">
      <c r="D227" s="61"/>
    </row>
    <row r="228" spans="4:4">
      <c r="D228" s="61"/>
    </row>
    <row r="229" spans="4:4">
      <c r="D229" s="61"/>
    </row>
    <row r="230" spans="4:4">
      <c r="D230" s="61"/>
    </row>
    <row r="231" spans="4:4">
      <c r="D231" s="61"/>
    </row>
    <row r="232" spans="4:4">
      <c r="D232" s="61"/>
    </row>
    <row r="233" spans="4:4">
      <c r="D233" s="61"/>
    </row>
    <row r="234" spans="4:4">
      <c r="D234" s="61"/>
    </row>
    <row r="235" spans="4:4">
      <c r="D235" s="61"/>
    </row>
    <row r="236" spans="4:4">
      <c r="D236" s="61"/>
    </row>
    <row r="237" spans="4:4">
      <c r="D237" s="61"/>
    </row>
    <row r="238" spans="4:4">
      <c r="D238" s="61"/>
    </row>
    <row r="239" spans="4:4">
      <c r="D239" s="61"/>
    </row>
    <row r="240" spans="4:4">
      <c r="D240" s="61"/>
    </row>
    <row r="241" spans="4:4">
      <c r="D241" s="61"/>
    </row>
    <row r="242" spans="4:4">
      <c r="D242" s="61"/>
    </row>
    <row r="243" spans="4:4">
      <c r="D243" s="61"/>
    </row>
    <row r="244" spans="4:4">
      <c r="D244" s="61"/>
    </row>
    <row r="245" spans="4:4">
      <c r="D245" s="61"/>
    </row>
    <row r="246" spans="4:4">
      <c r="D246" s="61"/>
    </row>
    <row r="247" spans="4:4">
      <c r="D247" s="61"/>
    </row>
    <row r="248" spans="4:4">
      <c r="D248" s="61"/>
    </row>
    <row r="249" spans="4:4">
      <c r="D249" s="61"/>
    </row>
    <row r="250" spans="4:4">
      <c r="D250" s="61"/>
    </row>
    <row r="251" spans="4:4">
      <c r="D251" s="61"/>
    </row>
    <row r="252" spans="4:4">
      <c r="D252" s="61"/>
    </row>
    <row r="253" spans="4:4">
      <c r="D253" s="61"/>
    </row>
    <row r="254" spans="4:4">
      <c r="D254" s="61"/>
    </row>
    <row r="255" spans="4:4">
      <c r="D255" s="61"/>
    </row>
    <row r="256" spans="4:4">
      <c r="D256" s="61"/>
    </row>
    <row r="257" spans="4:4">
      <c r="D257" s="61"/>
    </row>
    <row r="258" spans="4:4">
      <c r="D258" s="61"/>
    </row>
    <row r="259" spans="4:4">
      <c r="D259" s="61"/>
    </row>
    <row r="260" spans="4:4">
      <c r="D260" s="61"/>
    </row>
    <row r="261" spans="4:4">
      <c r="D261" s="61"/>
    </row>
    <row r="262" spans="4:4">
      <c r="D262" s="61"/>
    </row>
    <row r="263" spans="4:4">
      <c r="D263" s="61"/>
    </row>
    <row r="264" spans="4:4">
      <c r="D264" s="61"/>
    </row>
    <row r="265" spans="4:4">
      <c r="D265" s="61"/>
    </row>
    <row r="266" spans="4:4">
      <c r="D266" s="61"/>
    </row>
    <row r="267" spans="4:4">
      <c r="D267" s="61"/>
    </row>
    <row r="268" spans="4:4">
      <c r="D268" s="61"/>
    </row>
    <row r="269" spans="4:4">
      <c r="D269" s="61"/>
    </row>
    <row r="270" spans="4:4">
      <c r="D270" s="61"/>
    </row>
    <row r="271" spans="4:4">
      <c r="D271" s="61"/>
    </row>
  </sheetData>
  <mergeCells count="2">
    <mergeCell ref="C8:E8"/>
    <mergeCell ref="C9:E9"/>
  </mergeCells>
  <conditionalFormatting sqref="C14:E14">
    <cfRule type="cellIs" dxfId="0" priority="1" operator="between">
      <formula>1</formula>
      <formula>2</formula>
    </cfRule>
  </conditionalFormatting>
  <conditionalFormatting sqref="C15:E38;C11:E13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28</v>
      </c>
      <c r="B5" s="24" t="s">
        <v>120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120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160542</v>
      </c>
    </row>
    <row r="13" s="1" customFormat="1" ht="14.25" customHeight="1" spans="2:3">
      <c r="B13" s="14" t="s">
        <v>40</v>
      </c>
      <c r="C13" s="35">
        <v>31186</v>
      </c>
    </row>
    <row r="14" s="1" customFormat="1" ht="14.25" customHeight="1" spans="2:3">
      <c r="B14" s="14" t="s">
        <v>41</v>
      </c>
      <c r="C14" s="35">
        <v>23720</v>
      </c>
    </row>
    <row r="15" s="1" customFormat="1" ht="14.25" customHeight="1" spans="2:3">
      <c r="B15" s="14" t="s">
        <v>42</v>
      </c>
      <c r="C15" s="42">
        <v>8262</v>
      </c>
    </row>
    <row r="16" s="1" customFormat="1" ht="14.25" customHeight="1" spans="2:3">
      <c r="B16" s="17" t="s">
        <v>43</v>
      </c>
      <c r="C16" s="35">
        <v>396</v>
      </c>
    </row>
    <row r="17" s="1" customFormat="1" ht="14.25" customHeight="1" spans="2:4">
      <c r="B17" s="17" t="s">
        <v>44</v>
      </c>
      <c r="C17" s="35">
        <v>192</v>
      </c>
      <c r="D17" s="44"/>
    </row>
    <row r="18" s="1" customFormat="1" ht="14.25" customHeight="1" spans="2:3">
      <c r="B18" s="17" t="s">
        <v>45</v>
      </c>
      <c r="C18" s="35">
        <v>214</v>
      </c>
    </row>
    <row r="19" s="1" customFormat="1" ht="14.25" customHeight="1" spans="2:3">
      <c r="B19" s="17" t="s">
        <v>46</v>
      </c>
      <c r="C19" s="35">
        <v>159</v>
      </c>
    </row>
    <row r="20" s="1" customFormat="1" ht="14.25" customHeight="1" spans="2:3">
      <c r="B20" s="17" t="s">
        <v>47</v>
      </c>
      <c r="C20" s="35">
        <v>456</v>
      </c>
    </row>
    <row r="21" s="1" customFormat="1" ht="14.25" customHeight="1" spans="2:3">
      <c r="B21" s="17" t="s">
        <v>48</v>
      </c>
      <c r="C21" s="35">
        <v>179</v>
      </c>
    </row>
    <row r="22" s="1" customFormat="1" ht="14.25" customHeight="1" spans="2:3">
      <c r="B22" s="17" t="s">
        <v>49</v>
      </c>
      <c r="C22" s="35">
        <v>320</v>
      </c>
    </row>
    <row r="23" s="1" customFormat="1" ht="14.25" customHeight="1" spans="2:3">
      <c r="B23" s="17" t="s">
        <v>50</v>
      </c>
      <c r="C23" s="35">
        <v>75</v>
      </c>
    </row>
    <row r="24" s="1" customFormat="1" ht="14.25" customHeight="1" spans="2:3">
      <c r="B24" s="17" t="s">
        <v>51</v>
      </c>
      <c r="C24" s="35">
        <v>536</v>
      </c>
    </row>
    <row r="25" s="1" customFormat="1" ht="14.25" customHeight="1" spans="2:3">
      <c r="B25" s="17" t="s">
        <v>52</v>
      </c>
      <c r="C25" s="35">
        <v>200</v>
      </c>
    </row>
    <row r="26" s="1" customFormat="1" ht="14.25" customHeight="1" spans="2:3">
      <c r="B26" s="17" t="s">
        <v>53</v>
      </c>
      <c r="C26" s="35">
        <v>181</v>
      </c>
    </row>
    <row r="27" s="1" customFormat="1" ht="14.25" customHeight="1" spans="2:3">
      <c r="B27" s="17" t="s">
        <v>54</v>
      </c>
      <c r="C27" s="35">
        <v>391</v>
      </c>
    </row>
    <row r="28" s="1" customFormat="1" ht="14.25" customHeight="1" spans="2:3">
      <c r="B28" s="17" t="s">
        <v>55</v>
      </c>
      <c r="C28" s="35">
        <v>137</v>
      </c>
    </row>
    <row r="29" s="1" customFormat="1" ht="14.25" customHeight="1" spans="2:3">
      <c r="B29" s="17" t="s">
        <v>56</v>
      </c>
      <c r="C29" s="35">
        <v>432</v>
      </c>
    </row>
    <row r="30" s="1" customFormat="1" ht="14.25" customHeight="1" spans="2:3">
      <c r="B30" s="17" t="s">
        <v>57</v>
      </c>
      <c r="C30" s="35">
        <v>1159</v>
      </c>
    </row>
    <row r="31" s="1" customFormat="1" ht="14.25" customHeight="1" spans="2:3">
      <c r="B31" s="17" t="s">
        <v>58</v>
      </c>
      <c r="C31" s="35">
        <v>209</v>
      </c>
    </row>
    <row r="32" s="1" customFormat="1" ht="14.25" customHeight="1" spans="2:3">
      <c r="B32" s="17" t="s">
        <v>59</v>
      </c>
      <c r="C32" s="35">
        <v>583</v>
      </c>
    </row>
    <row r="33" s="1" customFormat="1" ht="14.25" customHeight="1" spans="2:3">
      <c r="B33" s="17" t="s">
        <v>60</v>
      </c>
      <c r="C33" s="35">
        <v>171</v>
      </c>
    </row>
    <row r="34" s="1" customFormat="1" ht="14.25" customHeight="1" spans="2:3">
      <c r="B34" s="17" t="s">
        <v>61</v>
      </c>
      <c r="C34" s="35">
        <v>489</v>
      </c>
    </row>
    <row r="35" s="1" customFormat="1" ht="14.25" customHeight="1" spans="2:3">
      <c r="B35" s="17" t="s">
        <v>62</v>
      </c>
      <c r="C35" s="35">
        <v>938</v>
      </c>
    </row>
    <row r="36" s="1" customFormat="1" ht="14.25" customHeight="1" spans="2:3">
      <c r="B36" s="17" t="s">
        <v>63</v>
      </c>
      <c r="C36" s="35">
        <v>323</v>
      </c>
    </row>
    <row r="37" s="1" customFormat="1" ht="14.25" customHeight="1" spans="2:3">
      <c r="B37" s="17" t="s">
        <v>64</v>
      </c>
      <c r="C37" s="35">
        <v>115</v>
      </c>
    </row>
    <row r="38" s="1" customFormat="1" ht="14.25" customHeight="1" spans="2:3">
      <c r="B38" s="17" t="s">
        <v>65</v>
      </c>
      <c r="C38" s="35">
        <v>157</v>
      </c>
    </row>
    <row r="39" s="1" customFormat="1" ht="14.25" customHeight="1" spans="2:3">
      <c r="B39" s="17" t="s">
        <v>66</v>
      </c>
      <c r="C39" s="42">
        <v>250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30</v>
      </c>
      <c r="B5" s="24" t="s">
        <v>120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120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31396</v>
      </c>
    </row>
    <row r="13" s="1" customFormat="1" ht="14.25" customHeight="1" spans="2:3">
      <c r="B13" s="14" t="s">
        <v>40</v>
      </c>
      <c r="C13" s="35">
        <v>7596</v>
      </c>
    </row>
    <row r="14" s="1" customFormat="1" ht="14.25" customHeight="1" spans="2:3">
      <c r="B14" s="14" t="s">
        <v>41</v>
      </c>
      <c r="C14" s="35">
        <v>5598</v>
      </c>
    </row>
    <row r="15" s="1" customFormat="1" ht="14.25" customHeight="1" spans="2:3">
      <c r="B15" s="14" t="s">
        <v>42</v>
      </c>
      <c r="C15" s="36">
        <v>1528</v>
      </c>
    </row>
    <row r="16" s="1" customFormat="1" ht="14.25" customHeight="1" spans="2:3">
      <c r="B16" s="17" t="s">
        <v>43</v>
      </c>
      <c r="C16" s="35">
        <v>52</v>
      </c>
    </row>
    <row r="17" s="1" customFormat="1" ht="14.25" customHeight="1" spans="2:4">
      <c r="B17" s="17" t="s">
        <v>44</v>
      </c>
      <c r="C17" s="35">
        <v>36</v>
      </c>
      <c r="D17" s="44"/>
    </row>
    <row r="18" s="1" customFormat="1" ht="14.25" customHeight="1" spans="2:3">
      <c r="B18" s="17" t="s">
        <v>45</v>
      </c>
      <c r="C18" s="35">
        <v>29</v>
      </c>
    </row>
    <row r="19" s="1" customFormat="1" ht="14.25" customHeight="1" spans="2:3">
      <c r="B19" s="17" t="s">
        <v>46</v>
      </c>
      <c r="C19" s="35">
        <v>32</v>
      </c>
    </row>
    <row r="20" s="1" customFormat="1" ht="14.25" customHeight="1" spans="2:3">
      <c r="B20" s="17" t="s">
        <v>47</v>
      </c>
      <c r="C20" s="35">
        <v>64</v>
      </c>
    </row>
    <row r="21" s="1" customFormat="1" ht="14.25" customHeight="1" spans="2:3">
      <c r="B21" s="17" t="s">
        <v>48</v>
      </c>
      <c r="C21" s="35">
        <v>27</v>
      </c>
    </row>
    <row r="22" s="1" customFormat="1" ht="14.25" customHeight="1" spans="2:3">
      <c r="B22" s="17" t="s">
        <v>49</v>
      </c>
      <c r="C22" s="35">
        <v>45</v>
      </c>
    </row>
    <row r="23" s="1" customFormat="1" ht="14.25" customHeight="1" spans="2:3">
      <c r="B23" s="17" t="s">
        <v>50</v>
      </c>
      <c r="C23" s="35">
        <v>13</v>
      </c>
    </row>
    <row r="24" s="1" customFormat="1" ht="14.25" customHeight="1" spans="2:3">
      <c r="B24" s="17" t="s">
        <v>51</v>
      </c>
      <c r="C24" s="35">
        <v>97</v>
      </c>
    </row>
    <row r="25" s="1" customFormat="1" ht="14.25" customHeight="1" spans="2:3">
      <c r="B25" s="17" t="s">
        <v>52</v>
      </c>
      <c r="C25" s="35">
        <v>41</v>
      </c>
    </row>
    <row r="26" s="1" customFormat="1" ht="14.25" customHeight="1" spans="2:3">
      <c r="B26" s="17" t="s">
        <v>53</v>
      </c>
      <c r="C26" s="35">
        <v>34</v>
      </c>
    </row>
    <row r="27" s="1" customFormat="1" ht="14.25" customHeight="1" spans="2:3">
      <c r="B27" s="17" t="s">
        <v>54</v>
      </c>
      <c r="C27" s="35">
        <v>75</v>
      </c>
    </row>
    <row r="28" s="1" customFormat="1" ht="14.25" customHeight="1" spans="2:3">
      <c r="B28" s="17" t="s">
        <v>55</v>
      </c>
      <c r="C28" s="35">
        <v>20</v>
      </c>
    </row>
    <row r="29" s="1" customFormat="1" ht="14.25" customHeight="1" spans="2:3">
      <c r="B29" s="17" t="s">
        <v>56</v>
      </c>
      <c r="C29" s="35">
        <v>101</v>
      </c>
    </row>
    <row r="30" s="1" customFormat="1" ht="14.25" customHeight="1" spans="2:3">
      <c r="B30" s="17" t="s">
        <v>57</v>
      </c>
      <c r="C30" s="35">
        <v>266</v>
      </c>
    </row>
    <row r="31" s="1" customFormat="1" ht="14.25" customHeight="1" spans="2:3">
      <c r="B31" s="17" t="s">
        <v>58</v>
      </c>
      <c r="C31" s="35">
        <v>30</v>
      </c>
    </row>
    <row r="32" s="1" customFormat="1" ht="14.25" customHeight="1" spans="2:3">
      <c r="B32" s="17" t="s">
        <v>59</v>
      </c>
      <c r="C32" s="35">
        <v>99</v>
      </c>
    </row>
    <row r="33" s="1" customFormat="1" ht="14.25" customHeight="1" spans="2:3">
      <c r="B33" s="17" t="s">
        <v>60</v>
      </c>
      <c r="C33" s="35">
        <v>41</v>
      </c>
    </row>
    <row r="34" s="1" customFormat="1" ht="14.25" customHeight="1" spans="2:3">
      <c r="B34" s="17" t="s">
        <v>61</v>
      </c>
      <c r="C34" s="35">
        <v>103</v>
      </c>
    </row>
    <row r="35" s="1" customFormat="1" ht="14.25" customHeight="1" spans="2:3">
      <c r="B35" s="17" t="s">
        <v>62</v>
      </c>
      <c r="C35" s="35">
        <v>186</v>
      </c>
    </row>
    <row r="36" s="1" customFormat="1" ht="14.25" customHeight="1" spans="2:3">
      <c r="B36" s="17" t="s">
        <v>63</v>
      </c>
      <c r="C36" s="35">
        <v>48</v>
      </c>
    </row>
    <row r="37" s="1" customFormat="1" ht="14.25" customHeight="1" spans="2:3">
      <c r="B37" s="17" t="s">
        <v>64</v>
      </c>
      <c r="C37" s="35">
        <v>12</v>
      </c>
    </row>
    <row r="38" s="1" customFormat="1" ht="14.25" customHeight="1" spans="2:3">
      <c r="B38" s="17" t="s">
        <v>65</v>
      </c>
      <c r="C38" s="35">
        <v>29</v>
      </c>
    </row>
    <row r="39" s="1" customFormat="1" ht="14.25" customHeight="1" spans="2:3">
      <c r="B39" s="17" t="s">
        <v>66</v>
      </c>
      <c r="C39" s="42">
        <v>51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32</v>
      </c>
      <c r="B5" s="24" t="s">
        <v>120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120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35558</v>
      </c>
    </row>
    <row r="13" s="1" customFormat="1" ht="14.25" customHeight="1" spans="2:3">
      <c r="B13" s="14" t="s">
        <v>40</v>
      </c>
      <c r="C13" s="35">
        <v>7002</v>
      </c>
    </row>
    <row r="14" s="1" customFormat="1" ht="14.25" customHeight="1" spans="2:3">
      <c r="B14" s="14" t="s">
        <v>41</v>
      </c>
      <c r="C14" s="35">
        <v>5366</v>
      </c>
    </row>
    <row r="15" s="1" customFormat="1" ht="14.25" customHeight="1" spans="2:3">
      <c r="B15" s="14" t="s">
        <v>42</v>
      </c>
      <c r="C15" s="36">
        <v>2030</v>
      </c>
    </row>
    <row r="16" s="1" customFormat="1" ht="14.25" customHeight="1" spans="2:3">
      <c r="B16" s="17" t="s">
        <v>43</v>
      </c>
      <c r="C16" s="35">
        <v>63</v>
      </c>
    </row>
    <row r="17" s="1" customFormat="1" ht="14.25" customHeight="1" spans="2:4">
      <c r="B17" s="17" t="s">
        <v>44</v>
      </c>
      <c r="C17" s="35">
        <v>58</v>
      </c>
      <c r="D17" s="44"/>
    </row>
    <row r="18" s="1" customFormat="1" ht="14.25" customHeight="1" spans="2:3">
      <c r="B18" s="17" t="s">
        <v>45</v>
      </c>
      <c r="C18" s="35">
        <v>55</v>
      </c>
    </row>
    <row r="19" s="1" customFormat="1" ht="14.25" customHeight="1" spans="2:3">
      <c r="B19" s="17" t="s">
        <v>46</v>
      </c>
      <c r="C19" s="35">
        <v>45</v>
      </c>
    </row>
    <row r="20" s="1" customFormat="1" ht="14.25" customHeight="1" spans="2:3">
      <c r="B20" s="17" t="s">
        <v>47</v>
      </c>
      <c r="C20" s="35">
        <v>206</v>
      </c>
    </row>
    <row r="21" s="1" customFormat="1" ht="14.25" customHeight="1" spans="2:3">
      <c r="B21" s="17" t="s">
        <v>48</v>
      </c>
      <c r="C21" s="35">
        <v>46</v>
      </c>
    </row>
    <row r="22" s="1" customFormat="1" ht="14.25" customHeight="1" spans="2:3">
      <c r="B22" s="17" t="s">
        <v>49</v>
      </c>
      <c r="C22" s="35">
        <v>73</v>
      </c>
    </row>
    <row r="23" s="1" customFormat="1" ht="14.25" customHeight="1" spans="2:3">
      <c r="B23" s="17" t="s">
        <v>50</v>
      </c>
      <c r="C23" s="35">
        <v>21</v>
      </c>
    </row>
    <row r="24" s="1" customFormat="1" ht="14.25" customHeight="1" spans="2:3">
      <c r="B24" s="17" t="s">
        <v>51</v>
      </c>
      <c r="C24" s="35">
        <v>126</v>
      </c>
    </row>
    <row r="25" s="1" customFormat="1" ht="14.25" customHeight="1" spans="2:3">
      <c r="B25" s="17" t="s">
        <v>52</v>
      </c>
      <c r="C25" s="35">
        <v>62</v>
      </c>
    </row>
    <row r="26" s="1" customFormat="1" ht="14.25" customHeight="1" spans="2:3">
      <c r="B26" s="17" t="s">
        <v>53</v>
      </c>
      <c r="C26" s="35">
        <v>46</v>
      </c>
    </row>
    <row r="27" s="1" customFormat="1" ht="14.25" customHeight="1" spans="2:3">
      <c r="B27" s="17" t="s">
        <v>54</v>
      </c>
      <c r="C27" s="35">
        <v>74</v>
      </c>
    </row>
    <row r="28" s="1" customFormat="1" ht="14.25" customHeight="1" spans="2:3">
      <c r="B28" s="17" t="s">
        <v>55</v>
      </c>
      <c r="C28" s="35">
        <v>55</v>
      </c>
    </row>
    <row r="29" s="1" customFormat="1" ht="14.25" customHeight="1" spans="2:3">
      <c r="B29" s="17" t="s">
        <v>56</v>
      </c>
      <c r="C29" s="35">
        <v>81</v>
      </c>
    </row>
    <row r="30" s="1" customFormat="1" ht="14.25" customHeight="1" spans="2:3">
      <c r="B30" s="17" t="s">
        <v>57</v>
      </c>
      <c r="C30" s="35">
        <v>217</v>
      </c>
    </row>
    <row r="31" s="1" customFormat="1" ht="14.25" customHeight="1" spans="2:3">
      <c r="B31" s="17" t="s">
        <v>58</v>
      </c>
      <c r="C31" s="35">
        <v>75</v>
      </c>
    </row>
    <row r="32" s="1" customFormat="1" ht="14.25" customHeight="1" spans="2:3">
      <c r="B32" s="17" t="s">
        <v>59</v>
      </c>
      <c r="C32" s="35">
        <v>121</v>
      </c>
    </row>
    <row r="33" s="1" customFormat="1" ht="14.25" customHeight="1" spans="2:3">
      <c r="B33" s="17" t="s">
        <v>60</v>
      </c>
      <c r="C33" s="35">
        <v>30</v>
      </c>
    </row>
    <row r="34" s="1" customFormat="1" ht="14.25" customHeight="1" spans="2:3">
      <c r="B34" s="17" t="s">
        <v>61</v>
      </c>
      <c r="C34" s="35">
        <v>140</v>
      </c>
    </row>
    <row r="35" s="1" customFormat="1" ht="14.25" customHeight="1" spans="2:3">
      <c r="B35" s="17" t="s">
        <v>62</v>
      </c>
      <c r="C35" s="35">
        <v>139</v>
      </c>
    </row>
    <row r="36" s="1" customFormat="1" ht="14.25" customHeight="1" spans="2:3">
      <c r="B36" s="17" t="s">
        <v>63</v>
      </c>
      <c r="C36" s="35">
        <v>112</v>
      </c>
    </row>
    <row r="37" s="1" customFormat="1" ht="14.25" customHeight="1" spans="2:3">
      <c r="B37" s="17" t="s">
        <v>64</v>
      </c>
      <c r="C37" s="35">
        <v>49</v>
      </c>
    </row>
    <row r="38" s="1" customFormat="1" ht="14.25" customHeight="1" spans="2:3">
      <c r="B38" s="17" t="s">
        <v>65</v>
      </c>
      <c r="C38" s="35">
        <v>51</v>
      </c>
    </row>
    <row r="39" s="1" customFormat="1" ht="14.25" customHeight="1" spans="2:3">
      <c r="B39" s="17" t="s">
        <v>66</v>
      </c>
      <c r="C39" s="42">
        <v>84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K23"/>
  <sheetViews>
    <sheetView showGridLines="0" showRowColHeaders="0" workbookViewId="0">
      <selection activeCell="A12" sqref="A12:B18"/>
    </sheetView>
  </sheetViews>
  <sheetFormatPr defaultColWidth="9" defaultRowHeight="15"/>
  <cols>
    <col min="1" max="1" width="6.85714285714286" style="22" customWidth="1"/>
    <col min="2" max="2" width="112.142857142857" style="265" customWidth="1"/>
    <col min="3" max="16384" width="9.14285714285714" style="22"/>
  </cols>
  <sheetData>
    <row r="3" spans="4:4">
      <c r="D3" s="284"/>
    </row>
    <row r="4" spans="4:4">
      <c r="D4" s="284"/>
    </row>
    <row r="5" spans="2:4">
      <c r="B5" s="522" t="s">
        <v>121</v>
      </c>
      <c r="C5" s="271"/>
      <c r="D5" s="271"/>
    </row>
    <row r="6" spans="2:11">
      <c r="B6" s="523" t="s">
        <v>12</v>
      </c>
      <c r="C6" s="290"/>
      <c r="D6" s="290"/>
      <c r="E6" s="290"/>
      <c r="F6" s="290"/>
      <c r="G6" s="290"/>
      <c r="H6" s="290"/>
      <c r="I6" s="290"/>
      <c r="J6" s="290"/>
      <c r="K6" s="290"/>
    </row>
    <row r="7" spans="1:11">
      <c r="A7" s="272"/>
      <c r="B7" s="268" t="s">
        <v>83</v>
      </c>
      <c r="C7" s="403"/>
      <c r="D7" s="403"/>
      <c r="E7" s="403"/>
      <c r="F7" s="403"/>
      <c r="G7" s="403"/>
      <c r="H7" s="403"/>
      <c r="I7" s="403"/>
      <c r="J7" s="403"/>
      <c r="K7" s="405"/>
    </row>
    <row r="8" spans="1:11">
      <c r="A8" s="274" t="s">
        <v>14</v>
      </c>
      <c r="B8" s="404" t="s">
        <v>122</v>
      </c>
      <c r="C8" s="404"/>
      <c r="D8" s="404"/>
      <c r="E8" s="404"/>
      <c r="F8" s="404"/>
      <c r="G8" s="404"/>
      <c r="H8" s="404"/>
      <c r="I8" s="404"/>
      <c r="J8" s="404"/>
      <c r="K8" s="284"/>
    </row>
    <row r="9" spans="1:11">
      <c r="A9" s="274" t="s">
        <v>16</v>
      </c>
      <c r="B9" s="404" t="s">
        <v>123</v>
      </c>
      <c r="C9" s="404"/>
      <c r="D9" s="404"/>
      <c r="E9" s="404"/>
      <c r="F9" s="404"/>
      <c r="G9" s="404"/>
      <c r="H9" s="404"/>
      <c r="I9" s="404"/>
      <c r="J9" s="404"/>
      <c r="K9" s="284"/>
    </row>
    <row r="10" spans="1:10">
      <c r="A10" s="274" t="s">
        <v>18</v>
      </c>
      <c r="B10" s="404" t="s">
        <v>124</v>
      </c>
      <c r="C10" s="404"/>
      <c r="D10" s="404"/>
      <c r="E10" s="404"/>
      <c r="F10" s="404"/>
      <c r="G10" s="404"/>
      <c r="H10" s="404"/>
      <c r="I10" s="404"/>
      <c r="J10" s="404"/>
    </row>
    <row r="11" spans="1:10">
      <c r="A11" s="274" t="s">
        <v>20</v>
      </c>
      <c r="B11" s="404" t="s">
        <v>125</v>
      </c>
      <c r="C11" s="404"/>
      <c r="D11" s="404"/>
      <c r="E11" s="404"/>
      <c r="F11" s="404"/>
      <c r="G11" s="404"/>
      <c r="H11" s="404"/>
      <c r="I11" s="404"/>
      <c r="J11" s="404"/>
    </row>
    <row r="12" spans="1:10">
      <c r="A12" s="274"/>
      <c r="B12" s="268" t="s">
        <v>22</v>
      </c>
      <c r="C12" s="277"/>
      <c r="D12" s="277"/>
      <c r="E12" s="278"/>
      <c r="F12" s="278"/>
      <c r="G12" s="278"/>
      <c r="H12" s="278"/>
      <c r="I12" s="278"/>
      <c r="J12" s="278"/>
    </row>
    <row r="13" spans="1:10">
      <c r="A13" s="274" t="s">
        <v>23</v>
      </c>
      <c r="B13" s="404" t="s">
        <v>126</v>
      </c>
      <c r="C13" s="277"/>
      <c r="D13" s="277"/>
      <c r="E13" s="278"/>
      <c r="F13" s="278"/>
      <c r="G13" s="278"/>
      <c r="H13" s="278"/>
      <c r="I13" s="278"/>
      <c r="J13" s="278"/>
    </row>
    <row r="14" spans="1:10">
      <c r="A14" s="274" t="s">
        <v>25</v>
      </c>
      <c r="B14" s="404" t="s">
        <v>127</v>
      </c>
      <c r="C14" s="277"/>
      <c r="D14" s="277"/>
      <c r="E14" s="278"/>
      <c r="F14" s="278"/>
      <c r="G14" s="278"/>
      <c r="H14" s="278"/>
      <c r="I14" s="278"/>
      <c r="J14" s="278"/>
    </row>
    <row r="15" spans="1:10">
      <c r="A15" s="274"/>
      <c r="B15" s="268" t="s">
        <v>27</v>
      </c>
      <c r="C15" s="277"/>
      <c r="D15" s="277"/>
      <c r="E15" s="278"/>
      <c r="F15" s="278"/>
      <c r="G15" s="278"/>
      <c r="H15" s="278"/>
      <c r="I15" s="278"/>
      <c r="J15" s="278"/>
    </row>
    <row r="16" spans="1:10">
      <c r="A16" s="274" t="s">
        <v>28</v>
      </c>
      <c r="B16" s="404" t="s">
        <v>128</v>
      </c>
      <c r="C16" s="277"/>
      <c r="D16" s="277"/>
      <c r="E16" s="278"/>
      <c r="F16" s="278"/>
      <c r="G16" s="278"/>
      <c r="H16" s="278"/>
      <c r="I16" s="278"/>
      <c r="J16" s="278"/>
    </row>
    <row r="17" spans="1:10">
      <c r="A17" s="274" t="s">
        <v>30</v>
      </c>
      <c r="B17" s="404" t="s">
        <v>129</v>
      </c>
      <c r="C17" s="277"/>
      <c r="D17" s="277"/>
      <c r="E17" s="278"/>
      <c r="F17" s="278"/>
      <c r="G17" s="278"/>
      <c r="H17" s="278"/>
      <c r="I17" s="278"/>
      <c r="J17" s="278"/>
    </row>
    <row r="18" spans="1:10">
      <c r="A18" s="274" t="s">
        <v>32</v>
      </c>
      <c r="B18" s="404" t="s">
        <v>130</v>
      </c>
      <c r="C18" s="277"/>
      <c r="D18" s="277"/>
      <c r="E18" s="278"/>
      <c r="F18" s="278"/>
      <c r="G18" s="278"/>
      <c r="H18" s="278"/>
      <c r="I18" s="278"/>
      <c r="J18" s="278"/>
    </row>
    <row r="19" spans="1:10">
      <c r="A19" s="274"/>
      <c r="B19" s="275"/>
      <c r="C19" s="277"/>
      <c r="D19" s="277"/>
      <c r="E19" s="278"/>
      <c r="F19" s="278"/>
      <c r="G19" s="278"/>
      <c r="H19" s="278"/>
      <c r="I19" s="278"/>
      <c r="J19" s="278"/>
    </row>
    <row r="20" spans="1:10">
      <c r="A20" s="274"/>
      <c r="B20" s="279"/>
      <c r="C20" s="278"/>
      <c r="D20" s="278"/>
      <c r="E20" s="278"/>
      <c r="F20" s="278"/>
      <c r="G20" s="278"/>
      <c r="H20" s="278"/>
      <c r="I20" s="278"/>
      <c r="J20" s="278"/>
    </row>
    <row r="21" spans="1:10">
      <c r="A21" s="274"/>
      <c r="B21" s="279"/>
      <c r="C21" s="278"/>
      <c r="D21" s="278"/>
      <c r="E21" s="278"/>
      <c r="F21" s="278"/>
      <c r="G21" s="278"/>
      <c r="H21" s="278"/>
      <c r="I21" s="278"/>
      <c r="J21" s="278"/>
    </row>
    <row r="22" spans="1:10">
      <c r="A22" s="274"/>
      <c r="B22" s="279"/>
      <c r="C22" s="278"/>
      <c r="D22" s="278"/>
      <c r="E22" s="278"/>
      <c r="F22" s="278"/>
      <c r="G22" s="278"/>
      <c r="H22" s="278"/>
      <c r="I22" s="278"/>
      <c r="J22" s="278"/>
    </row>
    <row r="23" spans="1:10">
      <c r="A23" s="274"/>
      <c r="B23" s="279"/>
      <c r="C23" s="278"/>
      <c r="D23" s="278"/>
      <c r="E23" s="278"/>
      <c r="F23" s="278"/>
      <c r="G23" s="278"/>
      <c r="H23" s="278"/>
      <c r="I23" s="278"/>
      <c r="J23" s="278"/>
    </row>
  </sheetData>
  <mergeCells count="1">
    <mergeCell ref="B5:D5"/>
  </mergeCells>
  <hyperlinks>
    <hyperlink ref="B8:I8" location="Desempregados_Genero!A1" display="Número de beneficiários com processamento de Rendimento Social de Inserção, género, 2009"/>
    <hyperlink ref="B9:I9" location="'Ev. 1º trim-4º trim_Genero'!A1" display="Número de beneficiários com processamento de Rendimento Social de Inserção, género, 2009 (%)"/>
    <hyperlink ref="B8:J8" location="'RSI_genero (09)'!A1" display="Número de beneficiários com processamento de Rendimento Social de Inserção, género, 2009"/>
    <hyperlink ref="B9:J9" location="'RSI_genero % (09)'!A1" display="Número de beneficiários com processamento de Rendimento Social de Inserção, género, 2009 (%)"/>
    <hyperlink ref="B13" location="'RSI_VMM €(09)'!A1" display="Valor médio mensal processado por beneficiário de RSI, 2009"/>
    <hyperlink ref="B16" location="'RSI_AF (09)'!A1" display="Número de Agregados Familiares (com processamento) de Rendimento Social de Inserção, 2009"/>
    <hyperlink ref="B14" location="'RSI_VMP_AF€ (09)'!A1" display="Valor médio mensal processado por agregado familiar de RSI, 2009"/>
    <hyperlink ref="B17" location="'RSI_AM (09)'!A1" display="Número de Agregados Familiares monoparentais (com processamento) de RSI, 2009"/>
    <hyperlink ref="B18" location="'RSI_AI (09)'!A1" display="Número de Agregados Familiares isolados (com processamento) de RSI, 2009"/>
    <hyperlink ref="B10" location="'RSI_idade (09)'!A1" display="Número de beneficiários com processamento de Rendimento Social de Inserção, escalão etário, 2009"/>
    <hyperlink ref="B11" location="'RSI_idade %(09)'!A1" display="Número de beneficiários com processamento de Rendimento Social de Inserção, escalão etário, 2009 (%)"/>
  </hyperlinks>
  <pageMargins left="0.7" right="0.7" top="0.75" bottom="0.75" header="0.3" footer="0.3"/>
  <pageSetup paperSize="1" orientation="portrait"/>
  <headerFooter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1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14</v>
      </c>
      <c r="B5" s="24" t="s">
        <v>122</v>
      </c>
      <c r="D5" s="62"/>
    </row>
    <row r="6" s="1" customFormat="1" ht="12" customHeight="1" spans="1:4">
      <c r="A6" s="23"/>
      <c r="B6" s="25" t="s">
        <v>34</v>
      </c>
      <c r="D6" s="62"/>
    </row>
    <row r="7" s="1" customFormat="1" ht="16.5" customHeight="1"/>
    <row r="8" s="1" customFormat="1" ht="24.75" customHeight="1" spans="2:5">
      <c r="B8" s="6"/>
      <c r="C8" s="63" t="s">
        <v>122</v>
      </c>
      <c r="D8" s="63"/>
      <c r="E8" s="63"/>
    </row>
    <row r="9" s="1" customFormat="1" ht="24.75" customHeight="1" spans="2:5">
      <c r="B9" s="6"/>
      <c r="C9" s="65"/>
      <c r="D9" s="65"/>
      <c r="E9" s="65"/>
    </row>
    <row r="10" s="1" customFormat="1" ht="14.25" customHeight="1" spans="2:5">
      <c r="B10" s="68" t="s">
        <v>35</v>
      </c>
      <c r="C10" s="69" t="s">
        <v>36</v>
      </c>
      <c r="D10" s="69" t="s">
        <v>37</v>
      </c>
      <c r="E10" s="69" t="s">
        <v>38</v>
      </c>
    </row>
    <row r="11" s="1" customFormat="1" ht="14.25" customHeight="1" spans="2:5">
      <c r="B11" s="71" t="s">
        <v>39</v>
      </c>
      <c r="C11" s="72">
        <v>257505</v>
      </c>
      <c r="D11" s="184">
        <v>227999</v>
      </c>
      <c r="E11" s="188">
        <v>485504</v>
      </c>
    </row>
    <row r="12" s="1" customFormat="1" ht="14.25" customHeight="1" spans="2:5">
      <c r="B12" s="76" t="s">
        <v>40</v>
      </c>
      <c r="C12" s="77">
        <v>56025</v>
      </c>
      <c r="D12" s="86">
        <v>47323</v>
      </c>
      <c r="E12" s="190">
        <v>103348</v>
      </c>
    </row>
    <row r="13" s="1" customFormat="1" ht="14.25" customHeight="1" spans="2:5">
      <c r="B13" s="76" t="s">
        <v>41</v>
      </c>
      <c r="C13" s="77">
        <v>42124</v>
      </c>
      <c r="D13" s="86">
        <v>35686</v>
      </c>
      <c r="E13" s="190">
        <v>77810</v>
      </c>
    </row>
    <row r="14" s="1" customFormat="1" ht="14.25" customHeight="1" spans="2:5">
      <c r="B14" s="76" t="s">
        <v>42</v>
      </c>
      <c r="C14" s="78">
        <v>12609</v>
      </c>
      <c r="D14" s="186">
        <v>11822</v>
      </c>
      <c r="E14" s="191">
        <v>24431</v>
      </c>
    </row>
    <row r="15" s="1" customFormat="1" ht="14.25" customHeight="1" spans="2:5">
      <c r="B15" s="82" t="s">
        <v>43</v>
      </c>
      <c r="C15" s="72">
        <v>653</v>
      </c>
      <c r="D15" s="184">
        <v>600</v>
      </c>
      <c r="E15" s="188">
        <v>1253</v>
      </c>
    </row>
    <row r="16" s="1" customFormat="1" ht="14.25" customHeight="1" spans="2:5">
      <c r="B16" s="82" t="s">
        <v>44</v>
      </c>
      <c r="C16" s="77">
        <v>291</v>
      </c>
      <c r="D16" s="86">
        <v>253</v>
      </c>
      <c r="E16" s="190">
        <v>544</v>
      </c>
    </row>
    <row r="17" s="1" customFormat="1" ht="14.25" customHeight="1" spans="2:5">
      <c r="B17" s="82" t="s">
        <v>45</v>
      </c>
      <c r="C17" s="77">
        <v>282</v>
      </c>
      <c r="D17" s="86">
        <v>296</v>
      </c>
      <c r="E17" s="190">
        <v>578</v>
      </c>
    </row>
    <row r="18" s="1" customFormat="1" ht="14.25" customHeight="1" spans="2:5">
      <c r="B18" s="82" t="s">
        <v>46</v>
      </c>
      <c r="C18" s="77">
        <v>248</v>
      </c>
      <c r="D18" s="86">
        <v>229</v>
      </c>
      <c r="E18" s="190">
        <v>477</v>
      </c>
    </row>
    <row r="19" s="1" customFormat="1" ht="14.25" customHeight="1" spans="2:5">
      <c r="B19" s="82" t="s">
        <v>47</v>
      </c>
      <c r="C19" s="77">
        <v>460</v>
      </c>
      <c r="D19" s="86">
        <v>556</v>
      </c>
      <c r="E19" s="190">
        <v>1016</v>
      </c>
    </row>
    <row r="20" s="1" customFormat="1" ht="14.25" customHeight="1" spans="2:5">
      <c r="B20" s="82" t="s">
        <v>48</v>
      </c>
      <c r="C20" s="77">
        <v>267</v>
      </c>
      <c r="D20" s="86">
        <v>250</v>
      </c>
      <c r="E20" s="190">
        <v>517</v>
      </c>
    </row>
    <row r="21" s="1" customFormat="1" ht="14.25" customHeight="1" spans="2:5">
      <c r="B21" s="82" t="s">
        <v>49</v>
      </c>
      <c r="C21" s="77">
        <v>515</v>
      </c>
      <c r="D21" s="86">
        <v>503</v>
      </c>
      <c r="E21" s="190">
        <v>1018</v>
      </c>
    </row>
    <row r="22" s="1" customFormat="1" ht="14.25" customHeight="1" spans="2:5">
      <c r="B22" s="82" t="s">
        <v>50</v>
      </c>
      <c r="C22" s="77">
        <v>80</v>
      </c>
      <c r="D22" s="86">
        <v>70</v>
      </c>
      <c r="E22" s="190">
        <v>150</v>
      </c>
    </row>
    <row r="23" s="1" customFormat="1" ht="14.25" customHeight="1" spans="2:5">
      <c r="B23" s="82" t="s">
        <v>51</v>
      </c>
      <c r="C23" s="77">
        <v>816</v>
      </c>
      <c r="D23" s="86">
        <v>753</v>
      </c>
      <c r="E23" s="190">
        <v>1569</v>
      </c>
    </row>
    <row r="24" s="1" customFormat="1" ht="14.25" customHeight="1" spans="2:5">
      <c r="B24" s="82" t="s">
        <v>52</v>
      </c>
      <c r="C24" s="77">
        <v>288</v>
      </c>
      <c r="D24" s="86">
        <v>289</v>
      </c>
      <c r="E24" s="190">
        <v>577</v>
      </c>
    </row>
    <row r="25" s="1" customFormat="1" ht="14.25" customHeight="1" spans="2:5">
      <c r="B25" s="82" t="s">
        <v>53</v>
      </c>
      <c r="C25" s="77">
        <v>260</v>
      </c>
      <c r="D25" s="86">
        <v>271</v>
      </c>
      <c r="E25" s="190">
        <v>531</v>
      </c>
    </row>
    <row r="26" s="1" customFormat="1" ht="14.25" customHeight="1" spans="2:5">
      <c r="B26" s="82" t="s">
        <v>54</v>
      </c>
      <c r="C26" s="77">
        <v>637</v>
      </c>
      <c r="D26" s="86">
        <v>603</v>
      </c>
      <c r="E26" s="190">
        <v>1240</v>
      </c>
    </row>
    <row r="27" s="1" customFormat="1" ht="14.25" customHeight="1" spans="2:5">
      <c r="B27" s="82" t="s">
        <v>55</v>
      </c>
      <c r="C27" s="77">
        <v>155</v>
      </c>
      <c r="D27" s="86">
        <v>147</v>
      </c>
      <c r="E27" s="190">
        <v>302</v>
      </c>
    </row>
    <row r="28" s="1" customFormat="1" ht="14.25" customHeight="1" spans="2:5">
      <c r="B28" s="82" t="s">
        <v>56</v>
      </c>
      <c r="C28" s="77">
        <v>773</v>
      </c>
      <c r="D28" s="86">
        <v>638</v>
      </c>
      <c r="E28" s="190">
        <v>1411</v>
      </c>
    </row>
    <row r="29" s="1" customFormat="1" ht="14.25" customHeight="1" spans="2:5">
      <c r="B29" s="82" t="s">
        <v>57</v>
      </c>
      <c r="C29" s="77">
        <v>1903</v>
      </c>
      <c r="D29" s="86">
        <v>1702</v>
      </c>
      <c r="E29" s="190">
        <v>3605</v>
      </c>
    </row>
    <row r="30" s="1" customFormat="1" ht="14.25" customHeight="1" spans="2:5">
      <c r="B30" s="82" t="s">
        <v>58</v>
      </c>
      <c r="C30" s="77">
        <v>200</v>
      </c>
      <c r="D30" s="86">
        <v>252</v>
      </c>
      <c r="E30" s="190">
        <v>452</v>
      </c>
    </row>
    <row r="31" s="1" customFormat="1" ht="14.25" customHeight="1" spans="2:5">
      <c r="B31" s="82" t="s">
        <v>59</v>
      </c>
      <c r="C31" s="77">
        <v>928</v>
      </c>
      <c r="D31" s="86">
        <v>863</v>
      </c>
      <c r="E31" s="190">
        <v>1791</v>
      </c>
    </row>
    <row r="32" s="1" customFormat="1" ht="14.25" customHeight="1" spans="2:5">
      <c r="B32" s="82" t="s">
        <v>60</v>
      </c>
      <c r="C32" s="77">
        <v>297</v>
      </c>
      <c r="D32" s="86">
        <v>250</v>
      </c>
      <c r="E32" s="190">
        <v>547</v>
      </c>
    </row>
    <row r="33" s="1" customFormat="1" ht="14.25" customHeight="1" spans="2:5">
      <c r="B33" s="82" t="s">
        <v>61</v>
      </c>
      <c r="C33" s="77">
        <v>693</v>
      </c>
      <c r="D33" s="86">
        <v>651</v>
      </c>
      <c r="E33" s="190">
        <v>1344</v>
      </c>
    </row>
    <row r="34" s="1" customFormat="1" ht="14.25" customHeight="1" spans="2:5">
      <c r="B34" s="82" t="s">
        <v>62</v>
      </c>
      <c r="C34" s="77">
        <v>1802</v>
      </c>
      <c r="D34" s="86">
        <v>1607</v>
      </c>
      <c r="E34" s="190">
        <v>3409</v>
      </c>
    </row>
    <row r="35" s="1" customFormat="1" ht="14.25" customHeight="1" spans="2:5">
      <c r="B35" s="82" t="s">
        <v>63</v>
      </c>
      <c r="C35" s="77">
        <v>372</v>
      </c>
      <c r="D35" s="86">
        <v>390</v>
      </c>
      <c r="E35" s="190">
        <v>762</v>
      </c>
    </row>
    <row r="36" s="1" customFormat="1" ht="14.25" customHeight="1" spans="2:5">
      <c r="B36" s="82" t="s">
        <v>64</v>
      </c>
      <c r="C36" s="77">
        <v>127</v>
      </c>
      <c r="D36" s="86">
        <v>146</v>
      </c>
      <c r="E36" s="190">
        <v>273</v>
      </c>
    </row>
    <row r="37" s="1" customFormat="1" ht="14.25" customHeight="1" spans="2:5">
      <c r="B37" s="82" t="s">
        <v>65</v>
      </c>
      <c r="C37" s="77">
        <v>259</v>
      </c>
      <c r="D37" s="86">
        <v>221</v>
      </c>
      <c r="E37" s="190">
        <v>480</v>
      </c>
    </row>
    <row r="38" s="1" customFormat="1" ht="14.25" customHeight="1" spans="2:5">
      <c r="B38" s="82" t="s">
        <v>66</v>
      </c>
      <c r="C38" s="84">
        <v>332</v>
      </c>
      <c r="D38" s="187">
        <v>296</v>
      </c>
      <c r="E38" s="194">
        <v>628</v>
      </c>
    </row>
    <row r="39" spans="4:4">
      <c r="D39" s="61"/>
    </row>
    <row r="40" spans="4:4">
      <c r="D40" s="61"/>
    </row>
    <row r="41" spans="4:4">
      <c r="D41" s="61"/>
    </row>
    <row r="42" spans="4:4">
      <c r="D42" s="61"/>
    </row>
    <row r="43" spans="4:4">
      <c r="D43" s="61"/>
    </row>
    <row r="44" spans="4:4">
      <c r="D44" s="61"/>
    </row>
    <row r="45" spans="4:4">
      <c r="D45" s="61"/>
    </row>
    <row r="46" spans="4:4">
      <c r="D46" s="61"/>
    </row>
    <row r="47" spans="4:4">
      <c r="D47" s="61"/>
    </row>
    <row r="48" spans="4:4">
      <c r="D48" s="61"/>
    </row>
    <row r="49" spans="4:4">
      <c r="D49" s="61"/>
    </row>
    <row r="50" spans="4:4">
      <c r="D50" s="61"/>
    </row>
    <row r="51" spans="4:4">
      <c r="D51" s="61"/>
    </row>
    <row r="52" spans="4:4">
      <c r="D52" s="61"/>
    </row>
    <row r="53" spans="4:4">
      <c r="D53" s="61"/>
    </row>
    <row r="54" spans="4:4">
      <c r="D54" s="61"/>
    </row>
    <row r="55" spans="4:4">
      <c r="D55" s="61"/>
    </row>
    <row r="56" spans="4:4">
      <c r="D56" s="61"/>
    </row>
    <row r="57" spans="4:4">
      <c r="D57" s="61"/>
    </row>
    <row r="58" spans="4:4">
      <c r="D58" s="61"/>
    </row>
    <row r="59" spans="4:4">
      <c r="D59" s="61"/>
    </row>
    <row r="60" spans="4:4">
      <c r="D60" s="61"/>
    </row>
    <row r="61" spans="4:4">
      <c r="D61" s="61"/>
    </row>
    <row r="62" spans="4:4">
      <c r="D62" s="61"/>
    </row>
    <row r="63" spans="4:4">
      <c r="D63" s="61"/>
    </row>
    <row r="64" spans="4:4">
      <c r="D64" s="61"/>
    </row>
    <row r="65" spans="4:4">
      <c r="D65" s="61"/>
    </row>
    <row r="66" spans="4:4">
      <c r="D66" s="61"/>
    </row>
    <row r="67" spans="4:4">
      <c r="D67" s="61"/>
    </row>
    <row r="68" spans="4:4">
      <c r="D68" s="61"/>
    </row>
    <row r="69" spans="4:4">
      <c r="D69" s="61"/>
    </row>
    <row r="70" spans="4:4">
      <c r="D70" s="61"/>
    </row>
    <row r="71" spans="4:4">
      <c r="D71" s="61"/>
    </row>
    <row r="72" spans="4:4">
      <c r="D72" s="61"/>
    </row>
    <row r="73" spans="4:4">
      <c r="D73" s="61"/>
    </row>
    <row r="74" spans="4:4">
      <c r="D74" s="61"/>
    </row>
    <row r="75" spans="4:4">
      <c r="D75" s="61"/>
    </row>
    <row r="76" spans="4:4">
      <c r="D76" s="61"/>
    </row>
    <row r="77" spans="4:4">
      <c r="D77" s="61"/>
    </row>
    <row r="78" spans="4:4">
      <c r="D78" s="61"/>
    </row>
    <row r="79" spans="4:4">
      <c r="D79" s="61"/>
    </row>
    <row r="80" spans="4:4">
      <c r="D80" s="61"/>
    </row>
    <row r="81" spans="4:4">
      <c r="D81" s="61"/>
    </row>
    <row r="82" spans="4:4">
      <c r="D82" s="61"/>
    </row>
    <row r="83" spans="4:4">
      <c r="D83" s="61"/>
    </row>
    <row r="84" spans="4:4">
      <c r="D84" s="61"/>
    </row>
    <row r="85" spans="4:4">
      <c r="D85" s="61"/>
    </row>
    <row r="86" spans="4:4">
      <c r="D86" s="61"/>
    </row>
    <row r="87" spans="4:4">
      <c r="D87" s="61"/>
    </row>
    <row r="88" spans="4:4">
      <c r="D88" s="61"/>
    </row>
    <row r="89" spans="4:4">
      <c r="D89" s="61"/>
    </row>
    <row r="90" spans="4:4">
      <c r="D90" s="61"/>
    </row>
    <row r="91" spans="4:4">
      <c r="D91" s="61"/>
    </row>
    <row r="92" spans="4:4">
      <c r="D92" s="61"/>
    </row>
    <row r="93" spans="4:4">
      <c r="D93" s="61"/>
    </row>
    <row r="94" spans="4:4">
      <c r="D94" s="61"/>
    </row>
    <row r="95" spans="4:4">
      <c r="D95" s="61"/>
    </row>
    <row r="96" spans="4:4">
      <c r="D96" s="61"/>
    </row>
    <row r="97" spans="4:4">
      <c r="D97" s="61"/>
    </row>
    <row r="98" spans="4:4">
      <c r="D98" s="61"/>
    </row>
    <row r="99" spans="4:4">
      <c r="D99" s="61"/>
    </row>
    <row r="100" spans="4:4">
      <c r="D100" s="61"/>
    </row>
    <row r="101" spans="4:4">
      <c r="D101" s="61"/>
    </row>
    <row r="102" spans="4:4">
      <c r="D102" s="61"/>
    </row>
    <row r="103" spans="4:4">
      <c r="D103" s="61"/>
    </row>
    <row r="104" spans="4:4">
      <c r="D104" s="61"/>
    </row>
    <row r="105" spans="4:4">
      <c r="D105" s="61"/>
    </row>
    <row r="106" spans="4:4">
      <c r="D106" s="61"/>
    </row>
    <row r="107" spans="4:4">
      <c r="D107" s="61"/>
    </row>
    <row r="108" spans="4:4">
      <c r="D108" s="61"/>
    </row>
    <row r="109" spans="4:4">
      <c r="D109" s="61"/>
    </row>
    <row r="110" spans="4:4">
      <c r="D110" s="61"/>
    </row>
    <row r="111" spans="4:4">
      <c r="D111" s="61"/>
    </row>
    <row r="112" spans="4:4">
      <c r="D112" s="61"/>
    </row>
    <row r="113" spans="4:4">
      <c r="D113" s="61"/>
    </row>
    <row r="114" spans="4:4">
      <c r="D114" s="61"/>
    </row>
    <row r="115" spans="4:4">
      <c r="D115" s="61"/>
    </row>
    <row r="116" spans="4:4">
      <c r="D116" s="61"/>
    </row>
    <row r="117" spans="4:4">
      <c r="D117" s="61"/>
    </row>
    <row r="118" spans="4:4">
      <c r="D118" s="61"/>
    </row>
    <row r="119" spans="4:4">
      <c r="D119" s="61"/>
    </row>
    <row r="120" spans="4:4">
      <c r="D120" s="61"/>
    </row>
    <row r="121" spans="4:4">
      <c r="D121" s="61"/>
    </row>
    <row r="122" spans="4:4">
      <c r="D122" s="61"/>
    </row>
    <row r="123" spans="4:4">
      <c r="D123" s="61"/>
    </row>
    <row r="124" spans="4:4">
      <c r="D124" s="61"/>
    </row>
    <row r="125" spans="4:4">
      <c r="D125" s="61"/>
    </row>
    <row r="126" spans="4:4">
      <c r="D126" s="61"/>
    </row>
    <row r="127" spans="4:4">
      <c r="D127" s="61"/>
    </row>
    <row r="128" spans="4:4">
      <c r="D128" s="61"/>
    </row>
    <row r="129" spans="4:4">
      <c r="D129" s="61"/>
    </row>
    <row r="130" spans="4:4">
      <c r="D130" s="61"/>
    </row>
    <row r="131" spans="4:4">
      <c r="D131" s="61"/>
    </row>
    <row r="132" spans="4:4">
      <c r="D132" s="61"/>
    </row>
    <row r="133" spans="4:4">
      <c r="D133" s="61"/>
    </row>
    <row r="134" spans="4:4">
      <c r="D134" s="61"/>
    </row>
    <row r="135" spans="4:4">
      <c r="D135" s="61"/>
    </row>
    <row r="136" spans="4:4">
      <c r="D136" s="61"/>
    </row>
    <row r="137" spans="4:4">
      <c r="D137" s="61"/>
    </row>
    <row r="138" spans="4:4">
      <c r="D138" s="61"/>
    </row>
    <row r="139" spans="4:4">
      <c r="D139" s="61"/>
    </row>
    <row r="140" spans="4:4">
      <c r="D140" s="61"/>
    </row>
    <row r="141" spans="4:4">
      <c r="D141" s="61"/>
    </row>
    <row r="142" spans="4:4">
      <c r="D142" s="61"/>
    </row>
    <row r="143" spans="4:4">
      <c r="D143" s="61"/>
    </row>
    <row r="144" spans="4:4">
      <c r="D144" s="61"/>
    </row>
    <row r="145" spans="4:4">
      <c r="D145" s="61"/>
    </row>
    <row r="146" spans="4:4">
      <c r="D146" s="61"/>
    </row>
    <row r="147" spans="4:4">
      <c r="D147" s="61"/>
    </row>
    <row r="148" spans="4:4">
      <c r="D148" s="61"/>
    </row>
    <row r="149" spans="4:4">
      <c r="D149" s="61"/>
    </row>
    <row r="150" spans="4:4">
      <c r="D150" s="61"/>
    </row>
    <row r="151" spans="4:4">
      <c r="D151" s="61"/>
    </row>
    <row r="152" spans="4:4">
      <c r="D152" s="61"/>
    </row>
    <row r="153" spans="4:4">
      <c r="D153" s="61"/>
    </row>
    <row r="154" spans="4:4">
      <c r="D154" s="61"/>
    </row>
    <row r="155" spans="4:4">
      <c r="D155" s="61"/>
    </row>
    <row r="156" spans="4:4">
      <c r="D156" s="61"/>
    </row>
    <row r="157" spans="4:4">
      <c r="D157" s="61"/>
    </row>
    <row r="158" spans="4:4">
      <c r="D158" s="61"/>
    </row>
    <row r="159" spans="4:4">
      <c r="D159" s="61"/>
    </row>
    <row r="160" spans="4:4">
      <c r="D160" s="61"/>
    </row>
    <row r="161" spans="4:4">
      <c r="D161" s="61"/>
    </row>
    <row r="162" spans="4:4">
      <c r="D162" s="61"/>
    </row>
    <row r="163" spans="4:4">
      <c r="D163" s="61"/>
    </row>
    <row r="164" spans="4:4">
      <c r="D164" s="61"/>
    </row>
    <row r="165" spans="4:4">
      <c r="D165" s="61"/>
    </row>
    <row r="166" spans="4:4">
      <c r="D166" s="61"/>
    </row>
    <row r="167" spans="4:4">
      <c r="D167" s="61"/>
    </row>
    <row r="168" spans="4:4">
      <c r="D168" s="61"/>
    </row>
    <row r="169" spans="4:4">
      <c r="D169" s="61"/>
    </row>
    <row r="170" spans="4:4">
      <c r="D170" s="61"/>
    </row>
    <row r="171" spans="4:4">
      <c r="D171" s="61"/>
    </row>
    <row r="172" spans="4:4">
      <c r="D172" s="61"/>
    </row>
    <row r="173" spans="4:4">
      <c r="D173" s="61"/>
    </row>
    <row r="174" spans="4:4">
      <c r="D174" s="61"/>
    </row>
    <row r="175" spans="4:4">
      <c r="D175" s="61"/>
    </row>
    <row r="176" spans="4:4">
      <c r="D176" s="61"/>
    </row>
    <row r="177" spans="4:4">
      <c r="D177" s="61"/>
    </row>
    <row r="178" spans="4:4">
      <c r="D178" s="61"/>
    </row>
    <row r="179" spans="4:4">
      <c r="D179" s="61"/>
    </row>
    <row r="180" spans="4:4">
      <c r="D180" s="61"/>
    </row>
    <row r="181" spans="4:4">
      <c r="D181" s="61"/>
    </row>
    <row r="182" spans="4:4">
      <c r="D182" s="61"/>
    </row>
    <row r="183" spans="4:4">
      <c r="D183" s="61"/>
    </row>
    <row r="184" spans="4:4">
      <c r="D184" s="61"/>
    </row>
    <row r="185" spans="4:4">
      <c r="D185" s="61"/>
    </row>
    <row r="186" spans="4:4">
      <c r="D186" s="61"/>
    </row>
    <row r="187" spans="4:4">
      <c r="D187" s="61"/>
    </row>
    <row r="188" spans="4:4">
      <c r="D188" s="61"/>
    </row>
    <row r="189" spans="4:4">
      <c r="D189" s="61"/>
    </row>
    <row r="190" spans="4:4">
      <c r="D190" s="61"/>
    </row>
    <row r="191" spans="4:4">
      <c r="D191" s="61"/>
    </row>
    <row r="192" spans="4:4">
      <c r="D192" s="61"/>
    </row>
    <row r="193" spans="4:4">
      <c r="D193" s="61"/>
    </row>
    <row r="194" spans="4:4">
      <c r="D194" s="61"/>
    </row>
    <row r="195" spans="4:4">
      <c r="D195" s="61"/>
    </row>
    <row r="196" spans="4:4">
      <c r="D196" s="61"/>
    </row>
    <row r="197" spans="4:4">
      <c r="D197" s="61"/>
    </row>
    <row r="198" spans="4:4">
      <c r="D198" s="61"/>
    </row>
    <row r="199" spans="4:4">
      <c r="D199" s="61"/>
    </row>
    <row r="200" spans="4:4">
      <c r="D200" s="61"/>
    </row>
    <row r="201" spans="4:4">
      <c r="D201" s="61"/>
    </row>
    <row r="202" spans="4:4">
      <c r="D202" s="61"/>
    </row>
    <row r="203" spans="4:4">
      <c r="D203" s="61"/>
    </row>
    <row r="204" spans="4:4">
      <c r="D204" s="61"/>
    </row>
    <row r="205" spans="4:4">
      <c r="D205" s="61"/>
    </row>
    <row r="206" spans="4:4">
      <c r="D206" s="61"/>
    </row>
    <row r="207" spans="4:4">
      <c r="D207" s="61"/>
    </row>
    <row r="208" spans="4:4">
      <c r="D208" s="61"/>
    </row>
    <row r="209" spans="4:4">
      <c r="D209" s="61"/>
    </row>
    <row r="210" spans="4:4">
      <c r="D210" s="61"/>
    </row>
    <row r="211" spans="4:4">
      <c r="D211" s="61"/>
    </row>
    <row r="212" spans="4:4">
      <c r="D212" s="61"/>
    </row>
    <row r="213" spans="4:4">
      <c r="D213" s="61"/>
    </row>
    <row r="214" spans="4:4">
      <c r="D214" s="61"/>
    </row>
    <row r="215" spans="4:4">
      <c r="D215" s="61"/>
    </row>
    <row r="216" spans="4:4">
      <c r="D216" s="61"/>
    </row>
    <row r="217" spans="4:4">
      <c r="D217" s="61"/>
    </row>
    <row r="218" spans="4:4">
      <c r="D218" s="61"/>
    </row>
    <row r="219" spans="4:4">
      <c r="D219" s="61"/>
    </row>
    <row r="220" spans="4:4">
      <c r="D220" s="61"/>
    </row>
    <row r="221" spans="4:4">
      <c r="D221" s="61"/>
    </row>
    <row r="222" spans="4:4">
      <c r="D222" s="61"/>
    </row>
    <row r="223" spans="4:4">
      <c r="D223" s="61"/>
    </row>
    <row r="224" spans="4:4">
      <c r="D224" s="61"/>
    </row>
    <row r="225" spans="4:4">
      <c r="D225" s="61"/>
    </row>
    <row r="226" spans="4:4">
      <c r="D226" s="61"/>
    </row>
    <row r="227" spans="4:4">
      <c r="D227" s="61"/>
    </row>
    <row r="228" spans="4:4">
      <c r="D228" s="61"/>
    </row>
    <row r="229" spans="4:4">
      <c r="D229" s="61"/>
    </row>
    <row r="230" spans="4:4">
      <c r="D230" s="61"/>
    </row>
    <row r="231" spans="4:4">
      <c r="D231" s="61"/>
    </row>
    <row r="232" spans="4:4">
      <c r="D232" s="61"/>
    </row>
    <row r="233" spans="4:4">
      <c r="D233" s="61"/>
    </row>
    <row r="234" spans="4:4">
      <c r="D234" s="61"/>
    </row>
    <row r="235" spans="4:4">
      <c r="D235" s="61"/>
    </row>
    <row r="236" spans="4:4">
      <c r="D236" s="61"/>
    </row>
    <row r="237" spans="4:4">
      <c r="D237" s="61"/>
    </row>
    <row r="238" spans="4:4">
      <c r="D238" s="61"/>
    </row>
    <row r="239" spans="4:4">
      <c r="D239" s="61"/>
    </row>
    <row r="240" spans="4:4">
      <c r="D240" s="61"/>
    </row>
    <row r="241" spans="4:4">
      <c r="D241" s="61"/>
    </row>
    <row r="242" spans="4:4">
      <c r="D242" s="61"/>
    </row>
    <row r="243" spans="4:4">
      <c r="D243" s="61"/>
    </row>
    <row r="244" spans="4:4">
      <c r="D244" s="61"/>
    </row>
    <row r="245" spans="4:4">
      <c r="D245" s="61"/>
    </row>
    <row r="246" spans="4:4">
      <c r="D246" s="61"/>
    </row>
    <row r="247" spans="4:4">
      <c r="D247" s="61"/>
    </row>
    <row r="248" spans="4:4">
      <c r="D248" s="61"/>
    </row>
    <row r="249" spans="4:4">
      <c r="D249" s="61"/>
    </row>
    <row r="250" spans="4:4">
      <c r="D250" s="61"/>
    </row>
    <row r="251" spans="4:4">
      <c r="D251" s="61"/>
    </row>
    <row r="252" spans="4:4">
      <c r="D252" s="61"/>
    </row>
    <row r="253" spans="4:4">
      <c r="D253" s="61"/>
    </row>
    <row r="254" spans="4:4">
      <c r="D254" s="61"/>
    </row>
    <row r="255" spans="4:4">
      <c r="D255" s="61"/>
    </row>
    <row r="256" spans="4:4">
      <c r="D256" s="61"/>
    </row>
    <row r="257" spans="4:4">
      <c r="D257" s="61"/>
    </row>
    <row r="258" spans="4:4">
      <c r="D258" s="61"/>
    </row>
    <row r="259" spans="4:4">
      <c r="D259" s="61"/>
    </row>
    <row r="260" spans="4:4">
      <c r="D260" s="61"/>
    </row>
    <row r="261" spans="4:4">
      <c r="D261" s="61"/>
    </row>
    <row r="262" spans="4:4">
      <c r="D262" s="61"/>
    </row>
    <row r="263" spans="4:4">
      <c r="D263" s="61"/>
    </row>
    <row r="264" spans="4:4">
      <c r="D264" s="61"/>
    </row>
    <row r="265" spans="4:4">
      <c r="D265" s="61"/>
    </row>
    <row r="266" spans="4:4">
      <c r="D266" s="61"/>
    </row>
    <row r="267" spans="4:4">
      <c r="D267" s="61"/>
    </row>
    <row r="268" spans="4:4">
      <c r="D268" s="61"/>
    </row>
    <row r="269" spans="4:4">
      <c r="D269" s="61"/>
    </row>
    <row r="270" spans="4:4">
      <c r="D270" s="61"/>
    </row>
    <row r="271" spans="4:4">
      <c r="D271" s="61"/>
    </row>
  </sheetData>
  <mergeCells count="2">
    <mergeCell ref="C8:E8"/>
    <mergeCell ref="C9:E9"/>
  </mergeCells>
  <conditionalFormatting sqref="C14:E14">
    <cfRule type="cellIs" dxfId="0" priority="1" operator="between">
      <formula>1</formula>
      <formula>2</formula>
    </cfRule>
  </conditionalFormatting>
  <conditionalFormatting sqref="C15:E38;C11:E13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8.7142857142857" style="2" customWidth="1"/>
    <col min="4" max="4" width="21.4285714285714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16</v>
      </c>
      <c r="B5" s="24" t="s">
        <v>123</v>
      </c>
      <c r="D5" s="62"/>
    </row>
    <row r="6" s="1" customFormat="1" ht="12" customHeight="1" spans="1:4">
      <c r="A6" s="23"/>
      <c r="B6" s="5" t="s">
        <v>67</v>
      </c>
      <c r="D6" s="62"/>
    </row>
    <row r="7" s="1" customFormat="1" ht="16.5" customHeight="1"/>
    <row r="8" s="1" customFormat="1" ht="24.75" customHeight="1" spans="2:4">
      <c r="B8" s="6"/>
      <c r="C8" s="63" t="s">
        <v>123</v>
      </c>
      <c r="D8" s="63"/>
    </row>
    <row r="9" s="1" customFormat="1" ht="24.75" customHeight="1" spans="2:4">
      <c r="B9" s="6"/>
      <c r="C9" s="65"/>
      <c r="D9" s="65"/>
    </row>
    <row r="10" s="1" customFormat="1" ht="14.25" customHeight="1" spans="2:4">
      <c r="B10" s="68" t="s">
        <v>68</v>
      </c>
      <c r="C10" s="69" t="s">
        <v>36</v>
      </c>
      <c r="D10" s="69" t="s">
        <v>37</v>
      </c>
    </row>
    <row r="11" s="1" customFormat="1" ht="14.25" customHeight="1" spans="2:4">
      <c r="B11" s="71" t="s">
        <v>39</v>
      </c>
      <c r="C11" s="139">
        <f>'RSI_genero (09)'!C11/'RSI_genero (09)'!E11</f>
        <v>0.530386979303981</v>
      </c>
      <c r="D11" s="141">
        <f>'RSI_genero (09)'!D11/'RSI_genero (09)'!E11</f>
        <v>0.469613020696019</v>
      </c>
    </row>
    <row r="12" s="1" customFormat="1" ht="14.25" customHeight="1" spans="2:4">
      <c r="B12" s="76" t="s">
        <v>40</v>
      </c>
      <c r="C12" s="142">
        <f>'RSI_genero (09)'!C12/'RSI_genero (09)'!E12</f>
        <v>0.542100476061462</v>
      </c>
      <c r="D12" s="144">
        <f>'RSI_genero (09)'!D12/'RSI_genero (09)'!E12</f>
        <v>0.457899523938538</v>
      </c>
    </row>
    <row r="13" s="1" customFormat="1" ht="14.25" customHeight="1" spans="2:4">
      <c r="B13" s="76" t="s">
        <v>41</v>
      </c>
      <c r="C13" s="142">
        <f>'RSI_genero (09)'!C13/'RSI_genero (09)'!E13</f>
        <v>0.541370003855546</v>
      </c>
      <c r="D13" s="144">
        <f>'RSI_genero (09)'!D13/'RSI_genero (09)'!E13</f>
        <v>0.458629996144454</v>
      </c>
    </row>
    <row r="14" s="1" customFormat="1" ht="14.25" customHeight="1" spans="2:4">
      <c r="B14" s="76" t="s">
        <v>42</v>
      </c>
      <c r="C14" s="145">
        <f>'RSI_genero (09)'!C14/'RSI_genero (09)'!E14</f>
        <v>0.516106585894969</v>
      </c>
      <c r="D14" s="147">
        <f>'RSI_genero (09)'!D14/'RSI_genero (09)'!E14</f>
        <v>0.483893414105031</v>
      </c>
    </row>
    <row r="15" s="1" customFormat="1" ht="14.25" customHeight="1" spans="2:4">
      <c r="B15" s="82" t="s">
        <v>43</v>
      </c>
      <c r="C15" s="139">
        <f>'RSI_genero (09)'!C15/'RSI_genero (09)'!E15</f>
        <v>0.521149241819633</v>
      </c>
      <c r="D15" s="141">
        <f>'RSI_genero (09)'!D15/'RSI_genero (09)'!E15</f>
        <v>0.478850758180367</v>
      </c>
    </row>
    <row r="16" s="1" customFormat="1" ht="14.25" customHeight="1" spans="2:4">
      <c r="B16" s="82" t="s">
        <v>44</v>
      </c>
      <c r="C16" s="142">
        <f>'RSI_genero (09)'!C16/'RSI_genero (09)'!E16</f>
        <v>0.534926470588235</v>
      </c>
      <c r="D16" s="144">
        <f>'RSI_genero (09)'!D16/'RSI_genero (09)'!E16</f>
        <v>0.465073529411765</v>
      </c>
    </row>
    <row r="17" s="1" customFormat="1" ht="14.25" customHeight="1" spans="2:4">
      <c r="B17" s="82" t="s">
        <v>45</v>
      </c>
      <c r="C17" s="142">
        <f>'RSI_genero (09)'!C17/'RSI_genero (09)'!E17</f>
        <v>0.487889273356401</v>
      </c>
      <c r="D17" s="144">
        <f>'RSI_genero (09)'!D17/'RSI_genero (09)'!E17</f>
        <v>0.512110726643599</v>
      </c>
    </row>
    <row r="18" s="1" customFormat="1" ht="14.25" customHeight="1" spans="2:4">
      <c r="B18" s="82" t="s">
        <v>46</v>
      </c>
      <c r="C18" s="142">
        <f>'RSI_genero (09)'!C18/'RSI_genero (09)'!E18</f>
        <v>0.519916142557652</v>
      </c>
      <c r="D18" s="144">
        <f>'RSI_genero (09)'!D18/'RSI_genero (09)'!E18</f>
        <v>0.480083857442348</v>
      </c>
    </row>
    <row r="19" s="1" customFormat="1" ht="14.25" customHeight="1" spans="2:4">
      <c r="B19" s="82" t="s">
        <v>47</v>
      </c>
      <c r="C19" s="142">
        <f>'RSI_genero (09)'!C19/'RSI_genero (09)'!E19</f>
        <v>0.452755905511811</v>
      </c>
      <c r="D19" s="144">
        <f>'RSI_genero (09)'!D19/'RSI_genero (09)'!E19</f>
        <v>0.547244094488189</v>
      </c>
    </row>
    <row r="20" s="1" customFormat="1" ht="14.25" customHeight="1" spans="2:4">
      <c r="B20" s="82" t="s">
        <v>48</v>
      </c>
      <c r="C20" s="142">
        <f>'RSI_genero (09)'!C20/'RSI_genero (09)'!E20</f>
        <v>0.516441005802708</v>
      </c>
      <c r="D20" s="144">
        <f>'RSI_genero (09)'!D20/'RSI_genero (09)'!E20</f>
        <v>0.483558994197292</v>
      </c>
    </row>
    <row r="21" s="1" customFormat="1" ht="14.25" customHeight="1" spans="2:4">
      <c r="B21" s="82" t="s">
        <v>49</v>
      </c>
      <c r="C21" s="142">
        <f>'RSI_genero (09)'!C21/'RSI_genero (09)'!E21</f>
        <v>0.505893909626719</v>
      </c>
      <c r="D21" s="144">
        <f>'RSI_genero (09)'!D21/'RSI_genero (09)'!E21</f>
        <v>0.494106090373281</v>
      </c>
    </row>
    <row r="22" s="1" customFormat="1" ht="14.25" customHeight="1" spans="2:4">
      <c r="B22" s="82" t="s">
        <v>50</v>
      </c>
      <c r="C22" s="142">
        <f>'RSI_genero (09)'!C22/'RSI_genero (09)'!E22</f>
        <v>0.533333333333333</v>
      </c>
      <c r="D22" s="144">
        <f>'RSI_genero (09)'!D22/'RSI_genero (09)'!E22</f>
        <v>0.466666666666667</v>
      </c>
    </row>
    <row r="23" s="1" customFormat="1" ht="14.25" customHeight="1" spans="2:4">
      <c r="B23" s="82" t="s">
        <v>51</v>
      </c>
      <c r="C23" s="142">
        <f>'RSI_genero (09)'!C23/'RSI_genero (09)'!E23</f>
        <v>0.520076481835564</v>
      </c>
      <c r="D23" s="144">
        <f>'RSI_genero (09)'!D23/'RSI_genero (09)'!E23</f>
        <v>0.479923518164436</v>
      </c>
    </row>
    <row r="24" s="1" customFormat="1" ht="14.25" customHeight="1" spans="2:4">
      <c r="B24" s="82" t="s">
        <v>52</v>
      </c>
      <c r="C24" s="142">
        <f>'RSI_genero (09)'!C24/'RSI_genero (09)'!E24</f>
        <v>0.499133448873484</v>
      </c>
      <c r="D24" s="144">
        <f>'RSI_genero (09)'!D24/'RSI_genero (09)'!E24</f>
        <v>0.500866551126516</v>
      </c>
    </row>
    <row r="25" s="1" customFormat="1" ht="14.25" customHeight="1" spans="2:4">
      <c r="B25" s="82" t="s">
        <v>53</v>
      </c>
      <c r="C25" s="142">
        <f>'RSI_genero (09)'!C25/'RSI_genero (09)'!E25</f>
        <v>0.489642184557439</v>
      </c>
      <c r="D25" s="144">
        <f>'RSI_genero (09)'!D25/'RSI_genero (09)'!E25</f>
        <v>0.510357815442561</v>
      </c>
    </row>
    <row r="26" s="1" customFormat="1" ht="14.25" customHeight="1" spans="2:4">
      <c r="B26" s="82" t="s">
        <v>54</v>
      </c>
      <c r="C26" s="142">
        <f>'RSI_genero (09)'!C26/'RSI_genero (09)'!E26</f>
        <v>0.513709677419355</v>
      </c>
      <c r="D26" s="144">
        <f>'RSI_genero (09)'!D26/'RSI_genero (09)'!E26</f>
        <v>0.486290322580645</v>
      </c>
    </row>
    <row r="27" s="1" customFormat="1" ht="14.25" customHeight="1" spans="2:4">
      <c r="B27" s="82" t="s">
        <v>55</v>
      </c>
      <c r="C27" s="142">
        <f>'RSI_genero (09)'!C27/'RSI_genero (09)'!E27</f>
        <v>0.513245033112583</v>
      </c>
      <c r="D27" s="144">
        <f>'RSI_genero (09)'!D27/'RSI_genero (09)'!E27</f>
        <v>0.486754966887417</v>
      </c>
    </row>
    <row r="28" s="1" customFormat="1" ht="14.25" customHeight="1" spans="2:4">
      <c r="B28" s="82" t="s">
        <v>56</v>
      </c>
      <c r="C28" s="142">
        <f>'RSI_genero (09)'!C28/'RSI_genero (09)'!E28</f>
        <v>0.547838412473423</v>
      </c>
      <c r="D28" s="144">
        <f>'RSI_genero (09)'!D28/'RSI_genero (09)'!E28</f>
        <v>0.452161587526577</v>
      </c>
    </row>
    <row r="29" s="1" customFormat="1" ht="14.25" customHeight="1" spans="2:4">
      <c r="B29" s="82" t="s">
        <v>57</v>
      </c>
      <c r="C29" s="142">
        <f>'RSI_genero (09)'!C29/'RSI_genero (09)'!E29</f>
        <v>0.527877947295423</v>
      </c>
      <c r="D29" s="144">
        <f>'RSI_genero (09)'!D29/'RSI_genero (09)'!E29</f>
        <v>0.472122052704577</v>
      </c>
    </row>
    <row r="30" s="1" customFormat="1" ht="14.25" customHeight="1" spans="2:4">
      <c r="B30" s="82" t="s">
        <v>58</v>
      </c>
      <c r="C30" s="142">
        <f>'RSI_genero (09)'!C30/'RSI_genero (09)'!E30</f>
        <v>0.442477876106195</v>
      </c>
      <c r="D30" s="144">
        <f>'RSI_genero (09)'!D30/'RSI_genero (09)'!E30</f>
        <v>0.557522123893805</v>
      </c>
    </row>
    <row r="31" s="1" customFormat="1" ht="14.25" customHeight="1" spans="2:4">
      <c r="B31" s="82" t="s">
        <v>59</v>
      </c>
      <c r="C31" s="142">
        <f>'RSI_genero (09)'!C31/'RSI_genero (09)'!E31</f>
        <v>0.518146286990508</v>
      </c>
      <c r="D31" s="144">
        <f>'RSI_genero (09)'!D31/'RSI_genero (09)'!E31</f>
        <v>0.481853713009492</v>
      </c>
    </row>
    <row r="32" s="1" customFormat="1" ht="14.25" customHeight="1" spans="2:4">
      <c r="B32" s="82" t="s">
        <v>60</v>
      </c>
      <c r="C32" s="142">
        <f>'RSI_genero (09)'!C32/'RSI_genero (09)'!E32</f>
        <v>0.542961608775137</v>
      </c>
      <c r="D32" s="144">
        <f>'RSI_genero (09)'!D32/'RSI_genero (09)'!E32</f>
        <v>0.457038391224863</v>
      </c>
    </row>
    <row r="33" s="1" customFormat="1" ht="14.25" customHeight="1" spans="2:4">
      <c r="B33" s="82" t="s">
        <v>61</v>
      </c>
      <c r="C33" s="142">
        <f>'RSI_genero (09)'!C33/'RSI_genero (09)'!E33</f>
        <v>0.515625</v>
      </c>
      <c r="D33" s="144">
        <f>'RSI_genero (09)'!D33/'RSI_genero (09)'!E33</f>
        <v>0.484375</v>
      </c>
    </row>
    <row r="34" s="1" customFormat="1" ht="14.25" customHeight="1" spans="2:4">
      <c r="B34" s="82" t="s">
        <v>62</v>
      </c>
      <c r="C34" s="142">
        <f>'RSI_genero (09)'!C34/'RSI_genero (09)'!E34</f>
        <v>0.528600762687005</v>
      </c>
      <c r="D34" s="144">
        <f>'RSI_genero (09)'!D34/'RSI_genero (09)'!E34</f>
        <v>0.471399237312995</v>
      </c>
    </row>
    <row r="35" s="1" customFormat="1" ht="14.25" customHeight="1" spans="2:4">
      <c r="B35" s="82" t="s">
        <v>63</v>
      </c>
      <c r="C35" s="142">
        <f>'RSI_genero (09)'!C35/'RSI_genero (09)'!E35</f>
        <v>0.488188976377953</v>
      </c>
      <c r="D35" s="144">
        <f>'RSI_genero (09)'!D35/'RSI_genero (09)'!E35</f>
        <v>0.511811023622047</v>
      </c>
    </row>
    <row r="36" s="1" customFormat="1" ht="14.25" customHeight="1" spans="2:4">
      <c r="B36" s="82" t="s">
        <v>64</v>
      </c>
      <c r="C36" s="142">
        <f>'RSI_genero (09)'!C36/'RSI_genero (09)'!E36</f>
        <v>0.465201465201465</v>
      </c>
      <c r="D36" s="144">
        <f>'RSI_genero (09)'!D36/'RSI_genero (09)'!E36</f>
        <v>0.534798534798535</v>
      </c>
    </row>
    <row r="37" s="1" customFormat="1" ht="14.25" customHeight="1" spans="2:4">
      <c r="B37" s="82" t="s">
        <v>65</v>
      </c>
      <c r="C37" s="142">
        <f>'RSI_genero (09)'!C37/'RSI_genero (09)'!E37</f>
        <v>0.539583333333333</v>
      </c>
      <c r="D37" s="144">
        <f>'RSI_genero (09)'!D37/'RSI_genero (09)'!E37</f>
        <v>0.460416666666667</v>
      </c>
    </row>
    <row r="38" s="1" customFormat="1" ht="14.25" customHeight="1" spans="2:4">
      <c r="B38" s="82" t="s">
        <v>66</v>
      </c>
      <c r="C38" s="149">
        <f>'RSI_genero (09)'!C38/'RSI_genero (09)'!E38</f>
        <v>0.528662420382166</v>
      </c>
      <c r="D38" s="151">
        <f>'RSI_genero (09)'!D38/'RSI_genero (09)'!E38</f>
        <v>0.471337579617834</v>
      </c>
    </row>
    <row r="39" spans="4:4">
      <c r="D39" s="61"/>
    </row>
    <row r="40" spans="4:4">
      <c r="D40" s="61"/>
    </row>
    <row r="41" spans="4:4">
      <c r="D41" s="61"/>
    </row>
    <row r="42" spans="4:4">
      <c r="D42" s="61"/>
    </row>
    <row r="43" spans="4:4">
      <c r="D43" s="61"/>
    </row>
    <row r="44" spans="4:4">
      <c r="D44" s="61"/>
    </row>
    <row r="45" spans="4:4">
      <c r="D45" s="61"/>
    </row>
    <row r="46" spans="4:4">
      <c r="D46" s="61"/>
    </row>
    <row r="47" spans="4:4">
      <c r="D47" s="61"/>
    </row>
    <row r="48" spans="4:4">
      <c r="D48" s="61"/>
    </row>
    <row r="49" spans="4:4">
      <c r="D49" s="61"/>
    </row>
    <row r="50" spans="4:4">
      <c r="D50" s="61"/>
    </row>
    <row r="51" spans="4:4">
      <c r="D51" s="61"/>
    </row>
    <row r="52" spans="4:4">
      <c r="D52" s="61"/>
    </row>
    <row r="53" spans="4:4">
      <c r="D53" s="61"/>
    </row>
    <row r="54" spans="4:4">
      <c r="D54" s="61"/>
    </row>
    <row r="55" spans="4:4">
      <c r="D55" s="61"/>
    </row>
    <row r="56" spans="4:4">
      <c r="D56" s="61"/>
    </row>
    <row r="57" spans="4:4">
      <c r="D57" s="61"/>
    </row>
    <row r="58" spans="4:4">
      <c r="D58" s="61"/>
    </row>
    <row r="59" spans="4:4">
      <c r="D59" s="61"/>
    </row>
    <row r="60" spans="4:4">
      <c r="D60" s="61"/>
    </row>
    <row r="61" spans="4:4">
      <c r="D61" s="61"/>
    </row>
    <row r="62" spans="4:4">
      <c r="D62" s="61"/>
    </row>
    <row r="63" spans="4:4">
      <c r="D63" s="61"/>
    </row>
    <row r="64" spans="4:4">
      <c r="D64" s="61"/>
    </row>
    <row r="65" spans="4:4">
      <c r="D65" s="61"/>
    </row>
    <row r="66" spans="4:4">
      <c r="D66" s="61"/>
    </row>
    <row r="67" spans="4:4">
      <c r="D67" s="61"/>
    </row>
    <row r="68" spans="4:4">
      <c r="D68" s="61"/>
    </row>
    <row r="69" spans="4:4">
      <c r="D69" s="61"/>
    </row>
    <row r="70" spans="4:4">
      <c r="D70" s="61"/>
    </row>
    <row r="71" spans="4:4">
      <c r="D71" s="61"/>
    </row>
    <row r="72" spans="4:4">
      <c r="D72" s="61"/>
    </row>
    <row r="73" spans="4:4">
      <c r="D73" s="61"/>
    </row>
    <row r="74" spans="4:4">
      <c r="D74" s="61"/>
    </row>
    <row r="75" spans="4:4">
      <c r="D75" s="61"/>
    </row>
    <row r="76" spans="4:4">
      <c r="D76" s="61"/>
    </row>
    <row r="77" spans="4:4">
      <c r="D77" s="61"/>
    </row>
    <row r="78" spans="4:4">
      <c r="D78" s="61"/>
    </row>
    <row r="79" spans="4:4">
      <c r="D79" s="61"/>
    </row>
    <row r="80" spans="4:4">
      <c r="D80" s="61"/>
    </row>
    <row r="81" spans="4:4">
      <c r="D81" s="61"/>
    </row>
    <row r="82" spans="4:4">
      <c r="D82" s="61"/>
    </row>
    <row r="83" spans="4:4">
      <c r="D83" s="61"/>
    </row>
    <row r="84" spans="4:4">
      <c r="D84" s="61"/>
    </row>
    <row r="85" spans="4:4">
      <c r="D85" s="61"/>
    </row>
    <row r="86" spans="4:4">
      <c r="D86" s="61"/>
    </row>
    <row r="87" spans="4:4">
      <c r="D87" s="61"/>
    </row>
    <row r="88" spans="4:4">
      <c r="D88" s="61"/>
    </row>
    <row r="89" spans="4:4">
      <c r="D89" s="61"/>
    </row>
    <row r="90" spans="4:4">
      <c r="D90" s="61"/>
    </row>
    <row r="91" spans="4:4">
      <c r="D91" s="61"/>
    </row>
    <row r="92" spans="4:4">
      <c r="D92" s="61"/>
    </row>
    <row r="93" spans="4:4">
      <c r="D93" s="61"/>
    </row>
    <row r="94" spans="4:4">
      <c r="D94" s="61"/>
    </row>
    <row r="95" spans="4:4">
      <c r="D95" s="61"/>
    </row>
    <row r="96" spans="4:4">
      <c r="D96" s="61"/>
    </row>
    <row r="97" spans="4:4">
      <c r="D97" s="61"/>
    </row>
    <row r="98" spans="4:4">
      <c r="D98" s="61"/>
    </row>
    <row r="99" spans="4:4">
      <c r="D99" s="61"/>
    </row>
    <row r="100" spans="4:4">
      <c r="D100" s="61"/>
    </row>
    <row r="101" spans="4:4">
      <c r="D101" s="61"/>
    </row>
    <row r="102" spans="4:4">
      <c r="D102" s="61"/>
    </row>
    <row r="103" spans="4:4">
      <c r="D103" s="61"/>
    </row>
    <row r="104" spans="4:4">
      <c r="D104" s="61"/>
    </row>
    <row r="105" spans="4:4">
      <c r="D105" s="61"/>
    </row>
    <row r="106" spans="4:4">
      <c r="D106" s="61"/>
    </row>
    <row r="107" spans="4:4">
      <c r="D107" s="61"/>
    </row>
    <row r="108" spans="4:4">
      <c r="D108" s="61"/>
    </row>
    <row r="109" spans="4:4">
      <c r="D109" s="61"/>
    </row>
    <row r="110" spans="4:4">
      <c r="D110" s="61"/>
    </row>
    <row r="111" spans="4:4">
      <c r="D111" s="61"/>
    </row>
    <row r="112" spans="4:4">
      <c r="D112" s="61"/>
    </row>
    <row r="113" spans="4:4">
      <c r="D113" s="61"/>
    </row>
    <row r="114" spans="4:4">
      <c r="D114" s="61"/>
    </row>
    <row r="115" spans="4:4">
      <c r="D115" s="61"/>
    </row>
    <row r="116" spans="4:4">
      <c r="D116" s="61"/>
    </row>
    <row r="117" spans="4:4">
      <c r="D117" s="61"/>
    </row>
    <row r="118" spans="4:4">
      <c r="D118" s="61"/>
    </row>
    <row r="119" spans="4:4">
      <c r="D119" s="61"/>
    </row>
    <row r="120" spans="4:4">
      <c r="D120" s="61"/>
    </row>
    <row r="121" spans="4:4">
      <c r="D121" s="61"/>
    </row>
    <row r="122" spans="4:4">
      <c r="D122" s="61"/>
    </row>
    <row r="123" spans="4:4">
      <c r="D123" s="61"/>
    </row>
    <row r="124" spans="4:4">
      <c r="D124" s="61"/>
    </row>
    <row r="125" spans="4:4">
      <c r="D125" s="61"/>
    </row>
    <row r="126" spans="4:4">
      <c r="D126" s="61"/>
    </row>
    <row r="127" spans="4:4">
      <c r="D127" s="61"/>
    </row>
    <row r="128" spans="4:4">
      <c r="D128" s="61"/>
    </row>
    <row r="129" spans="4:4">
      <c r="D129" s="61"/>
    </row>
    <row r="130" spans="4:4">
      <c r="D130" s="61"/>
    </row>
    <row r="131" spans="4:4">
      <c r="D131" s="61"/>
    </row>
    <row r="132" spans="4:4">
      <c r="D132" s="61"/>
    </row>
    <row r="133" spans="4:4">
      <c r="D133" s="61"/>
    </row>
    <row r="134" spans="4:4">
      <c r="D134" s="61"/>
    </row>
    <row r="135" spans="4:4">
      <c r="D135" s="61"/>
    </row>
    <row r="136" spans="4:4">
      <c r="D136" s="61"/>
    </row>
    <row r="137" spans="4:4">
      <c r="D137" s="61"/>
    </row>
    <row r="138" spans="4:4">
      <c r="D138" s="61"/>
    </row>
    <row r="139" spans="4:4">
      <c r="D139" s="61"/>
    </row>
    <row r="140" spans="4:4">
      <c r="D140" s="61"/>
    </row>
    <row r="141" spans="4:4">
      <c r="D141" s="61"/>
    </row>
    <row r="142" spans="4:4">
      <c r="D142" s="61"/>
    </row>
    <row r="143" spans="4:4">
      <c r="D143" s="61"/>
    </row>
    <row r="144" spans="4:4">
      <c r="D144" s="61"/>
    </row>
    <row r="145" spans="4:4">
      <c r="D145" s="61"/>
    </row>
    <row r="146" spans="4:4">
      <c r="D146" s="61"/>
    </row>
    <row r="147" spans="4:4">
      <c r="D147" s="61"/>
    </row>
    <row r="148" spans="4:4">
      <c r="D148" s="61"/>
    </row>
    <row r="149" spans="4:4">
      <c r="D149" s="61"/>
    </row>
    <row r="150" spans="4:4">
      <c r="D150" s="61"/>
    </row>
    <row r="151" spans="4:4">
      <c r="D151" s="61"/>
    </row>
    <row r="152" spans="4:4">
      <c r="D152" s="61"/>
    </row>
    <row r="153" spans="4:4">
      <c r="D153" s="61"/>
    </row>
    <row r="154" spans="4:4">
      <c r="D154" s="61"/>
    </row>
    <row r="155" spans="4:4">
      <c r="D155" s="61"/>
    </row>
    <row r="156" spans="4:4">
      <c r="D156" s="61"/>
    </row>
    <row r="157" spans="4:4">
      <c r="D157" s="61"/>
    </row>
    <row r="158" spans="4:4">
      <c r="D158" s="61"/>
    </row>
    <row r="159" spans="4:4">
      <c r="D159" s="61"/>
    </row>
    <row r="160" spans="4:4">
      <c r="D160" s="61"/>
    </row>
    <row r="161" spans="4:4">
      <c r="D161" s="61"/>
    </row>
    <row r="162" spans="4:4">
      <c r="D162" s="61"/>
    </row>
    <row r="163" spans="4:4">
      <c r="D163" s="61"/>
    </row>
    <row r="164" spans="4:4">
      <c r="D164" s="61"/>
    </row>
    <row r="165" spans="4:4">
      <c r="D165" s="61"/>
    </row>
    <row r="166" spans="4:4">
      <c r="D166" s="61"/>
    </row>
    <row r="167" spans="4:4">
      <c r="D167" s="61"/>
    </row>
    <row r="168" spans="4:4">
      <c r="D168" s="61"/>
    </row>
    <row r="169" spans="4:4">
      <c r="D169" s="61"/>
    </row>
    <row r="170" spans="4:4">
      <c r="D170" s="61"/>
    </row>
    <row r="171" spans="4:4">
      <c r="D171" s="61"/>
    </row>
    <row r="172" spans="4:4">
      <c r="D172" s="61"/>
    </row>
    <row r="173" spans="4:4">
      <c r="D173" s="61"/>
    </row>
    <row r="174" spans="4:4">
      <c r="D174" s="61"/>
    </row>
    <row r="175" spans="4:4">
      <c r="D175" s="61"/>
    </row>
    <row r="176" spans="4:4">
      <c r="D176" s="61"/>
    </row>
    <row r="177" spans="4:4">
      <c r="D177" s="61"/>
    </row>
    <row r="178" spans="4:4">
      <c r="D178" s="61"/>
    </row>
    <row r="179" spans="4:4">
      <c r="D179" s="61"/>
    </row>
    <row r="180" spans="4:4">
      <c r="D180" s="61"/>
    </row>
    <row r="181" spans="4:4">
      <c r="D181" s="61"/>
    </row>
    <row r="182" spans="4:4">
      <c r="D182" s="61"/>
    </row>
    <row r="183" spans="4:4">
      <c r="D183" s="61"/>
    </row>
    <row r="184" spans="4:4">
      <c r="D184" s="61"/>
    </row>
    <row r="185" spans="4:4">
      <c r="D185" s="61"/>
    </row>
    <row r="186" spans="4:4">
      <c r="D186" s="61"/>
    </row>
    <row r="187" spans="4:4">
      <c r="D187" s="61"/>
    </row>
    <row r="188" spans="4:4">
      <c r="D188" s="61"/>
    </row>
    <row r="189" spans="4:4">
      <c r="D189" s="61"/>
    </row>
    <row r="190" spans="4:4">
      <c r="D190" s="61"/>
    </row>
    <row r="191" spans="4:4">
      <c r="D191" s="61"/>
    </row>
    <row r="192" spans="4:4">
      <c r="D192" s="61"/>
    </row>
    <row r="193" spans="4:4">
      <c r="D193" s="61"/>
    </row>
    <row r="194" spans="4:4">
      <c r="D194" s="61"/>
    </row>
    <row r="195" spans="4:4">
      <c r="D195" s="61"/>
    </row>
    <row r="196" spans="4:4">
      <c r="D196" s="61"/>
    </row>
    <row r="197" spans="4:4">
      <c r="D197" s="61"/>
    </row>
    <row r="198" spans="4:4">
      <c r="D198" s="61"/>
    </row>
    <row r="199" spans="4:4">
      <c r="D199" s="61"/>
    </row>
    <row r="200" spans="4:4">
      <c r="D200" s="61"/>
    </row>
    <row r="201" spans="4:4">
      <c r="D201" s="61"/>
    </row>
    <row r="202" spans="4:4">
      <c r="D202" s="61"/>
    </row>
    <row r="203" spans="4:4">
      <c r="D203" s="61"/>
    </row>
    <row r="204" spans="4:4">
      <c r="D204" s="61"/>
    </row>
    <row r="205" spans="4:4">
      <c r="D205" s="61"/>
    </row>
    <row r="206" spans="4:4">
      <c r="D206" s="61"/>
    </row>
    <row r="207" spans="4:4">
      <c r="D207" s="61"/>
    </row>
    <row r="208" spans="4:4">
      <c r="D208" s="61"/>
    </row>
    <row r="209" spans="4:4">
      <c r="D209" s="61"/>
    </row>
    <row r="210" spans="4:4">
      <c r="D210" s="61"/>
    </row>
    <row r="211" spans="4:4">
      <c r="D211" s="61"/>
    </row>
    <row r="212" spans="4:4">
      <c r="D212" s="61"/>
    </row>
    <row r="213" spans="4:4">
      <c r="D213" s="61"/>
    </row>
    <row r="214" spans="4:4">
      <c r="D214" s="61"/>
    </row>
    <row r="215" spans="4:4">
      <c r="D215" s="61"/>
    </row>
    <row r="216" spans="4:4">
      <c r="D216" s="61"/>
    </row>
    <row r="217" spans="4:4">
      <c r="D217" s="61"/>
    </row>
    <row r="218" spans="4:4">
      <c r="D218" s="61"/>
    </row>
    <row r="219" spans="4:4">
      <c r="D219" s="61"/>
    </row>
    <row r="220" spans="4:4">
      <c r="D220" s="61"/>
    </row>
    <row r="221" spans="4:4">
      <c r="D221" s="61"/>
    </row>
    <row r="222" spans="4:4">
      <c r="D222" s="61"/>
    </row>
    <row r="223" spans="4:4">
      <c r="D223" s="61"/>
    </row>
    <row r="224" spans="4:4">
      <c r="D224" s="61"/>
    </row>
    <row r="225" spans="4:4">
      <c r="D225" s="61"/>
    </row>
    <row r="226" spans="4:4">
      <c r="D226" s="61"/>
    </row>
    <row r="227" spans="4:4">
      <c r="D227" s="61"/>
    </row>
    <row r="228" spans="4:4">
      <c r="D228" s="61"/>
    </row>
    <row r="229" spans="4:4">
      <c r="D229" s="61"/>
    </row>
    <row r="230" spans="4:4">
      <c r="D230" s="61"/>
    </row>
    <row r="231" spans="4:4">
      <c r="D231" s="61"/>
    </row>
    <row r="232" spans="4:4">
      <c r="D232" s="61"/>
    </row>
    <row r="233" spans="4:4">
      <c r="D233" s="61"/>
    </row>
    <row r="234" spans="4:4">
      <c r="D234" s="61"/>
    </row>
    <row r="235" spans="4:4">
      <c r="D235" s="61"/>
    </row>
    <row r="236" spans="4:4">
      <c r="D236" s="61"/>
    </row>
    <row r="237" spans="4:4">
      <c r="D237" s="61"/>
    </row>
    <row r="238" spans="4:4">
      <c r="D238" s="61"/>
    </row>
    <row r="239" spans="4:4">
      <c r="D239" s="61"/>
    </row>
    <row r="240" spans="4:4">
      <c r="D240" s="61"/>
    </row>
    <row r="241" spans="4:4">
      <c r="D241" s="61"/>
    </row>
    <row r="242" spans="4:4">
      <c r="D242" s="61"/>
    </row>
    <row r="243" spans="4:4">
      <c r="D243" s="61"/>
    </row>
    <row r="244" spans="4:4">
      <c r="D244" s="61"/>
    </row>
    <row r="245" spans="4:4">
      <c r="D245" s="61"/>
    </row>
    <row r="246" spans="4:4">
      <c r="D246" s="61"/>
    </row>
    <row r="247" spans="4:4">
      <c r="D247" s="61"/>
    </row>
    <row r="248" spans="4:4">
      <c r="D248" s="61"/>
    </row>
    <row r="249" spans="4:4">
      <c r="D249" s="61"/>
    </row>
    <row r="250" spans="4:4">
      <c r="D250" s="61"/>
    </row>
    <row r="251" spans="4:4">
      <c r="D251" s="61"/>
    </row>
    <row r="252" spans="4:4">
      <c r="D252" s="61"/>
    </row>
    <row r="253" spans="4:4">
      <c r="D253" s="61"/>
    </row>
    <row r="254" spans="4:4">
      <c r="D254" s="61"/>
    </row>
    <row r="255" spans="4:4">
      <c r="D255" s="61"/>
    </row>
    <row r="256" spans="4:4">
      <c r="D256" s="61"/>
    </row>
    <row r="257" spans="4:4">
      <c r="D257" s="61"/>
    </row>
    <row r="258" spans="4:4">
      <c r="D258" s="61"/>
    </row>
    <row r="259" spans="4:4">
      <c r="D259" s="61"/>
    </row>
    <row r="260" spans="4:4">
      <c r="D260" s="61"/>
    </row>
    <row r="261" spans="4:4">
      <c r="D261" s="61"/>
    </row>
    <row r="262" spans="4:4">
      <c r="D262" s="61"/>
    </row>
    <row r="263" spans="4:4">
      <c r="D263" s="61"/>
    </row>
    <row r="264" spans="4:4">
      <c r="D264" s="61"/>
    </row>
    <row r="265" spans="4:4">
      <c r="D265" s="61"/>
    </row>
    <row r="266" spans="4:4">
      <c r="D266" s="61"/>
    </row>
    <row r="267" spans="4:4">
      <c r="D267" s="61"/>
    </row>
    <row r="268" spans="4:4">
      <c r="D268" s="61"/>
    </row>
    <row r="269" spans="4:4">
      <c r="D269" s="61"/>
    </row>
    <row r="270" spans="4:4">
      <c r="D270" s="61"/>
    </row>
    <row r="271" spans="4:4">
      <c r="D271" s="61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9" width="10.7142857142857" style="2" customWidth="1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18</v>
      </c>
      <c r="B5" s="4" t="s">
        <v>124</v>
      </c>
      <c r="F5" s="88"/>
      <c r="G5" s="88"/>
      <c r="H5" s="88"/>
      <c r="I5" s="88"/>
    </row>
    <row r="6" s="1" customFormat="1" ht="12" customHeight="1" spans="1:9">
      <c r="A6" s="3"/>
      <c r="B6" s="25" t="s">
        <v>34</v>
      </c>
      <c r="F6" s="88"/>
      <c r="G6" s="88"/>
      <c r="H6" s="88"/>
      <c r="I6" s="88"/>
    </row>
    <row r="7" s="1" customFormat="1" ht="12" customHeight="1" spans="1:9">
      <c r="A7" s="3"/>
      <c r="B7" s="25"/>
      <c r="F7" s="88"/>
      <c r="G7" s="88"/>
      <c r="H7" s="88"/>
      <c r="I7" s="88"/>
    </row>
    <row r="8" customHeight="1"/>
    <row r="9" ht="24.95" customHeight="1" spans="2:10">
      <c r="B9" s="6"/>
      <c r="C9" s="528" t="s">
        <v>69</v>
      </c>
      <c r="D9" s="7" t="s">
        <v>124</v>
      </c>
      <c r="E9" s="7"/>
      <c r="F9" s="7"/>
      <c r="G9" s="7"/>
      <c r="H9" s="7"/>
      <c r="I9" s="7"/>
      <c r="J9" s="7"/>
    </row>
    <row r="10" ht="24.95" customHeight="1" spans="2:10">
      <c r="B10" s="8"/>
      <c r="C10" s="9"/>
      <c r="D10" s="9"/>
      <c r="E10" s="9"/>
      <c r="F10" s="9"/>
      <c r="G10" s="9"/>
      <c r="H10" s="9"/>
      <c r="I10" s="9"/>
      <c r="J10" s="9"/>
    </row>
    <row r="11" spans="2:10">
      <c r="B11" s="10" t="s">
        <v>35</v>
      </c>
      <c r="C11" s="11" t="s">
        <v>70</v>
      </c>
      <c r="D11" s="11" t="s">
        <v>70</v>
      </c>
      <c r="E11" s="11" t="s">
        <v>71</v>
      </c>
      <c r="F11" s="11" t="s">
        <v>72</v>
      </c>
      <c r="G11" s="11" t="s">
        <v>73</v>
      </c>
      <c r="H11" s="11" t="s">
        <v>74</v>
      </c>
      <c r="I11" s="11" t="s">
        <v>75</v>
      </c>
      <c r="J11" s="11" t="s">
        <v>38</v>
      </c>
    </row>
    <row r="12" spans="2:10">
      <c r="B12" s="12" t="s">
        <v>39</v>
      </c>
      <c r="C12" s="72">
        <v>73813</v>
      </c>
      <c r="D12" s="72">
        <v>156046</v>
      </c>
      <c r="E12" s="184">
        <v>64714</v>
      </c>
      <c r="F12" s="184">
        <v>58118</v>
      </c>
      <c r="G12" s="184">
        <v>60236</v>
      </c>
      <c r="H12" s="184">
        <v>41905</v>
      </c>
      <c r="I12" s="184">
        <v>36352</v>
      </c>
      <c r="J12" s="188">
        <v>417371</v>
      </c>
    </row>
    <row r="13" spans="2:10">
      <c r="B13" s="14" t="s">
        <v>40</v>
      </c>
      <c r="C13" s="77">
        <v>21644</v>
      </c>
      <c r="D13" s="77">
        <v>32998</v>
      </c>
      <c r="E13" s="86">
        <v>13103</v>
      </c>
      <c r="F13" s="86">
        <v>10930</v>
      </c>
      <c r="G13" s="86">
        <v>10541</v>
      </c>
      <c r="H13" s="86">
        <v>7566</v>
      </c>
      <c r="I13" s="86">
        <v>7155</v>
      </c>
      <c r="J13" s="190">
        <v>82293</v>
      </c>
    </row>
    <row r="14" spans="2:10">
      <c r="B14" s="14" t="s">
        <v>41</v>
      </c>
      <c r="C14" s="77">
        <v>14812</v>
      </c>
      <c r="D14" s="77">
        <v>24411</v>
      </c>
      <c r="E14" s="86">
        <v>9758</v>
      </c>
      <c r="F14" s="86">
        <v>8061</v>
      </c>
      <c r="G14" s="86">
        <v>7928</v>
      </c>
      <c r="H14" s="86">
        <v>5701</v>
      </c>
      <c r="I14" s="86">
        <v>5586</v>
      </c>
      <c r="J14" s="190">
        <v>61445</v>
      </c>
    </row>
    <row r="15" spans="2:10">
      <c r="B15" s="14" t="s">
        <v>42</v>
      </c>
      <c r="C15" s="78">
        <v>5786</v>
      </c>
      <c r="D15" s="78">
        <v>7669</v>
      </c>
      <c r="E15" s="186">
        <v>3171</v>
      </c>
      <c r="F15" s="186">
        <v>2711</v>
      </c>
      <c r="G15" s="186">
        <v>2916</v>
      </c>
      <c r="H15" s="186">
        <v>2095</v>
      </c>
      <c r="I15" s="186">
        <v>1605</v>
      </c>
      <c r="J15" s="191">
        <v>20167</v>
      </c>
    </row>
    <row r="16" spans="2:10">
      <c r="B16" s="17" t="s">
        <v>43</v>
      </c>
      <c r="C16" s="77">
        <v>317</v>
      </c>
      <c r="D16" s="77">
        <v>450</v>
      </c>
      <c r="E16" s="86">
        <v>219</v>
      </c>
      <c r="F16" s="86">
        <v>143</v>
      </c>
      <c r="G16" s="86">
        <v>167</v>
      </c>
      <c r="H16" s="86">
        <v>104</v>
      </c>
      <c r="I16" s="86">
        <v>77</v>
      </c>
      <c r="J16" s="190">
        <v>1160</v>
      </c>
    </row>
    <row r="17" spans="2:10">
      <c r="B17" s="17" t="s">
        <v>44</v>
      </c>
      <c r="C17" s="77">
        <v>123</v>
      </c>
      <c r="D17" s="77">
        <v>157</v>
      </c>
      <c r="E17" s="86">
        <v>77</v>
      </c>
      <c r="F17" s="86">
        <v>54</v>
      </c>
      <c r="G17" s="86">
        <v>63</v>
      </c>
      <c r="H17" s="86">
        <v>54</v>
      </c>
      <c r="I17" s="86">
        <v>43</v>
      </c>
      <c r="J17" s="190">
        <v>448</v>
      </c>
    </row>
    <row r="18" spans="2:10">
      <c r="B18" s="17" t="s">
        <v>45</v>
      </c>
      <c r="C18" s="77">
        <v>176</v>
      </c>
      <c r="D18" s="77">
        <v>184</v>
      </c>
      <c r="E18" s="86">
        <v>93</v>
      </c>
      <c r="F18" s="86">
        <v>71</v>
      </c>
      <c r="G18" s="86">
        <v>71</v>
      </c>
      <c r="H18" s="86">
        <v>51</v>
      </c>
      <c r="I18" s="86">
        <v>51</v>
      </c>
      <c r="J18" s="190">
        <v>521</v>
      </c>
    </row>
    <row r="19" spans="2:10">
      <c r="B19" s="17" t="s">
        <v>46</v>
      </c>
      <c r="C19" s="77">
        <v>147</v>
      </c>
      <c r="D19" s="77">
        <v>147</v>
      </c>
      <c r="E19" s="86">
        <v>57</v>
      </c>
      <c r="F19" s="86">
        <v>53</v>
      </c>
      <c r="G19" s="86">
        <v>48</v>
      </c>
      <c r="H19" s="86">
        <v>41</v>
      </c>
      <c r="I19" s="86">
        <v>37</v>
      </c>
      <c r="J19" s="190">
        <v>383</v>
      </c>
    </row>
    <row r="20" spans="2:10">
      <c r="B20" s="17" t="s">
        <v>47</v>
      </c>
      <c r="C20" s="77">
        <v>88</v>
      </c>
      <c r="D20" s="77">
        <v>161</v>
      </c>
      <c r="E20" s="86">
        <v>73</v>
      </c>
      <c r="F20" s="86">
        <v>109</v>
      </c>
      <c r="G20" s="86">
        <v>146</v>
      </c>
      <c r="H20" s="86">
        <v>132</v>
      </c>
      <c r="I20" s="86">
        <v>102</v>
      </c>
      <c r="J20" s="190">
        <v>723</v>
      </c>
    </row>
    <row r="21" spans="2:10">
      <c r="B21" s="17" t="s">
        <v>48</v>
      </c>
      <c r="C21" s="77">
        <v>82</v>
      </c>
      <c r="D21" s="77">
        <v>177</v>
      </c>
      <c r="E21" s="86">
        <v>60</v>
      </c>
      <c r="F21" s="86">
        <v>64</v>
      </c>
      <c r="G21" s="86">
        <v>53</v>
      </c>
      <c r="H21" s="86">
        <v>50</v>
      </c>
      <c r="I21" s="86">
        <v>41</v>
      </c>
      <c r="J21" s="190">
        <v>445</v>
      </c>
    </row>
    <row r="22" spans="2:10">
      <c r="B22" s="17" t="s">
        <v>49</v>
      </c>
      <c r="C22" s="77">
        <v>294</v>
      </c>
      <c r="D22" s="77">
        <v>257</v>
      </c>
      <c r="E22" s="86">
        <v>125</v>
      </c>
      <c r="F22" s="86">
        <v>102</v>
      </c>
      <c r="G22" s="86">
        <v>118</v>
      </c>
      <c r="H22" s="86">
        <v>82</v>
      </c>
      <c r="I22" s="86">
        <v>64</v>
      </c>
      <c r="J22" s="190">
        <v>748</v>
      </c>
    </row>
    <row r="23" spans="2:10">
      <c r="B23" s="17" t="s">
        <v>50</v>
      </c>
      <c r="C23" s="77">
        <v>21</v>
      </c>
      <c r="D23" s="77">
        <v>39</v>
      </c>
      <c r="E23" s="86">
        <v>19</v>
      </c>
      <c r="F23" s="86">
        <v>22</v>
      </c>
      <c r="G23" s="86">
        <v>19</v>
      </c>
      <c r="H23" s="86">
        <v>22</v>
      </c>
      <c r="I23" s="86">
        <v>22</v>
      </c>
      <c r="J23" s="190">
        <v>143</v>
      </c>
    </row>
    <row r="24" spans="2:10">
      <c r="B24" s="17" t="s">
        <v>51</v>
      </c>
      <c r="C24" s="77">
        <v>318</v>
      </c>
      <c r="D24" s="77">
        <v>524</v>
      </c>
      <c r="E24" s="86">
        <v>209</v>
      </c>
      <c r="F24" s="86">
        <v>194</v>
      </c>
      <c r="G24" s="86">
        <v>181</v>
      </c>
      <c r="H24" s="86">
        <v>142</v>
      </c>
      <c r="I24" s="86">
        <v>112</v>
      </c>
      <c r="J24" s="190">
        <v>1362</v>
      </c>
    </row>
    <row r="25" spans="2:10">
      <c r="B25" s="17" t="s">
        <v>52</v>
      </c>
      <c r="C25" s="77">
        <v>86</v>
      </c>
      <c r="D25" s="77">
        <v>170</v>
      </c>
      <c r="E25" s="86">
        <v>59</v>
      </c>
      <c r="F25" s="86">
        <v>58</v>
      </c>
      <c r="G25" s="86">
        <v>73</v>
      </c>
      <c r="H25" s="86">
        <v>69</v>
      </c>
      <c r="I25" s="86">
        <v>37</v>
      </c>
      <c r="J25" s="190">
        <v>466</v>
      </c>
    </row>
    <row r="26" spans="2:10">
      <c r="B26" s="17" t="s">
        <v>53</v>
      </c>
      <c r="C26" s="77">
        <v>105</v>
      </c>
      <c r="D26" s="77">
        <v>160</v>
      </c>
      <c r="E26" s="86">
        <v>55</v>
      </c>
      <c r="F26" s="86">
        <v>62</v>
      </c>
      <c r="G26" s="86">
        <v>76</v>
      </c>
      <c r="H26" s="86">
        <v>38</v>
      </c>
      <c r="I26" s="86">
        <v>40</v>
      </c>
      <c r="J26" s="190">
        <v>431</v>
      </c>
    </row>
    <row r="27" spans="2:10">
      <c r="B27" s="17" t="s">
        <v>54</v>
      </c>
      <c r="C27" s="77">
        <v>219</v>
      </c>
      <c r="D27" s="77">
        <v>429</v>
      </c>
      <c r="E27" s="86">
        <v>172</v>
      </c>
      <c r="F27" s="86">
        <v>132</v>
      </c>
      <c r="G27" s="86">
        <v>142</v>
      </c>
      <c r="H27" s="86">
        <v>113</v>
      </c>
      <c r="I27" s="86">
        <v>55</v>
      </c>
      <c r="J27" s="190">
        <v>1043</v>
      </c>
    </row>
    <row r="28" spans="2:10">
      <c r="B28" s="17" t="s">
        <v>55</v>
      </c>
      <c r="C28" s="77">
        <v>48</v>
      </c>
      <c r="D28" s="77">
        <v>82</v>
      </c>
      <c r="E28" s="86">
        <v>24</v>
      </c>
      <c r="F28" s="86">
        <v>41</v>
      </c>
      <c r="G28" s="86">
        <v>49</v>
      </c>
      <c r="H28" s="86">
        <v>33</v>
      </c>
      <c r="I28" s="86">
        <v>33</v>
      </c>
      <c r="J28" s="190">
        <v>262</v>
      </c>
    </row>
    <row r="29" spans="2:10">
      <c r="B29" s="17" t="s">
        <v>56</v>
      </c>
      <c r="C29" s="77">
        <v>365</v>
      </c>
      <c r="D29" s="77">
        <v>479</v>
      </c>
      <c r="E29" s="86">
        <v>198</v>
      </c>
      <c r="F29" s="86">
        <v>154</v>
      </c>
      <c r="G29" s="86">
        <v>151</v>
      </c>
      <c r="H29" s="86">
        <v>119</v>
      </c>
      <c r="I29" s="86">
        <v>95</v>
      </c>
      <c r="J29" s="190">
        <v>1196</v>
      </c>
    </row>
    <row r="30" spans="2:10">
      <c r="B30" s="17" t="s">
        <v>57</v>
      </c>
      <c r="C30" s="77">
        <v>961</v>
      </c>
      <c r="D30" s="77">
        <v>1252</v>
      </c>
      <c r="E30" s="86">
        <v>492</v>
      </c>
      <c r="F30" s="86">
        <v>402</v>
      </c>
      <c r="G30" s="86">
        <v>427</v>
      </c>
      <c r="H30" s="86">
        <v>297</v>
      </c>
      <c r="I30" s="86">
        <v>180</v>
      </c>
      <c r="J30" s="190">
        <v>3050</v>
      </c>
    </row>
    <row r="31" spans="2:10">
      <c r="B31" s="17" t="s">
        <v>58</v>
      </c>
      <c r="C31" s="77">
        <v>29</v>
      </c>
      <c r="D31" s="77">
        <v>80</v>
      </c>
      <c r="E31" s="86">
        <v>52</v>
      </c>
      <c r="F31" s="86">
        <v>49</v>
      </c>
      <c r="G31" s="86">
        <v>67</v>
      </c>
      <c r="H31" s="86">
        <v>52</v>
      </c>
      <c r="I31" s="86">
        <v>62</v>
      </c>
      <c r="J31" s="190">
        <v>362</v>
      </c>
    </row>
    <row r="32" spans="2:10">
      <c r="B32" s="17" t="s">
        <v>59</v>
      </c>
      <c r="C32" s="77">
        <v>449</v>
      </c>
      <c r="D32" s="77">
        <v>625</v>
      </c>
      <c r="E32" s="86">
        <v>221</v>
      </c>
      <c r="F32" s="86">
        <v>204</v>
      </c>
      <c r="G32" s="86">
        <v>238</v>
      </c>
      <c r="H32" s="86">
        <v>129</v>
      </c>
      <c r="I32" s="86">
        <v>84</v>
      </c>
      <c r="J32" s="190">
        <v>1501</v>
      </c>
    </row>
    <row r="33" spans="2:10">
      <c r="B33" s="17" t="s">
        <v>60</v>
      </c>
      <c r="C33" s="77">
        <v>183</v>
      </c>
      <c r="D33" s="77">
        <v>180</v>
      </c>
      <c r="E33" s="86">
        <v>71</v>
      </c>
      <c r="F33" s="86">
        <v>56</v>
      </c>
      <c r="G33" s="86">
        <v>65</v>
      </c>
      <c r="H33" s="86">
        <v>35</v>
      </c>
      <c r="I33" s="86">
        <v>21</v>
      </c>
      <c r="J33" s="190">
        <v>428</v>
      </c>
    </row>
    <row r="34" spans="2:10">
      <c r="B34" s="17" t="s">
        <v>61</v>
      </c>
      <c r="C34" s="77">
        <v>265</v>
      </c>
      <c r="D34" s="77">
        <v>396</v>
      </c>
      <c r="E34" s="86">
        <v>159</v>
      </c>
      <c r="F34" s="86">
        <v>176</v>
      </c>
      <c r="G34" s="86">
        <v>145</v>
      </c>
      <c r="H34" s="86">
        <v>111</v>
      </c>
      <c r="I34" s="86">
        <v>116</v>
      </c>
      <c r="J34" s="190">
        <v>1103</v>
      </c>
    </row>
    <row r="35" ht="12.75" customHeight="1" spans="2:10">
      <c r="B35" s="17" t="s">
        <v>62</v>
      </c>
      <c r="C35" s="77">
        <v>1259</v>
      </c>
      <c r="D35" s="77">
        <v>1225</v>
      </c>
      <c r="E35" s="86">
        <v>501</v>
      </c>
      <c r="F35" s="86">
        <v>355</v>
      </c>
      <c r="G35" s="86">
        <v>343</v>
      </c>
      <c r="H35" s="86">
        <v>183</v>
      </c>
      <c r="I35" s="86">
        <v>150</v>
      </c>
      <c r="J35" s="190">
        <v>2757</v>
      </c>
    </row>
    <row r="36" spans="2:10">
      <c r="B36" s="17" t="s">
        <v>63</v>
      </c>
      <c r="C36" s="77">
        <v>43</v>
      </c>
      <c r="D36" s="77">
        <v>160</v>
      </c>
      <c r="E36" s="86">
        <v>81</v>
      </c>
      <c r="F36" s="86">
        <v>85</v>
      </c>
      <c r="G36" s="86">
        <v>105</v>
      </c>
      <c r="H36" s="86">
        <v>92</v>
      </c>
      <c r="I36" s="86">
        <v>60</v>
      </c>
      <c r="J36" s="190">
        <v>583</v>
      </c>
    </row>
    <row r="37" spans="2:10">
      <c r="B37" s="17" t="s">
        <v>64</v>
      </c>
      <c r="C37" s="77">
        <v>25</v>
      </c>
      <c r="D37" s="77">
        <v>45</v>
      </c>
      <c r="E37" s="86">
        <v>18</v>
      </c>
      <c r="F37" s="86">
        <v>24</v>
      </c>
      <c r="G37" s="86">
        <v>36</v>
      </c>
      <c r="H37" s="86">
        <v>33</v>
      </c>
      <c r="I37" s="86">
        <v>26</v>
      </c>
      <c r="J37" s="190">
        <v>182</v>
      </c>
    </row>
    <row r="38" spans="2:10">
      <c r="B38" s="17" t="s">
        <v>65</v>
      </c>
      <c r="C38" s="77">
        <v>59</v>
      </c>
      <c r="D38" s="77">
        <v>123</v>
      </c>
      <c r="E38" s="86">
        <v>58</v>
      </c>
      <c r="F38" s="86">
        <v>38</v>
      </c>
      <c r="G38" s="86">
        <v>53</v>
      </c>
      <c r="H38" s="86">
        <v>42</v>
      </c>
      <c r="I38" s="86">
        <v>52</v>
      </c>
      <c r="J38" s="190">
        <v>366</v>
      </c>
    </row>
    <row r="39" spans="2:10">
      <c r="B39" s="17" t="s">
        <v>66</v>
      </c>
      <c r="C39" s="84">
        <v>124</v>
      </c>
      <c r="D39" s="84">
        <v>175</v>
      </c>
      <c r="E39" s="187">
        <v>83</v>
      </c>
      <c r="F39" s="187">
        <v>63</v>
      </c>
      <c r="G39" s="187">
        <v>82</v>
      </c>
      <c r="H39" s="187">
        <v>75</v>
      </c>
      <c r="I39" s="187">
        <v>45</v>
      </c>
      <c r="J39" s="194">
        <v>523</v>
      </c>
    </row>
    <row r="40" spans="2:9">
      <c r="B40" s="19"/>
      <c r="C40" s="98"/>
      <c r="D40" s="99"/>
      <c r="E40" s="99"/>
      <c r="F40" s="99"/>
      <c r="G40" s="99"/>
      <c r="H40" s="99"/>
      <c r="I40" s="99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D9:J9"/>
    <mergeCell ref="C10:J10"/>
    <mergeCell ref="C40:I40"/>
  </mergeCells>
  <conditionalFormatting sqref="C12:C15">
    <cfRule type="cellIs" dxfId="0" priority="5" operator="between">
      <formula>1</formula>
      <formula>2</formula>
    </cfRule>
  </conditionalFormatting>
  <conditionalFormatting sqref="C16:C39">
    <cfRule type="cellIs" dxfId="0" priority="4" operator="between">
      <formula>1</formula>
      <formula>2</formula>
    </cfRule>
  </conditionalFormatting>
  <conditionalFormatting sqref="J12:J39">
    <cfRule type="cellIs" dxfId="0" priority="1" operator="between">
      <formula>1</formula>
      <formula>2</formula>
    </cfRule>
  </conditionalFormatting>
  <conditionalFormatting sqref="D12:J39">
    <cfRule type="cellIs" dxfId="1" priority="3" operator="between">
      <formula>1</formula>
      <formula>2</formula>
    </cfRule>
  </conditionalFormatting>
  <conditionalFormatting sqref="D12:I39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8" width="10.7142857142857" style="2" customWidth="1"/>
    <col min="9" max="9" width="10.7142857142857" style="2" hidden="1" customWidth="1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20</v>
      </c>
      <c r="B5" s="4" t="s">
        <v>125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s="1" customFormat="1" ht="12" customHeight="1" spans="1:8">
      <c r="A7" s="3"/>
      <c r="B7" s="25"/>
      <c r="F7" s="88"/>
      <c r="G7" s="88"/>
      <c r="H7" s="88"/>
    </row>
    <row r="8" customHeight="1"/>
    <row r="9" ht="24.95" customHeight="1" spans="2:9">
      <c r="B9" s="6"/>
      <c r="C9" s="7" t="s">
        <v>124</v>
      </c>
      <c r="D9" s="7"/>
      <c r="E9" s="7"/>
      <c r="F9" s="7"/>
      <c r="G9" s="7"/>
      <c r="H9" s="7"/>
      <c r="I9" s="528"/>
    </row>
    <row r="10" ht="24.95" customHeight="1" spans="2:9">
      <c r="B10" s="8"/>
      <c r="C10" s="9"/>
      <c r="D10" s="9"/>
      <c r="E10" s="9"/>
      <c r="F10" s="9"/>
      <c r="G10" s="9"/>
      <c r="H10" s="9"/>
      <c r="I10" s="177"/>
    </row>
    <row r="11" spans="2:9">
      <c r="B11" s="10" t="s">
        <v>68</v>
      </c>
      <c r="C11" s="11" t="s">
        <v>70</v>
      </c>
      <c r="D11" s="11" t="s">
        <v>71</v>
      </c>
      <c r="E11" s="11" t="s">
        <v>72</v>
      </c>
      <c r="F11" s="11" t="s">
        <v>73</v>
      </c>
      <c r="G11" s="11" t="s">
        <v>74</v>
      </c>
      <c r="H11" s="11" t="s">
        <v>75</v>
      </c>
      <c r="I11" s="178" t="s">
        <v>38</v>
      </c>
    </row>
    <row r="12" spans="2:10">
      <c r="B12" s="12" t="s">
        <v>39</v>
      </c>
      <c r="C12" s="239">
        <f>'RSI_idade (09)'!D12/'RSI_idade (09)'!J12</f>
        <v>0.37387839595947</v>
      </c>
      <c r="D12" s="524">
        <f>'RSI_idade (09)'!E12/'RSI_idade (09)'!J12</f>
        <v>0.155051500942806</v>
      </c>
      <c r="E12" s="524">
        <f>'RSI_idade (09)'!F12/'RSI_idade (09)'!J12</f>
        <v>0.139247815492691</v>
      </c>
      <c r="F12" s="524">
        <f>'RSI_idade (09)'!G12/'RSI_idade (09)'!J12</f>
        <v>0.1443224373519</v>
      </c>
      <c r="G12" s="524">
        <f>'RSI_idade (09)'!H12/'RSI_idade (09)'!J12</f>
        <v>0.100402279985912</v>
      </c>
      <c r="H12" s="240">
        <f>'RSI_idade (09)'!I12/'RSI_idade (09)'!J12</f>
        <v>0.0870975702672203</v>
      </c>
      <c r="I12" s="179">
        <v>301306</v>
      </c>
      <c r="J12" s="180"/>
    </row>
    <row r="13" spans="2:10">
      <c r="B13" s="14" t="s">
        <v>40</v>
      </c>
      <c r="C13" s="242">
        <f>'RSI_idade (09)'!D13/'RSI_idade (09)'!J13</f>
        <v>0.400981857509144</v>
      </c>
      <c r="D13" s="525">
        <f>'RSI_idade (09)'!E13/'RSI_idade (09)'!J13</f>
        <v>0.159223749286088</v>
      </c>
      <c r="E13" s="525">
        <f>'RSI_idade (09)'!F13/'RSI_idade (09)'!J13</f>
        <v>0.13281810117507</v>
      </c>
      <c r="F13" s="525">
        <f>'RSI_idade (09)'!G13/'RSI_idade (09)'!J13</f>
        <v>0.128091089157036</v>
      </c>
      <c r="G13" s="525">
        <f>'RSI_idade (09)'!H13/'RSI_idade (09)'!J13</f>
        <v>0.091939776165652</v>
      </c>
      <c r="H13" s="243">
        <f>'RSI_idade (09)'!I13/'RSI_idade (09)'!J13</f>
        <v>0.0869454267070103</v>
      </c>
      <c r="I13" s="41">
        <v>81610</v>
      </c>
      <c r="J13" s="180"/>
    </row>
    <row r="14" spans="2:10">
      <c r="B14" s="14" t="s">
        <v>41</v>
      </c>
      <c r="C14" s="242">
        <f>'RSI_idade (09)'!D14/'RSI_idade (09)'!J14</f>
        <v>0.397282122223126</v>
      </c>
      <c r="D14" s="525">
        <f>'RSI_idade (09)'!E14/'RSI_idade (09)'!J14</f>
        <v>0.158808690698999</v>
      </c>
      <c r="E14" s="525">
        <f>'RSI_idade (09)'!F14/'RSI_idade (09)'!J14</f>
        <v>0.13119049556514</v>
      </c>
      <c r="F14" s="525">
        <f>'RSI_idade (09)'!G14/'RSI_idade (09)'!J14</f>
        <v>0.129025958173977</v>
      </c>
      <c r="G14" s="525">
        <f>'RSI_idade (09)'!H14/'RSI_idade (09)'!J14</f>
        <v>0.0927821629099194</v>
      </c>
      <c r="H14" s="243">
        <f>'RSI_idade (09)'!I14/'RSI_idade (09)'!J14</f>
        <v>0.0909105704288388</v>
      </c>
      <c r="I14" s="41">
        <v>61094</v>
      </c>
      <c r="J14" s="180"/>
    </row>
    <row r="15" spans="2:10">
      <c r="B15" s="14" t="s">
        <v>42</v>
      </c>
      <c r="C15" s="244">
        <f>'RSI_idade (09)'!D15/'RSI_idade (09)'!J15</f>
        <v>0.380274706203203</v>
      </c>
      <c r="D15" s="526">
        <f>'RSI_idade (09)'!E15/'RSI_idade (09)'!J15</f>
        <v>0.157237070461645</v>
      </c>
      <c r="E15" s="526">
        <f>'RSI_idade (09)'!F15/'RSI_idade (09)'!J15</f>
        <v>0.134427530123469</v>
      </c>
      <c r="F15" s="526">
        <f>'RSI_idade (09)'!G15/'RSI_idade (09)'!J15</f>
        <v>0.144592651361135</v>
      </c>
      <c r="G15" s="526">
        <f>'RSI_idade (09)'!H15/'RSI_idade (09)'!J15</f>
        <v>0.103882580453216</v>
      </c>
      <c r="H15" s="245">
        <f>'RSI_idade (09)'!I15/'RSI_idade (09)'!J15</f>
        <v>0.0795854613973323</v>
      </c>
      <c r="I15" s="181">
        <v>21700</v>
      </c>
      <c r="J15" s="180"/>
    </row>
    <row r="16" spans="2:10">
      <c r="B16" s="148" t="s">
        <v>43</v>
      </c>
      <c r="C16" s="242">
        <f>'RSI_idade (09)'!D16/'RSI_idade (09)'!J16</f>
        <v>0.387931034482759</v>
      </c>
      <c r="D16" s="525">
        <f>'RSI_idade (09)'!E16/'RSI_idade (09)'!J16</f>
        <v>0.188793103448276</v>
      </c>
      <c r="E16" s="525">
        <f>'RSI_idade (09)'!F16/'RSI_idade (09)'!J16</f>
        <v>0.123275862068966</v>
      </c>
      <c r="F16" s="525">
        <f>'RSI_idade (09)'!G16/'RSI_idade (09)'!J16</f>
        <v>0.143965517241379</v>
      </c>
      <c r="G16" s="525">
        <f>'RSI_idade (09)'!H16/'RSI_idade (09)'!J16</f>
        <v>0.0896551724137931</v>
      </c>
      <c r="H16" s="243">
        <f>'RSI_idade (09)'!I16/'RSI_idade (09)'!J16</f>
        <v>0.0663793103448276</v>
      </c>
      <c r="I16" s="179">
        <v>1002</v>
      </c>
      <c r="J16" s="180"/>
    </row>
    <row r="17" spans="2:10">
      <c r="B17" s="148" t="s">
        <v>44</v>
      </c>
      <c r="C17" s="242">
        <f>'RSI_idade (09)'!D17/'RSI_idade (09)'!J17</f>
        <v>0.350446428571429</v>
      </c>
      <c r="D17" s="525">
        <f>'RSI_idade (09)'!E17/'RSI_idade (09)'!J17</f>
        <v>0.171875</v>
      </c>
      <c r="E17" s="525">
        <f>'RSI_idade (09)'!F17/'RSI_idade (09)'!J17</f>
        <v>0.120535714285714</v>
      </c>
      <c r="F17" s="525">
        <f>'RSI_idade (09)'!G17/'RSI_idade (09)'!J17</f>
        <v>0.140625</v>
      </c>
      <c r="G17" s="525">
        <f>'RSI_idade (09)'!H17/'RSI_idade (09)'!J17</f>
        <v>0.120535714285714</v>
      </c>
      <c r="H17" s="243">
        <f>'RSI_idade (09)'!I17/'RSI_idade (09)'!J17</f>
        <v>0.0959821428571429</v>
      </c>
      <c r="I17" s="41">
        <v>454</v>
      </c>
      <c r="J17" s="180"/>
    </row>
    <row r="18" spans="2:10">
      <c r="B18" s="148" t="s">
        <v>45</v>
      </c>
      <c r="C18" s="242">
        <f>'RSI_idade (09)'!D18/'RSI_idade (09)'!J18</f>
        <v>0.353166986564299</v>
      </c>
      <c r="D18" s="525">
        <f>'RSI_idade (09)'!E18/'RSI_idade (09)'!J18</f>
        <v>0.178502879078695</v>
      </c>
      <c r="E18" s="525">
        <f>'RSI_idade (09)'!F18/'RSI_idade (09)'!J18</f>
        <v>0.136276391554703</v>
      </c>
      <c r="F18" s="525">
        <f>'RSI_idade (09)'!G18/'RSI_idade (09)'!J18</f>
        <v>0.136276391554703</v>
      </c>
      <c r="G18" s="525">
        <f>'RSI_idade (09)'!H18/'RSI_idade (09)'!J18</f>
        <v>0.0978886756238004</v>
      </c>
      <c r="H18" s="243">
        <f>'RSI_idade (09)'!I18/'RSI_idade (09)'!J18</f>
        <v>0.0978886756238004</v>
      </c>
      <c r="I18" s="41">
        <v>520</v>
      </c>
      <c r="J18" s="180"/>
    </row>
    <row r="19" spans="2:10">
      <c r="B19" s="148" t="s">
        <v>46</v>
      </c>
      <c r="C19" s="242">
        <f>'RSI_idade (09)'!D19/'RSI_idade (09)'!J19</f>
        <v>0.383812010443864</v>
      </c>
      <c r="D19" s="525">
        <f>'RSI_idade (09)'!E19/'RSI_idade (09)'!J19</f>
        <v>0.148825065274151</v>
      </c>
      <c r="E19" s="525">
        <f>'RSI_idade (09)'!F19/'RSI_idade (09)'!J19</f>
        <v>0.138381201044386</v>
      </c>
      <c r="F19" s="525">
        <f>'RSI_idade (09)'!G19/'RSI_idade (09)'!J19</f>
        <v>0.12532637075718</v>
      </c>
      <c r="G19" s="525">
        <f>'RSI_idade (09)'!H19/'RSI_idade (09)'!J19</f>
        <v>0.107049608355091</v>
      </c>
      <c r="H19" s="243">
        <f>'RSI_idade (09)'!I19/'RSI_idade (09)'!J19</f>
        <v>0.0966057441253264</v>
      </c>
      <c r="I19" s="41">
        <v>438</v>
      </c>
      <c r="J19" s="180"/>
    </row>
    <row r="20" spans="2:10">
      <c r="B20" s="148" t="s">
        <v>47</v>
      </c>
      <c r="C20" s="242">
        <f>'RSI_idade (09)'!D20/'RSI_idade (09)'!J20</f>
        <v>0.22268326417704</v>
      </c>
      <c r="D20" s="525">
        <f>'RSI_idade (09)'!E20/'RSI_idade (09)'!J20</f>
        <v>0.100968188105118</v>
      </c>
      <c r="E20" s="525">
        <f>'RSI_idade (09)'!F20/'RSI_idade (09)'!J20</f>
        <v>0.15076071922545</v>
      </c>
      <c r="F20" s="525">
        <f>'RSI_idade (09)'!G20/'RSI_idade (09)'!J20</f>
        <v>0.201936376210235</v>
      </c>
      <c r="G20" s="525">
        <f>'RSI_idade (09)'!H20/'RSI_idade (09)'!J20</f>
        <v>0.182572614107884</v>
      </c>
      <c r="H20" s="243">
        <f>'RSI_idade (09)'!I20/'RSI_idade (09)'!J20</f>
        <v>0.141078838174274</v>
      </c>
      <c r="I20" s="41">
        <v>1176</v>
      </c>
      <c r="J20" s="180"/>
    </row>
    <row r="21" spans="2:10">
      <c r="B21" s="148" t="s">
        <v>48</v>
      </c>
      <c r="C21" s="242">
        <f>'RSI_idade (09)'!D21/'RSI_idade (09)'!J21</f>
        <v>0.397752808988764</v>
      </c>
      <c r="D21" s="525">
        <f>'RSI_idade (09)'!E21/'RSI_idade (09)'!J21</f>
        <v>0.134831460674157</v>
      </c>
      <c r="E21" s="525">
        <f>'RSI_idade (09)'!F21/'RSI_idade (09)'!J21</f>
        <v>0.143820224719101</v>
      </c>
      <c r="F21" s="525">
        <f>'RSI_idade (09)'!G21/'RSI_idade (09)'!J21</f>
        <v>0.119101123595506</v>
      </c>
      <c r="G21" s="525">
        <f>'RSI_idade (09)'!H21/'RSI_idade (09)'!J21</f>
        <v>0.112359550561798</v>
      </c>
      <c r="H21" s="243">
        <f>'RSI_idade (09)'!I21/'RSI_idade (09)'!J21</f>
        <v>0.0921348314606742</v>
      </c>
      <c r="I21" s="41">
        <v>434</v>
      </c>
      <c r="J21" s="180"/>
    </row>
    <row r="22" spans="2:10">
      <c r="B22" s="148" t="s">
        <v>49</v>
      </c>
      <c r="C22" s="242">
        <f>'RSI_idade (09)'!D22/'RSI_idade (09)'!J22</f>
        <v>0.343582887700535</v>
      </c>
      <c r="D22" s="525">
        <f>'RSI_idade (09)'!E22/'RSI_idade (09)'!J22</f>
        <v>0.167112299465241</v>
      </c>
      <c r="E22" s="525">
        <f>'RSI_idade (09)'!F22/'RSI_idade (09)'!J22</f>
        <v>0.136363636363636</v>
      </c>
      <c r="F22" s="525">
        <f>'RSI_idade (09)'!G22/'RSI_idade (09)'!J22</f>
        <v>0.157754010695187</v>
      </c>
      <c r="G22" s="525">
        <f>'RSI_idade (09)'!H22/'RSI_idade (09)'!J22</f>
        <v>0.109625668449198</v>
      </c>
      <c r="H22" s="243">
        <f>'RSI_idade (09)'!I22/'RSI_idade (09)'!J22</f>
        <v>0.0855614973262032</v>
      </c>
      <c r="I22" s="41">
        <v>938</v>
      </c>
      <c r="J22" s="180"/>
    </row>
    <row r="23" spans="2:10">
      <c r="B23" s="148" t="s">
        <v>50</v>
      </c>
      <c r="C23" s="242">
        <f>'RSI_idade (09)'!D23/'RSI_idade (09)'!J23</f>
        <v>0.272727272727273</v>
      </c>
      <c r="D23" s="525">
        <f>'RSI_idade (09)'!E23/'RSI_idade (09)'!J23</f>
        <v>0.132867132867133</v>
      </c>
      <c r="E23" s="525">
        <f>'RSI_idade (09)'!F23/'RSI_idade (09)'!J23</f>
        <v>0.153846153846154</v>
      </c>
      <c r="F23" s="525">
        <f>'RSI_idade (09)'!G23/'RSI_idade (09)'!J23</f>
        <v>0.132867132867133</v>
      </c>
      <c r="G23" s="525">
        <f>'RSI_idade (09)'!H23/'RSI_idade (09)'!J23</f>
        <v>0.153846153846154</v>
      </c>
      <c r="H23" s="243">
        <f>'RSI_idade (09)'!I23/'RSI_idade (09)'!J23</f>
        <v>0.153846153846154</v>
      </c>
      <c r="I23" s="41">
        <v>106</v>
      </c>
      <c r="J23" s="180"/>
    </row>
    <row r="24" spans="2:10">
      <c r="B24" s="148" t="s">
        <v>51</v>
      </c>
      <c r="C24" s="242">
        <f>'RSI_idade (09)'!D24/'RSI_idade (09)'!J24</f>
        <v>0.384728340675477</v>
      </c>
      <c r="D24" s="525">
        <f>'RSI_idade (09)'!E24/'RSI_idade (09)'!J24</f>
        <v>0.15345080763583</v>
      </c>
      <c r="E24" s="525">
        <f>'RSI_idade (09)'!F24/'RSI_idade (09)'!J24</f>
        <v>0.142437591776799</v>
      </c>
      <c r="F24" s="525">
        <f>'RSI_idade (09)'!G24/'RSI_idade (09)'!J24</f>
        <v>0.132892804698972</v>
      </c>
      <c r="G24" s="525">
        <f>'RSI_idade (09)'!H24/'RSI_idade (09)'!J24</f>
        <v>0.104258443465492</v>
      </c>
      <c r="H24" s="243">
        <f>'RSI_idade (09)'!I24/'RSI_idade (09)'!J24</f>
        <v>0.0822320117474302</v>
      </c>
      <c r="I24" s="41">
        <v>1383</v>
      </c>
      <c r="J24" s="180"/>
    </row>
    <row r="25" spans="2:10">
      <c r="B25" s="148" t="s">
        <v>52</v>
      </c>
      <c r="C25" s="242">
        <f>'RSI_idade (09)'!D25/'RSI_idade (09)'!J25</f>
        <v>0.36480686695279</v>
      </c>
      <c r="D25" s="525">
        <f>'RSI_idade (09)'!E25/'RSI_idade (09)'!J25</f>
        <v>0.126609442060086</v>
      </c>
      <c r="E25" s="525">
        <f>'RSI_idade (09)'!F25/'RSI_idade (09)'!J25</f>
        <v>0.124463519313305</v>
      </c>
      <c r="F25" s="525">
        <f>'RSI_idade (09)'!G25/'RSI_idade (09)'!J25</f>
        <v>0.156652360515021</v>
      </c>
      <c r="G25" s="525">
        <f>'RSI_idade (09)'!H25/'RSI_idade (09)'!J25</f>
        <v>0.148068669527897</v>
      </c>
      <c r="H25" s="243">
        <f>'RSI_idade (09)'!I25/'RSI_idade (09)'!J25</f>
        <v>0.0793991416309013</v>
      </c>
      <c r="I25" s="41">
        <v>500</v>
      </c>
      <c r="J25" s="180"/>
    </row>
    <row r="26" spans="2:10">
      <c r="B26" s="148" t="s">
        <v>53</v>
      </c>
      <c r="C26" s="242">
        <f>'RSI_idade (09)'!D26/'RSI_idade (09)'!J26</f>
        <v>0.37122969837587</v>
      </c>
      <c r="D26" s="525">
        <f>'RSI_idade (09)'!E26/'RSI_idade (09)'!J26</f>
        <v>0.127610208816705</v>
      </c>
      <c r="E26" s="525">
        <f>'RSI_idade (09)'!F26/'RSI_idade (09)'!J26</f>
        <v>0.14385150812065</v>
      </c>
      <c r="F26" s="525">
        <f>'RSI_idade (09)'!G26/'RSI_idade (09)'!J26</f>
        <v>0.176334106728538</v>
      </c>
      <c r="G26" s="525">
        <f>'RSI_idade (09)'!H26/'RSI_idade (09)'!J26</f>
        <v>0.0881670533642691</v>
      </c>
      <c r="H26" s="243">
        <f>'RSI_idade (09)'!I26/'RSI_idade (09)'!J26</f>
        <v>0.0928074245939675</v>
      </c>
      <c r="I26" s="41">
        <v>408</v>
      </c>
      <c r="J26" s="180"/>
    </row>
    <row r="27" spans="2:10">
      <c r="B27" s="148" t="s">
        <v>54</v>
      </c>
      <c r="C27" s="242">
        <f>'RSI_idade (09)'!D27/'RSI_idade (09)'!J27</f>
        <v>0.411313518696069</v>
      </c>
      <c r="D27" s="525">
        <f>'RSI_idade (09)'!E27/'RSI_idade (09)'!J27</f>
        <v>0.164908916586769</v>
      </c>
      <c r="E27" s="525">
        <f>'RSI_idade (09)'!F27/'RSI_idade (09)'!J27</f>
        <v>0.126558005752637</v>
      </c>
      <c r="F27" s="525">
        <f>'RSI_idade (09)'!G27/'RSI_idade (09)'!J27</f>
        <v>0.13614573346117</v>
      </c>
      <c r="G27" s="525">
        <f>'RSI_idade (09)'!H27/'RSI_idade (09)'!J27</f>
        <v>0.108341323106424</v>
      </c>
      <c r="H27" s="243">
        <f>'RSI_idade (09)'!I27/'RSI_idade (09)'!J27</f>
        <v>0.0527325023969319</v>
      </c>
      <c r="I27" s="41">
        <v>1146</v>
      </c>
      <c r="J27" s="180"/>
    </row>
    <row r="28" spans="2:10">
      <c r="B28" s="148" t="s">
        <v>55</v>
      </c>
      <c r="C28" s="242">
        <f>'RSI_idade (09)'!D28/'RSI_idade (09)'!J28</f>
        <v>0.312977099236641</v>
      </c>
      <c r="D28" s="525">
        <f>'RSI_idade (09)'!E28/'RSI_idade (09)'!J28</f>
        <v>0.0916030534351145</v>
      </c>
      <c r="E28" s="525">
        <f>'RSI_idade (09)'!F28/'RSI_idade (09)'!J28</f>
        <v>0.156488549618321</v>
      </c>
      <c r="F28" s="525">
        <f>'RSI_idade (09)'!G28/'RSI_idade (09)'!J28</f>
        <v>0.187022900763359</v>
      </c>
      <c r="G28" s="525">
        <f>'RSI_idade (09)'!H28/'RSI_idade (09)'!J28</f>
        <v>0.125954198473282</v>
      </c>
      <c r="H28" s="243">
        <f>'RSI_idade (09)'!I28/'RSI_idade (09)'!J28</f>
        <v>0.125954198473282</v>
      </c>
      <c r="I28" s="41">
        <v>315</v>
      </c>
      <c r="J28" s="180"/>
    </row>
    <row r="29" spans="2:10">
      <c r="B29" s="148" t="s">
        <v>56</v>
      </c>
      <c r="C29" s="242">
        <f>'RSI_idade (09)'!D29/'RSI_idade (09)'!J29</f>
        <v>0.400501672240803</v>
      </c>
      <c r="D29" s="525">
        <f>'RSI_idade (09)'!E29/'RSI_idade (09)'!J29</f>
        <v>0.165551839464883</v>
      </c>
      <c r="E29" s="525">
        <f>'RSI_idade (09)'!F29/'RSI_idade (09)'!J29</f>
        <v>0.12876254180602</v>
      </c>
      <c r="F29" s="525">
        <f>'RSI_idade (09)'!G29/'RSI_idade (09)'!J29</f>
        <v>0.126254180602007</v>
      </c>
      <c r="G29" s="525">
        <f>'RSI_idade (09)'!H29/'RSI_idade (09)'!J29</f>
        <v>0.0994983277591973</v>
      </c>
      <c r="H29" s="243">
        <f>'RSI_idade (09)'!I29/'RSI_idade (09)'!J29</f>
        <v>0.0794314381270903</v>
      </c>
      <c r="I29" s="41">
        <v>1082</v>
      </c>
      <c r="J29" s="180"/>
    </row>
    <row r="30" spans="2:10">
      <c r="B30" s="148" t="s">
        <v>57</v>
      </c>
      <c r="C30" s="242">
        <f>'RSI_idade (09)'!D30/'RSI_idade (09)'!J30</f>
        <v>0.410491803278689</v>
      </c>
      <c r="D30" s="525">
        <f>'RSI_idade (09)'!E30/'RSI_idade (09)'!J30</f>
        <v>0.161311475409836</v>
      </c>
      <c r="E30" s="525">
        <f>'RSI_idade (09)'!F30/'RSI_idade (09)'!J30</f>
        <v>0.131803278688525</v>
      </c>
      <c r="F30" s="525">
        <f>'RSI_idade (09)'!G30/'RSI_idade (09)'!J30</f>
        <v>0.14</v>
      </c>
      <c r="G30" s="525">
        <f>'RSI_idade (09)'!H30/'RSI_idade (09)'!J30</f>
        <v>0.0973770491803279</v>
      </c>
      <c r="H30" s="243">
        <f>'RSI_idade (09)'!I30/'RSI_idade (09)'!J30</f>
        <v>0.059016393442623</v>
      </c>
      <c r="I30" s="41">
        <v>3086</v>
      </c>
      <c r="J30" s="180"/>
    </row>
    <row r="31" spans="2:10">
      <c r="B31" s="148" t="s">
        <v>58</v>
      </c>
      <c r="C31" s="242">
        <f>'RSI_idade (09)'!D31/'RSI_idade (09)'!J31</f>
        <v>0.220994475138122</v>
      </c>
      <c r="D31" s="525">
        <f>'RSI_idade (09)'!E31/'RSI_idade (09)'!J31</f>
        <v>0.143646408839779</v>
      </c>
      <c r="E31" s="525">
        <f>'RSI_idade (09)'!F31/'RSI_idade (09)'!J31</f>
        <v>0.135359116022099</v>
      </c>
      <c r="F31" s="525">
        <f>'RSI_idade (09)'!G31/'RSI_idade (09)'!J31</f>
        <v>0.185082872928177</v>
      </c>
      <c r="G31" s="525">
        <f>'RSI_idade (09)'!H31/'RSI_idade (09)'!J31</f>
        <v>0.143646408839779</v>
      </c>
      <c r="H31" s="243">
        <f>'RSI_idade (09)'!I31/'RSI_idade (09)'!J31</f>
        <v>0.171270718232044</v>
      </c>
      <c r="I31" s="41">
        <v>367</v>
      </c>
      <c r="J31" s="180"/>
    </row>
    <row r="32" spans="2:10">
      <c r="B32" s="148" t="s">
        <v>59</v>
      </c>
      <c r="C32" s="242">
        <f>'RSI_idade (09)'!D32/'RSI_idade (09)'!J32</f>
        <v>0.4163890739507</v>
      </c>
      <c r="D32" s="525">
        <f>'RSI_idade (09)'!E32/'RSI_idade (09)'!J32</f>
        <v>0.147235176548967</v>
      </c>
      <c r="E32" s="525">
        <f>'RSI_idade (09)'!F32/'RSI_idade (09)'!J32</f>
        <v>0.135909393737508</v>
      </c>
      <c r="F32" s="525">
        <f>'RSI_idade (09)'!G32/'RSI_idade (09)'!J32</f>
        <v>0.158560959360426</v>
      </c>
      <c r="G32" s="525">
        <f>'RSI_idade (09)'!H32/'RSI_idade (09)'!J32</f>
        <v>0.0859427048634244</v>
      </c>
      <c r="H32" s="243">
        <f>'RSI_idade (09)'!I32/'RSI_idade (09)'!J32</f>
        <v>0.055962691538974</v>
      </c>
      <c r="I32" s="41">
        <v>1846</v>
      </c>
      <c r="J32" s="180"/>
    </row>
    <row r="33" spans="2:10">
      <c r="B33" s="148" t="s">
        <v>60</v>
      </c>
      <c r="C33" s="242">
        <f>'RSI_idade (09)'!D33/'RSI_idade (09)'!J33</f>
        <v>0.420560747663551</v>
      </c>
      <c r="D33" s="525">
        <f>'RSI_idade (09)'!E33/'RSI_idade (09)'!J33</f>
        <v>0.16588785046729</v>
      </c>
      <c r="E33" s="525">
        <f>'RSI_idade (09)'!F33/'RSI_idade (09)'!J33</f>
        <v>0.130841121495327</v>
      </c>
      <c r="F33" s="525">
        <f>'RSI_idade (09)'!G33/'RSI_idade (09)'!J33</f>
        <v>0.151869158878505</v>
      </c>
      <c r="G33" s="525">
        <f>'RSI_idade (09)'!H33/'RSI_idade (09)'!J33</f>
        <v>0.0817757009345794</v>
      </c>
      <c r="H33" s="243">
        <f>'RSI_idade (09)'!I33/'RSI_idade (09)'!J33</f>
        <v>0.0490654205607477</v>
      </c>
      <c r="I33" s="41">
        <v>295</v>
      </c>
      <c r="J33" s="180"/>
    </row>
    <row r="34" spans="2:10">
      <c r="B34" s="148" t="s">
        <v>61</v>
      </c>
      <c r="C34" s="242">
        <f>'RSI_idade (09)'!D34/'RSI_idade (09)'!J34</f>
        <v>0.359020852221215</v>
      </c>
      <c r="D34" s="525">
        <f>'RSI_idade (09)'!E34/'RSI_idade (09)'!J34</f>
        <v>0.1441523118767</v>
      </c>
      <c r="E34" s="525">
        <f>'RSI_idade (09)'!F34/'RSI_idade (09)'!J34</f>
        <v>0.159564823209429</v>
      </c>
      <c r="F34" s="525">
        <f>'RSI_idade (09)'!G34/'RSI_idade (09)'!J34</f>
        <v>0.131459655485041</v>
      </c>
      <c r="G34" s="525">
        <f>'RSI_idade (09)'!H34/'RSI_idade (09)'!J34</f>
        <v>0.100634632819583</v>
      </c>
      <c r="H34" s="243">
        <f>'RSI_idade (09)'!I34/'RSI_idade (09)'!J34</f>
        <v>0.105167724388033</v>
      </c>
      <c r="I34" s="41">
        <v>1256</v>
      </c>
      <c r="J34" s="180"/>
    </row>
    <row r="35" ht="12.75" customHeight="1" spans="2:10">
      <c r="B35" s="148" t="s">
        <v>62</v>
      </c>
      <c r="C35" s="242">
        <f>'RSI_idade (09)'!D35/'RSI_idade (09)'!J35</f>
        <v>0.444323540079797</v>
      </c>
      <c r="D35" s="525">
        <f>'RSI_idade (09)'!E35/'RSI_idade (09)'!J35</f>
        <v>0.181719260065288</v>
      </c>
      <c r="E35" s="525">
        <f>'RSI_idade (09)'!F35/'RSI_idade (09)'!J35</f>
        <v>0.128763148349655</v>
      </c>
      <c r="F35" s="525">
        <f>'RSI_idade (09)'!G35/'RSI_idade (09)'!J35</f>
        <v>0.124410591222343</v>
      </c>
      <c r="G35" s="525">
        <f>'RSI_idade (09)'!H35/'RSI_idade (09)'!J35</f>
        <v>0.0663764961915125</v>
      </c>
      <c r="H35" s="243">
        <f>'RSI_idade (09)'!I35/'RSI_idade (09)'!J35</f>
        <v>0.0544069640914037</v>
      </c>
      <c r="I35" s="41">
        <v>2966</v>
      </c>
      <c r="J35" s="180"/>
    </row>
    <row r="36" spans="2:10">
      <c r="B36" s="148" t="s">
        <v>63</v>
      </c>
      <c r="C36" s="242">
        <f>'RSI_idade (09)'!D36/'RSI_idade (09)'!J36</f>
        <v>0.274442538593482</v>
      </c>
      <c r="D36" s="525">
        <f>'RSI_idade (09)'!E36/'RSI_idade (09)'!J36</f>
        <v>0.13893653516295</v>
      </c>
      <c r="E36" s="525">
        <f>'RSI_idade (09)'!F36/'RSI_idade (09)'!J36</f>
        <v>0.145797598627787</v>
      </c>
      <c r="F36" s="525">
        <f>'RSI_idade (09)'!G36/'RSI_idade (09)'!J36</f>
        <v>0.180102915951973</v>
      </c>
      <c r="G36" s="525">
        <f>'RSI_idade (09)'!H36/'RSI_idade (09)'!J36</f>
        <v>0.157804459691252</v>
      </c>
      <c r="H36" s="243">
        <f>'RSI_idade (09)'!I36/'RSI_idade (09)'!J36</f>
        <v>0.102915951972556</v>
      </c>
      <c r="I36" s="181">
        <v>795</v>
      </c>
      <c r="J36" s="180"/>
    </row>
    <row r="37" spans="2:10">
      <c r="B37" s="148" t="s">
        <v>64</v>
      </c>
      <c r="C37" s="242">
        <f>'RSI_idade (09)'!D37/'RSI_idade (09)'!J37</f>
        <v>0.247252747252747</v>
      </c>
      <c r="D37" s="525">
        <f>'RSI_idade (09)'!E37/'RSI_idade (09)'!J37</f>
        <v>0.0989010989010989</v>
      </c>
      <c r="E37" s="525">
        <f>'RSI_idade (09)'!F37/'RSI_idade (09)'!J37</f>
        <v>0.131868131868132</v>
      </c>
      <c r="F37" s="525">
        <f>'RSI_idade (09)'!G37/'RSI_idade (09)'!J37</f>
        <v>0.197802197802198</v>
      </c>
      <c r="G37" s="525">
        <f>'RSI_idade (09)'!H37/'RSI_idade (09)'!J37</f>
        <v>0.181318681318681</v>
      </c>
      <c r="H37" s="243">
        <f>'RSI_idade (09)'!I37/'RSI_idade (09)'!J37</f>
        <v>0.142857142857143</v>
      </c>
      <c r="I37" s="41">
        <v>272</v>
      </c>
      <c r="J37" s="180"/>
    </row>
    <row r="38" spans="2:10">
      <c r="B38" s="148" t="s">
        <v>65</v>
      </c>
      <c r="C38" s="242">
        <f>'RSI_idade (09)'!D38/'RSI_idade (09)'!J38</f>
        <v>0.336065573770492</v>
      </c>
      <c r="D38" s="525">
        <f>'RSI_idade (09)'!E38/'RSI_idade (09)'!J38</f>
        <v>0.158469945355191</v>
      </c>
      <c r="E38" s="525">
        <f>'RSI_idade (09)'!F38/'RSI_idade (09)'!J38</f>
        <v>0.103825136612022</v>
      </c>
      <c r="F38" s="525">
        <f>'RSI_idade (09)'!G38/'RSI_idade (09)'!J38</f>
        <v>0.144808743169399</v>
      </c>
      <c r="G38" s="525">
        <f>'RSI_idade (09)'!H38/'RSI_idade (09)'!J38</f>
        <v>0.114754098360656</v>
      </c>
      <c r="H38" s="243">
        <f>'RSI_idade (09)'!I38/'RSI_idade (09)'!J38</f>
        <v>0.14207650273224</v>
      </c>
      <c r="I38" s="41">
        <v>319</v>
      </c>
      <c r="J38" s="180"/>
    </row>
    <row r="39" spans="2:10">
      <c r="B39" s="148" t="s">
        <v>66</v>
      </c>
      <c r="C39" s="248">
        <f>'RSI_idade (09)'!D39/'RSI_idade (09)'!J39</f>
        <v>0.334608030592734</v>
      </c>
      <c r="D39" s="527">
        <f>'RSI_idade (09)'!E39/'RSI_idade (09)'!J39</f>
        <v>0.158699808795411</v>
      </c>
      <c r="E39" s="527">
        <f>'RSI_idade (09)'!F39/'RSI_idade (09)'!J39</f>
        <v>0.120458891013384</v>
      </c>
      <c r="F39" s="527">
        <f>'RSI_idade (09)'!G39/'RSI_idade (09)'!J39</f>
        <v>0.15678776290631</v>
      </c>
      <c r="G39" s="527">
        <f>'RSI_idade (09)'!H39/'RSI_idade (09)'!J39</f>
        <v>0.1434034416826</v>
      </c>
      <c r="H39" s="249">
        <f>'RSI_idade (09)'!I39/'RSI_idade (09)'!J39</f>
        <v>0.0860420650095602</v>
      </c>
      <c r="I39" s="182">
        <v>596</v>
      </c>
      <c r="J39" s="180"/>
    </row>
    <row r="40" spans="2:8">
      <c r="B40" s="19"/>
      <c r="C40" s="98"/>
      <c r="D40" s="99"/>
      <c r="E40" s="99"/>
      <c r="F40" s="99"/>
      <c r="G40" s="99"/>
      <c r="H40" s="99"/>
    </row>
    <row r="41" spans="2:8">
      <c r="B41" s="19"/>
      <c r="C41" s="21"/>
      <c r="D41" s="21"/>
      <c r="E41" s="21"/>
      <c r="F41" s="21"/>
      <c r="G41" s="21"/>
      <c r="H41" s="21"/>
    </row>
  </sheetData>
  <mergeCells count="3">
    <mergeCell ref="C9:H9"/>
    <mergeCell ref="C10:H10"/>
    <mergeCell ref="C40:H40"/>
  </mergeCells>
  <conditionalFormatting sqref="I15;I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40.2857142857143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23</v>
      </c>
      <c r="B5" s="4" t="s">
        <v>131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131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91.4896141877627</v>
      </c>
    </row>
    <row r="13" spans="2:3">
      <c r="B13" s="14" t="s">
        <v>40</v>
      </c>
      <c r="C13" s="415">
        <v>96.3941501273158</v>
      </c>
    </row>
    <row r="14" spans="2:3">
      <c r="B14" s="14" t="s">
        <v>41</v>
      </c>
      <c r="C14" s="415">
        <v>96.3733638130491</v>
      </c>
    </row>
    <row r="15" spans="2:3">
      <c r="B15" s="14" t="s">
        <v>42</v>
      </c>
      <c r="C15" s="416">
        <v>105.812194363694</v>
      </c>
    </row>
    <row r="16" spans="2:3">
      <c r="B16" s="17" t="s">
        <v>43</v>
      </c>
      <c r="C16" s="415">
        <v>107.719738951857</v>
      </c>
    </row>
    <row r="17" spans="2:3">
      <c r="B17" s="17" t="s">
        <v>44</v>
      </c>
      <c r="C17" s="415">
        <v>105.551834023533</v>
      </c>
    </row>
    <row r="18" spans="2:3">
      <c r="B18" s="17" t="s">
        <v>45</v>
      </c>
      <c r="C18" s="415">
        <v>117.892936350214</v>
      </c>
    </row>
    <row r="19" spans="2:3">
      <c r="B19" s="17" t="s">
        <v>46</v>
      </c>
      <c r="C19" s="415">
        <v>83.3626424569387</v>
      </c>
    </row>
    <row r="20" spans="2:3">
      <c r="B20" s="17" t="s">
        <v>47</v>
      </c>
      <c r="C20" s="415">
        <v>134.209296460807</v>
      </c>
    </row>
    <row r="21" spans="2:3">
      <c r="B21" s="17" t="s">
        <v>48</v>
      </c>
      <c r="C21" s="415">
        <v>154.601233881435</v>
      </c>
    </row>
    <row r="22" spans="2:3">
      <c r="B22" s="17" t="s">
        <v>49</v>
      </c>
      <c r="C22" s="415">
        <v>109.280558093693</v>
      </c>
    </row>
    <row r="23" spans="2:3">
      <c r="B23" s="17" t="s">
        <v>50</v>
      </c>
      <c r="C23" s="415">
        <v>140.505568034443</v>
      </c>
    </row>
    <row r="24" spans="2:3">
      <c r="B24" s="17" t="s">
        <v>51</v>
      </c>
      <c r="C24" s="415">
        <v>103.50536574061</v>
      </c>
    </row>
    <row r="25" spans="2:3">
      <c r="B25" s="17" t="s">
        <v>52</v>
      </c>
      <c r="C25" s="415">
        <v>118.480160483577</v>
      </c>
    </row>
    <row r="26" spans="2:3">
      <c r="B26" s="17" t="s">
        <v>53</v>
      </c>
      <c r="C26" s="415">
        <v>93.2637161109669</v>
      </c>
    </row>
    <row r="27" spans="2:3">
      <c r="B27" s="17" t="s">
        <v>54</v>
      </c>
      <c r="C27" s="415">
        <v>101.9642352137</v>
      </c>
    </row>
    <row r="28" spans="2:3">
      <c r="B28" s="17" t="s">
        <v>55</v>
      </c>
      <c r="C28" s="415">
        <v>134.871663714772</v>
      </c>
    </row>
    <row r="29" spans="2:3">
      <c r="B29" s="17" t="s">
        <v>56</v>
      </c>
      <c r="C29" s="415">
        <v>99.3393824990961</v>
      </c>
    </row>
    <row r="30" spans="2:3">
      <c r="B30" s="17" t="s">
        <v>57</v>
      </c>
      <c r="C30" s="415">
        <v>99.9818669185906</v>
      </c>
    </row>
    <row r="31" spans="2:3">
      <c r="B31" s="17" t="s">
        <v>58</v>
      </c>
      <c r="C31" s="415">
        <v>139.861976841417</v>
      </c>
    </row>
    <row r="32" spans="2:3">
      <c r="B32" s="17" t="s">
        <v>59</v>
      </c>
      <c r="C32" s="415">
        <v>107.166207849335</v>
      </c>
    </row>
    <row r="33" spans="2:3">
      <c r="B33" s="17" t="s">
        <v>60</v>
      </c>
      <c r="C33" s="415">
        <v>106.075653994633</v>
      </c>
    </row>
    <row r="34" spans="2:3">
      <c r="B34" s="17" t="s">
        <v>61</v>
      </c>
      <c r="C34" s="415">
        <v>103.5877825705</v>
      </c>
    </row>
    <row r="35" ht="12.75" customHeight="1" spans="2:3">
      <c r="B35" s="17" t="s">
        <v>62</v>
      </c>
      <c r="C35" s="415">
        <v>101.781493062984</v>
      </c>
    </row>
    <row r="36" spans="2:3">
      <c r="B36" s="17" t="s">
        <v>63</v>
      </c>
      <c r="C36" s="415">
        <v>169.047341082068</v>
      </c>
    </row>
    <row r="37" spans="2:3">
      <c r="B37" s="17" t="s">
        <v>64</v>
      </c>
      <c r="C37" s="415">
        <v>113.092595386434</v>
      </c>
    </row>
    <row r="38" spans="2:3">
      <c r="B38" s="17" t="s">
        <v>65</v>
      </c>
      <c r="C38" s="415">
        <v>105.604606826112</v>
      </c>
    </row>
    <row r="39" spans="2:3">
      <c r="B39" s="17" t="s">
        <v>66</v>
      </c>
      <c r="C39" s="417">
        <v>125.265733883314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25</v>
      </c>
      <c r="B5" s="4" t="s">
        <v>132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132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237.965561311382</v>
      </c>
    </row>
    <row r="13" spans="2:3">
      <c r="B13" s="14" t="s">
        <v>40</v>
      </c>
      <c r="C13" s="415">
        <v>256.025526950792</v>
      </c>
    </row>
    <row r="14" spans="2:3">
      <c r="B14" s="14" t="s">
        <v>41</v>
      </c>
      <c r="C14" s="415">
        <v>251.597044612363</v>
      </c>
    </row>
    <row r="15" spans="2:3">
      <c r="B15" s="14" t="s">
        <v>42</v>
      </c>
      <c r="C15" s="416">
        <v>257.693278962661</v>
      </c>
    </row>
    <row r="16" spans="2:3">
      <c r="B16" s="17" t="s">
        <v>43</v>
      </c>
      <c r="C16" s="415">
        <v>305.083275559612</v>
      </c>
    </row>
    <row r="17" spans="2:3">
      <c r="B17" s="17" t="s">
        <v>44</v>
      </c>
      <c r="C17" s="415">
        <v>243.844823691817</v>
      </c>
    </row>
    <row r="18" spans="2:3">
      <c r="B18" s="17" t="s">
        <v>45</v>
      </c>
      <c r="C18" s="415">
        <v>191.420945886349</v>
      </c>
    </row>
    <row r="19" spans="2:3">
      <c r="B19" s="17" t="s">
        <v>46</v>
      </c>
      <c r="C19" s="415">
        <v>196.409982616662</v>
      </c>
    </row>
    <row r="20" spans="2:3">
      <c r="B20" s="17" t="s">
        <v>47</v>
      </c>
      <c r="C20" s="415">
        <v>178.739270109683</v>
      </c>
    </row>
    <row r="21" spans="2:3">
      <c r="B21" s="17" t="s">
        <v>48</v>
      </c>
      <c r="C21" s="415">
        <v>219.3452694944</v>
      </c>
    </row>
    <row r="22" spans="2:3">
      <c r="B22" s="17" t="s">
        <v>49</v>
      </c>
      <c r="C22" s="415">
        <v>251.507890151261</v>
      </c>
    </row>
    <row r="23" spans="2:3">
      <c r="B23" s="17" t="s">
        <v>50</v>
      </c>
      <c r="C23" s="415">
        <v>183.858407755692</v>
      </c>
    </row>
    <row r="24" spans="2:3">
      <c r="B24" s="17" t="s">
        <v>51</v>
      </c>
      <c r="C24" s="415">
        <v>254.773338147218</v>
      </c>
    </row>
    <row r="25" spans="2:3">
      <c r="B25" s="17" t="s">
        <v>52</v>
      </c>
      <c r="C25" s="415">
        <v>197.070896300122</v>
      </c>
    </row>
    <row r="26" spans="2:3">
      <c r="B26" s="17" t="s">
        <v>53</v>
      </c>
      <c r="C26" s="415">
        <v>230.720094565674</v>
      </c>
    </row>
    <row r="27" spans="2:3">
      <c r="B27" s="17" t="s">
        <v>54</v>
      </c>
      <c r="C27" s="415">
        <v>268.373613492805</v>
      </c>
    </row>
    <row r="28" spans="2:3">
      <c r="B28" s="17" t="s">
        <v>55</v>
      </c>
      <c r="C28" s="415">
        <v>190.729533019903</v>
      </c>
    </row>
    <row r="29" spans="2:3">
      <c r="B29" s="17" t="s">
        <v>56</v>
      </c>
      <c r="C29" s="415">
        <v>275.785360163631</v>
      </c>
    </row>
    <row r="30" spans="2:3">
      <c r="B30" s="17" t="s">
        <v>57</v>
      </c>
      <c r="C30" s="415">
        <v>264.884186777524</v>
      </c>
    </row>
    <row r="31" spans="2:3">
      <c r="B31" s="17" t="s">
        <v>58</v>
      </c>
      <c r="C31" s="415">
        <v>196.755935138991</v>
      </c>
    </row>
    <row r="32" spans="2:3">
      <c r="B32" s="17" t="s">
        <v>59</v>
      </c>
      <c r="C32" s="415">
        <v>276.586014299264</v>
      </c>
    </row>
    <row r="33" spans="2:3">
      <c r="B33" s="17" t="s">
        <v>60</v>
      </c>
      <c r="C33" s="415">
        <v>257.695609639313</v>
      </c>
    </row>
    <row r="34" spans="2:3">
      <c r="B34" s="17" t="s">
        <v>61</v>
      </c>
      <c r="C34" s="415">
        <v>186.59359862694</v>
      </c>
    </row>
    <row r="35" ht="12.75" customHeight="1" spans="2:3">
      <c r="B35" s="17" t="s">
        <v>62</v>
      </c>
      <c r="C35" s="415">
        <v>218.635400453696</v>
      </c>
    </row>
    <row r="36" spans="2:3">
      <c r="B36" s="17" t="s">
        <v>63</v>
      </c>
      <c r="C36" s="415">
        <v>206.047034109422</v>
      </c>
    </row>
    <row r="37" spans="2:3">
      <c r="B37" s="17" t="s">
        <v>64</v>
      </c>
      <c r="C37" s="415">
        <v>148.453573724931</v>
      </c>
    </row>
    <row r="38" spans="2:3">
      <c r="B38" s="17" t="s">
        <v>65</v>
      </c>
      <c r="C38" s="415">
        <v>242.028920469254</v>
      </c>
    </row>
    <row r="39" spans="2:3">
      <c r="B39" s="17" t="s">
        <v>66</v>
      </c>
      <c r="C39" s="417">
        <v>250.868775745651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27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8.7142857142857" style="2" customWidth="1"/>
    <col min="4" max="4" width="21.4285714285714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16</v>
      </c>
      <c r="B5" s="24" t="s">
        <v>17</v>
      </c>
      <c r="D5" s="62"/>
    </row>
    <row r="6" s="1" customFormat="1" ht="12" customHeight="1" spans="1:4">
      <c r="A6" s="23"/>
      <c r="B6" s="5" t="s">
        <v>67</v>
      </c>
      <c r="D6" s="62"/>
    </row>
    <row r="7" s="1" customFormat="1" ht="16.5" customHeight="1"/>
    <row r="8" s="1" customFormat="1" ht="24.75" customHeight="1" spans="2:4">
      <c r="B8" s="6"/>
      <c r="C8" s="63" t="s">
        <v>17</v>
      </c>
      <c r="D8" s="63"/>
    </row>
    <row r="9" s="1" customFormat="1" ht="24.75" customHeight="1" spans="2:4">
      <c r="B9" s="6"/>
      <c r="C9" s="65"/>
      <c r="D9" s="65"/>
    </row>
    <row r="10" s="1" customFormat="1" ht="14.25" customHeight="1" spans="2:4">
      <c r="B10" s="68" t="s">
        <v>68</v>
      </c>
      <c r="C10" s="69" t="s">
        <v>36</v>
      </c>
      <c r="D10" s="69" t="s">
        <v>37</v>
      </c>
    </row>
    <row r="11" s="1" customFormat="1" ht="14.25" customHeight="1" spans="2:4">
      <c r="B11" s="71" t="s">
        <v>39</v>
      </c>
      <c r="C11" s="139">
        <f>'RSI_genero (05)'!C11/'RSI_genero (05)'!E11</f>
        <v>0.534619383624562</v>
      </c>
      <c r="D11" s="141">
        <f>'RSI_genero (05)'!D11/'RSI_genero (05)'!E11</f>
        <v>0.465380616375438</v>
      </c>
    </row>
    <row r="12" s="1" customFormat="1" ht="14.25" customHeight="1" spans="2:4">
      <c r="B12" s="76" t="s">
        <v>40</v>
      </c>
      <c r="C12" s="142">
        <f>'RSI_genero (05)'!C12/'RSI_genero (05)'!E12</f>
        <v>0.548221174453493</v>
      </c>
      <c r="D12" s="144">
        <f>'RSI_genero (05)'!D12/'RSI_genero (05)'!E12</f>
        <v>0.451778825546507</v>
      </c>
    </row>
    <row r="13" s="1" customFormat="1" ht="14.25" customHeight="1" spans="2:4">
      <c r="B13" s="76" t="s">
        <v>41</v>
      </c>
      <c r="C13" s="142">
        <f>'RSI_genero (05)'!C13/'RSI_genero (05)'!E13</f>
        <v>0.546079914133776</v>
      </c>
      <c r="D13" s="144">
        <f>'RSI_genero (05)'!D13/'RSI_genero (05)'!E13</f>
        <v>0.453920085866224</v>
      </c>
    </row>
    <row r="14" s="1" customFormat="1" ht="14.25" customHeight="1" spans="2:4">
      <c r="B14" s="76" t="s">
        <v>42</v>
      </c>
      <c r="C14" s="145">
        <f>'RSI_genero (05)'!C14/'RSI_genero (05)'!E14</f>
        <v>0.536174070716228</v>
      </c>
      <c r="D14" s="147">
        <f>'RSI_genero (05)'!D14/'RSI_genero (05)'!E14</f>
        <v>0.463825929283772</v>
      </c>
    </row>
    <row r="15" s="1" customFormat="1" ht="14.25" customHeight="1" spans="2:4">
      <c r="B15" s="82" t="s">
        <v>43</v>
      </c>
      <c r="C15" s="139">
        <f>'RSI_genero (05)'!C15/'RSI_genero (05)'!E15</f>
        <v>0.552469135802469</v>
      </c>
      <c r="D15" s="141">
        <f>'RSI_genero (05)'!D15/'RSI_genero (05)'!E15</f>
        <v>0.447530864197531</v>
      </c>
    </row>
    <row r="16" s="1" customFormat="1" ht="14.25" customHeight="1" spans="2:4">
      <c r="B16" s="82" t="s">
        <v>44</v>
      </c>
      <c r="C16" s="142">
        <f>'RSI_genero (05)'!C16/'RSI_genero (05)'!E16</f>
        <v>0.584905660377358</v>
      </c>
      <c r="D16" s="144">
        <f>'RSI_genero (05)'!D16/'RSI_genero (05)'!E16</f>
        <v>0.415094339622642</v>
      </c>
    </row>
    <row r="17" s="1" customFormat="1" ht="14.25" customHeight="1" spans="2:4">
      <c r="B17" s="82" t="s">
        <v>45</v>
      </c>
      <c r="C17" s="142">
        <f>'RSI_genero (05)'!C17/'RSI_genero (05)'!E17</f>
        <v>0.481481481481481</v>
      </c>
      <c r="D17" s="144">
        <f>'RSI_genero (05)'!D17/'RSI_genero (05)'!E17</f>
        <v>0.518518518518518</v>
      </c>
    </row>
    <row r="18" s="1" customFormat="1" ht="14.25" customHeight="1" spans="2:4">
      <c r="B18" s="82" t="s">
        <v>46</v>
      </c>
      <c r="C18" s="142">
        <f>'RSI_genero (05)'!C18/'RSI_genero (05)'!E18</f>
        <v>0.524271844660194</v>
      </c>
      <c r="D18" s="144">
        <f>'RSI_genero (05)'!D18/'RSI_genero (05)'!E18</f>
        <v>0.475728155339806</v>
      </c>
    </row>
    <row r="19" s="1" customFormat="1" ht="14.25" customHeight="1" spans="2:4">
      <c r="B19" s="82" t="s">
        <v>47</v>
      </c>
      <c r="C19" s="142">
        <f>'RSI_genero (05)'!C19/'RSI_genero (05)'!E19</f>
        <v>0.46969696969697</v>
      </c>
      <c r="D19" s="144">
        <f>'RSI_genero (05)'!D19/'RSI_genero (05)'!E19</f>
        <v>0.53030303030303</v>
      </c>
    </row>
    <row r="20" s="1" customFormat="1" ht="14.25" customHeight="1" spans="2:4">
      <c r="B20" s="82" t="s">
        <v>48</v>
      </c>
      <c r="C20" s="142">
        <f>'RSI_genero (05)'!C20/'RSI_genero (05)'!E20</f>
        <v>0.51875</v>
      </c>
      <c r="D20" s="144">
        <f>'RSI_genero (05)'!D20/'RSI_genero (05)'!E20</f>
        <v>0.48125</v>
      </c>
    </row>
    <row r="21" s="1" customFormat="1" ht="14.25" customHeight="1" spans="2:4">
      <c r="B21" s="82" t="s">
        <v>49</v>
      </c>
      <c r="C21" s="142">
        <f>'RSI_genero (05)'!C21/'RSI_genero (05)'!E21</f>
        <v>0.521739130434783</v>
      </c>
      <c r="D21" s="144">
        <f>'RSI_genero (05)'!D21/'RSI_genero (05)'!E21</f>
        <v>0.478260869565217</v>
      </c>
    </row>
    <row r="22" s="1" customFormat="1" ht="14.25" customHeight="1" spans="2:4">
      <c r="B22" s="82" t="s">
        <v>50</v>
      </c>
      <c r="C22" s="142">
        <f>'RSI_genero (05)'!C22/'RSI_genero (05)'!E22</f>
        <v>0.476190476190476</v>
      </c>
      <c r="D22" s="144">
        <f>'RSI_genero (05)'!D22/'RSI_genero (05)'!E22</f>
        <v>0.523809523809524</v>
      </c>
    </row>
    <row r="23" s="1" customFormat="1" ht="14.25" customHeight="1" spans="2:4">
      <c r="B23" s="82" t="s">
        <v>51</v>
      </c>
      <c r="C23" s="142">
        <f>'RSI_genero (05)'!C23/'RSI_genero (05)'!E23</f>
        <v>0.533816425120773</v>
      </c>
      <c r="D23" s="144">
        <f>'RSI_genero (05)'!D23/'RSI_genero (05)'!E23</f>
        <v>0.466183574879227</v>
      </c>
    </row>
    <row r="24" s="1" customFormat="1" ht="14.25" customHeight="1" spans="2:4">
      <c r="B24" s="82" t="s">
        <v>52</v>
      </c>
      <c r="C24" s="142">
        <f>'RSI_genero (05)'!C24/'RSI_genero (05)'!E24</f>
        <v>0.520325203252033</v>
      </c>
      <c r="D24" s="144">
        <f>'RSI_genero (05)'!D24/'RSI_genero (05)'!E24</f>
        <v>0.479674796747967</v>
      </c>
    </row>
    <row r="25" s="1" customFormat="1" ht="14.25" customHeight="1" spans="2:4">
      <c r="B25" s="82" t="s">
        <v>53</v>
      </c>
      <c r="C25" s="142">
        <f>'RSI_genero (05)'!C25/'RSI_genero (05)'!E25</f>
        <v>0.520661157024793</v>
      </c>
      <c r="D25" s="144">
        <f>'RSI_genero (05)'!D25/'RSI_genero (05)'!E25</f>
        <v>0.479338842975207</v>
      </c>
    </row>
    <row r="26" s="1" customFormat="1" ht="14.25" customHeight="1" spans="2:4">
      <c r="B26" s="82" t="s">
        <v>54</v>
      </c>
      <c r="C26" s="142">
        <f>'RSI_genero (05)'!C26/'RSI_genero (05)'!E26</f>
        <v>0.504347826086956</v>
      </c>
      <c r="D26" s="144">
        <f>'RSI_genero (05)'!D26/'RSI_genero (05)'!E26</f>
        <v>0.495652173913044</v>
      </c>
    </row>
    <row r="27" s="1" customFormat="1" ht="14.25" customHeight="1" spans="2:4">
      <c r="B27" s="82" t="s">
        <v>55</v>
      </c>
      <c r="C27" s="142">
        <f>'RSI_genero (05)'!C27/'RSI_genero (05)'!E27</f>
        <v>0.6</v>
      </c>
      <c r="D27" s="144">
        <f>'RSI_genero (05)'!D27/'RSI_genero (05)'!E27</f>
        <v>0.4</v>
      </c>
    </row>
    <row r="28" s="1" customFormat="1" ht="14.25" customHeight="1" spans="2:4">
      <c r="B28" s="82" t="s">
        <v>56</v>
      </c>
      <c r="C28" s="142">
        <f>'RSI_genero (05)'!C28/'RSI_genero (05)'!E28</f>
        <v>0.529780564263323</v>
      </c>
      <c r="D28" s="144">
        <f>'RSI_genero (05)'!D28/'RSI_genero (05)'!E28</f>
        <v>0.470219435736677</v>
      </c>
    </row>
    <row r="29" s="1" customFormat="1" ht="14.25" customHeight="1" spans="2:4">
      <c r="B29" s="82" t="s">
        <v>57</v>
      </c>
      <c r="C29" s="142">
        <f>'RSI_genero (05)'!C29/'RSI_genero (05)'!E29</f>
        <v>0.576009501187648</v>
      </c>
      <c r="D29" s="144">
        <f>'RSI_genero (05)'!D29/'RSI_genero (05)'!E29</f>
        <v>0.423990498812352</v>
      </c>
    </row>
    <row r="30" s="1" customFormat="1" ht="14.25" customHeight="1" spans="2:4">
      <c r="B30" s="82" t="s">
        <v>58</v>
      </c>
      <c r="C30" s="142">
        <f>'RSI_genero (05)'!C30/'RSI_genero (05)'!E30</f>
        <v>0.570175438596491</v>
      </c>
      <c r="D30" s="144">
        <f>'RSI_genero (05)'!D30/'RSI_genero (05)'!E30</f>
        <v>0.429824561403509</v>
      </c>
    </row>
    <row r="31" s="1" customFormat="1" ht="14.25" customHeight="1" spans="2:4">
      <c r="B31" s="82" t="s">
        <v>59</v>
      </c>
      <c r="C31" s="142">
        <f>'RSI_genero (05)'!C31/'RSI_genero (05)'!E31</f>
        <v>0.518763796909492</v>
      </c>
      <c r="D31" s="144">
        <f>'RSI_genero (05)'!D31/'RSI_genero (05)'!E31</f>
        <v>0.481236203090508</v>
      </c>
    </row>
    <row r="32" s="1" customFormat="1" ht="14.25" customHeight="1" spans="2:4">
      <c r="B32" s="82" t="s">
        <v>60</v>
      </c>
      <c r="C32" s="142">
        <f>'RSI_genero (05)'!C32/'RSI_genero (05)'!E32</f>
        <v>0.515625</v>
      </c>
      <c r="D32" s="144">
        <f>'RSI_genero (05)'!D32/'RSI_genero (05)'!E32</f>
        <v>0.484375</v>
      </c>
    </row>
    <row r="33" s="1" customFormat="1" ht="14.25" customHeight="1" spans="2:4">
      <c r="B33" s="82" t="s">
        <v>61</v>
      </c>
      <c r="C33" s="142">
        <f>'RSI_genero (05)'!C33/'RSI_genero (05)'!E33</f>
        <v>0.525896414342629</v>
      </c>
      <c r="D33" s="144">
        <f>'RSI_genero (05)'!D33/'RSI_genero (05)'!E33</f>
        <v>0.474103585657371</v>
      </c>
    </row>
    <row r="34" s="1" customFormat="1" ht="14.25" customHeight="1" spans="2:4">
      <c r="B34" s="82" t="s">
        <v>62</v>
      </c>
      <c r="C34" s="142">
        <f>'RSI_genero (05)'!C34/'RSI_genero (05)'!E34</f>
        <v>0.553129548762737</v>
      </c>
      <c r="D34" s="144">
        <f>'RSI_genero (05)'!D34/'RSI_genero (05)'!E34</f>
        <v>0.446870451237263</v>
      </c>
    </row>
    <row r="35" s="1" customFormat="1" ht="14.25" customHeight="1" spans="2:4">
      <c r="B35" s="82" t="s">
        <v>63</v>
      </c>
      <c r="C35" s="142">
        <f>'RSI_genero (05)'!C35/'RSI_genero (05)'!E35</f>
        <v>0.481481481481481</v>
      </c>
      <c r="D35" s="144">
        <f>'RSI_genero (05)'!D35/'RSI_genero (05)'!E35</f>
        <v>0.518518518518518</v>
      </c>
    </row>
    <row r="36" s="1" customFormat="1" ht="14.25" customHeight="1" spans="2:4">
      <c r="B36" s="82" t="s">
        <v>64</v>
      </c>
      <c r="C36" s="142">
        <f>'RSI_genero (05)'!C36/'RSI_genero (05)'!E36</f>
        <v>0.434782608695652</v>
      </c>
      <c r="D36" s="144">
        <f>'RSI_genero (05)'!D36/'RSI_genero (05)'!E36</f>
        <v>0.565217391304348</v>
      </c>
    </row>
    <row r="37" s="1" customFormat="1" ht="14.25" customHeight="1" spans="2:4">
      <c r="B37" s="82" t="s">
        <v>65</v>
      </c>
      <c r="C37" s="142">
        <f>'RSI_genero (05)'!C37/'RSI_genero (05)'!E37</f>
        <v>0.625</v>
      </c>
      <c r="D37" s="144">
        <f>'RSI_genero (05)'!D37/'RSI_genero (05)'!E37</f>
        <v>0.375</v>
      </c>
    </row>
    <row r="38" s="1" customFormat="1" ht="14.25" customHeight="1" spans="2:4">
      <c r="B38" s="82" t="s">
        <v>66</v>
      </c>
      <c r="C38" s="149">
        <f>'RSI_genero (05)'!C38/'RSI_genero (05)'!E38</f>
        <v>0.547169811320755</v>
      </c>
      <c r="D38" s="151">
        <f>'RSI_genero (05)'!D38/'RSI_genero (05)'!E38</f>
        <v>0.452830188679245</v>
      </c>
    </row>
    <row r="39" spans="4:4">
      <c r="D39" s="61"/>
    </row>
    <row r="40" spans="4:4">
      <c r="D40" s="61"/>
    </row>
    <row r="41" spans="4:4">
      <c r="D41" s="61"/>
    </row>
    <row r="42" spans="4:4">
      <c r="D42" s="61"/>
    </row>
    <row r="43" spans="4:4">
      <c r="D43" s="61"/>
    </row>
    <row r="44" spans="4:4">
      <c r="D44" s="61"/>
    </row>
    <row r="45" spans="4:4">
      <c r="D45" s="61"/>
    </row>
    <row r="46" spans="4:4">
      <c r="D46" s="61"/>
    </row>
    <row r="47" spans="4:4">
      <c r="D47" s="61"/>
    </row>
    <row r="48" spans="4:4">
      <c r="D48" s="61"/>
    </row>
    <row r="49" spans="4:4">
      <c r="D49" s="61"/>
    </row>
    <row r="50" spans="4:4">
      <c r="D50" s="61"/>
    </row>
    <row r="51" spans="4:4">
      <c r="D51" s="61"/>
    </row>
    <row r="52" spans="4:4">
      <c r="D52" s="61"/>
    </row>
    <row r="53" spans="4:4">
      <c r="D53" s="61"/>
    </row>
    <row r="54" spans="4:4">
      <c r="D54" s="61"/>
    </row>
    <row r="55" spans="4:4">
      <c r="D55" s="61"/>
    </row>
    <row r="56" spans="4:4">
      <c r="D56" s="61"/>
    </row>
    <row r="57" spans="4:4">
      <c r="D57" s="61"/>
    </row>
    <row r="58" spans="4:4">
      <c r="D58" s="61"/>
    </row>
    <row r="59" spans="4:4">
      <c r="D59" s="61"/>
    </row>
    <row r="60" spans="4:4">
      <c r="D60" s="61"/>
    </row>
    <row r="61" spans="4:4">
      <c r="D61" s="61"/>
    </row>
    <row r="62" spans="4:4">
      <c r="D62" s="61"/>
    </row>
    <row r="63" spans="4:4">
      <c r="D63" s="61"/>
    </row>
    <row r="64" spans="4:4">
      <c r="D64" s="61"/>
    </row>
    <row r="65" spans="4:4">
      <c r="D65" s="61"/>
    </row>
    <row r="66" spans="4:4">
      <c r="D66" s="61"/>
    </row>
    <row r="67" spans="4:4">
      <c r="D67" s="61"/>
    </row>
    <row r="68" spans="4:4">
      <c r="D68" s="61"/>
    </row>
    <row r="69" spans="4:4">
      <c r="D69" s="61"/>
    </row>
    <row r="70" spans="4:4">
      <c r="D70" s="61"/>
    </row>
    <row r="71" spans="4:4">
      <c r="D71" s="61"/>
    </row>
    <row r="72" spans="4:4">
      <c r="D72" s="61"/>
    </row>
    <row r="73" spans="4:4">
      <c r="D73" s="61"/>
    </row>
    <row r="74" spans="4:4">
      <c r="D74" s="61"/>
    </row>
    <row r="75" spans="4:4">
      <c r="D75" s="61"/>
    </row>
    <row r="76" spans="4:4">
      <c r="D76" s="61"/>
    </row>
    <row r="77" spans="4:4">
      <c r="D77" s="61"/>
    </row>
    <row r="78" spans="4:4">
      <c r="D78" s="61"/>
    </row>
    <row r="79" spans="4:4">
      <c r="D79" s="61"/>
    </row>
    <row r="80" spans="4:4">
      <c r="D80" s="61"/>
    </row>
    <row r="81" spans="4:4">
      <c r="D81" s="61"/>
    </row>
    <row r="82" spans="4:4">
      <c r="D82" s="61"/>
    </row>
    <row r="83" spans="4:4">
      <c r="D83" s="61"/>
    </row>
    <row r="84" spans="4:4">
      <c r="D84" s="61"/>
    </row>
    <row r="85" spans="4:4">
      <c r="D85" s="61"/>
    </row>
    <row r="86" spans="4:4">
      <c r="D86" s="61"/>
    </row>
    <row r="87" spans="4:4">
      <c r="D87" s="61"/>
    </row>
    <row r="88" spans="4:4">
      <c r="D88" s="61"/>
    </row>
    <row r="89" spans="4:4">
      <c r="D89" s="61"/>
    </row>
    <row r="90" spans="4:4">
      <c r="D90" s="61"/>
    </row>
    <row r="91" spans="4:4">
      <c r="D91" s="61"/>
    </row>
    <row r="92" spans="4:4">
      <c r="D92" s="61"/>
    </row>
    <row r="93" spans="4:4">
      <c r="D93" s="61"/>
    </row>
    <row r="94" spans="4:4">
      <c r="D94" s="61"/>
    </row>
    <row r="95" spans="4:4">
      <c r="D95" s="61"/>
    </row>
    <row r="96" spans="4:4">
      <c r="D96" s="61"/>
    </row>
    <row r="97" spans="4:4">
      <c r="D97" s="61"/>
    </row>
    <row r="98" spans="4:4">
      <c r="D98" s="61"/>
    </row>
    <row r="99" spans="4:4">
      <c r="D99" s="61"/>
    </row>
    <row r="100" spans="4:4">
      <c r="D100" s="61"/>
    </row>
    <row r="101" spans="4:4">
      <c r="D101" s="61"/>
    </row>
    <row r="102" spans="4:4">
      <c r="D102" s="61"/>
    </row>
    <row r="103" spans="4:4">
      <c r="D103" s="61"/>
    </row>
    <row r="104" spans="4:4">
      <c r="D104" s="61"/>
    </row>
    <row r="105" spans="4:4">
      <c r="D105" s="61"/>
    </row>
    <row r="106" spans="4:4">
      <c r="D106" s="61"/>
    </row>
    <row r="107" spans="4:4">
      <c r="D107" s="61"/>
    </row>
    <row r="108" spans="4:4">
      <c r="D108" s="61"/>
    </row>
    <row r="109" spans="4:4">
      <c r="D109" s="61"/>
    </row>
    <row r="110" spans="4:4">
      <c r="D110" s="61"/>
    </row>
    <row r="111" spans="4:4">
      <c r="D111" s="61"/>
    </row>
    <row r="112" spans="4:4">
      <c r="D112" s="61"/>
    </row>
    <row r="113" spans="4:4">
      <c r="D113" s="61"/>
    </row>
    <row r="114" spans="4:4">
      <c r="D114" s="61"/>
    </row>
    <row r="115" spans="4:4">
      <c r="D115" s="61"/>
    </row>
    <row r="116" spans="4:4">
      <c r="D116" s="61"/>
    </row>
    <row r="117" spans="4:4">
      <c r="D117" s="61"/>
    </row>
    <row r="118" spans="4:4">
      <c r="D118" s="61"/>
    </row>
    <row r="119" spans="4:4">
      <c r="D119" s="61"/>
    </row>
    <row r="120" spans="4:4">
      <c r="D120" s="61"/>
    </row>
    <row r="121" spans="4:4">
      <c r="D121" s="61"/>
    </row>
    <row r="122" spans="4:4">
      <c r="D122" s="61"/>
    </row>
    <row r="123" spans="4:4">
      <c r="D123" s="61"/>
    </row>
    <row r="124" spans="4:4">
      <c r="D124" s="61"/>
    </row>
    <row r="125" spans="4:4">
      <c r="D125" s="61"/>
    </row>
    <row r="126" spans="4:4">
      <c r="D126" s="61"/>
    </row>
    <row r="127" spans="4:4">
      <c r="D127" s="61"/>
    </row>
    <row r="128" spans="4:4">
      <c r="D128" s="61"/>
    </row>
    <row r="129" spans="4:4">
      <c r="D129" s="61"/>
    </row>
    <row r="130" spans="4:4">
      <c r="D130" s="61"/>
    </row>
    <row r="131" spans="4:4">
      <c r="D131" s="61"/>
    </row>
    <row r="132" spans="4:4">
      <c r="D132" s="61"/>
    </row>
    <row r="133" spans="4:4">
      <c r="D133" s="61"/>
    </row>
    <row r="134" spans="4:4">
      <c r="D134" s="61"/>
    </row>
    <row r="135" spans="4:4">
      <c r="D135" s="61"/>
    </row>
    <row r="136" spans="4:4">
      <c r="D136" s="61"/>
    </row>
    <row r="137" spans="4:4">
      <c r="D137" s="61"/>
    </row>
    <row r="138" spans="4:4">
      <c r="D138" s="61"/>
    </row>
    <row r="139" spans="4:4">
      <c r="D139" s="61"/>
    </row>
    <row r="140" spans="4:4">
      <c r="D140" s="61"/>
    </row>
    <row r="141" spans="4:4">
      <c r="D141" s="61"/>
    </row>
    <row r="142" spans="4:4">
      <c r="D142" s="61"/>
    </row>
    <row r="143" spans="4:4">
      <c r="D143" s="61"/>
    </row>
    <row r="144" spans="4:4">
      <c r="D144" s="61"/>
    </row>
    <row r="145" spans="4:4">
      <c r="D145" s="61"/>
    </row>
    <row r="146" spans="4:4">
      <c r="D146" s="61"/>
    </row>
    <row r="147" spans="4:4">
      <c r="D147" s="61"/>
    </row>
    <row r="148" spans="4:4">
      <c r="D148" s="61"/>
    </row>
    <row r="149" spans="4:4">
      <c r="D149" s="61"/>
    </row>
    <row r="150" spans="4:4">
      <c r="D150" s="61"/>
    </row>
    <row r="151" spans="4:4">
      <c r="D151" s="61"/>
    </row>
    <row r="152" spans="4:4">
      <c r="D152" s="61"/>
    </row>
    <row r="153" spans="4:4">
      <c r="D153" s="61"/>
    </row>
    <row r="154" spans="4:4">
      <c r="D154" s="61"/>
    </row>
    <row r="155" spans="4:4">
      <c r="D155" s="61"/>
    </row>
    <row r="156" spans="4:4">
      <c r="D156" s="61"/>
    </row>
    <row r="157" spans="4:4">
      <c r="D157" s="61"/>
    </row>
    <row r="158" spans="4:4">
      <c r="D158" s="61"/>
    </row>
    <row r="159" spans="4:4">
      <c r="D159" s="61"/>
    </row>
    <row r="160" spans="4:4">
      <c r="D160" s="61"/>
    </row>
    <row r="161" spans="4:4">
      <c r="D161" s="61"/>
    </row>
    <row r="162" spans="4:4">
      <c r="D162" s="61"/>
    </row>
    <row r="163" spans="4:4">
      <c r="D163" s="61"/>
    </row>
    <row r="164" spans="4:4">
      <c r="D164" s="61"/>
    </row>
    <row r="165" spans="4:4">
      <c r="D165" s="61"/>
    </row>
    <row r="166" spans="4:4">
      <c r="D166" s="61"/>
    </row>
    <row r="167" spans="4:4">
      <c r="D167" s="61"/>
    </row>
    <row r="168" spans="4:4">
      <c r="D168" s="61"/>
    </row>
    <row r="169" spans="4:4">
      <c r="D169" s="61"/>
    </row>
    <row r="170" spans="4:4">
      <c r="D170" s="61"/>
    </row>
    <row r="171" spans="4:4">
      <c r="D171" s="61"/>
    </row>
    <row r="172" spans="4:4">
      <c r="D172" s="61"/>
    </row>
    <row r="173" spans="4:4">
      <c r="D173" s="61"/>
    </row>
    <row r="174" spans="4:4">
      <c r="D174" s="61"/>
    </row>
    <row r="175" spans="4:4">
      <c r="D175" s="61"/>
    </row>
    <row r="176" spans="4:4">
      <c r="D176" s="61"/>
    </row>
    <row r="177" spans="4:4">
      <c r="D177" s="61"/>
    </row>
    <row r="178" spans="4:4">
      <c r="D178" s="61"/>
    </row>
    <row r="179" spans="4:4">
      <c r="D179" s="61"/>
    </row>
    <row r="180" spans="4:4">
      <c r="D180" s="61"/>
    </row>
    <row r="181" spans="4:4">
      <c r="D181" s="61"/>
    </row>
    <row r="182" spans="4:4">
      <c r="D182" s="61"/>
    </row>
    <row r="183" spans="4:4">
      <c r="D183" s="61"/>
    </row>
    <row r="184" spans="4:4">
      <c r="D184" s="61"/>
    </row>
    <row r="185" spans="4:4">
      <c r="D185" s="61"/>
    </row>
    <row r="186" spans="4:4">
      <c r="D186" s="61"/>
    </row>
    <row r="187" spans="4:4">
      <c r="D187" s="61"/>
    </row>
    <row r="188" spans="4:4">
      <c r="D188" s="61"/>
    </row>
    <row r="189" spans="4:4">
      <c r="D189" s="61"/>
    </row>
    <row r="190" spans="4:4">
      <c r="D190" s="61"/>
    </row>
    <row r="191" spans="4:4">
      <c r="D191" s="61"/>
    </row>
    <row r="192" spans="4:4">
      <c r="D192" s="61"/>
    </row>
    <row r="193" spans="4:4">
      <c r="D193" s="61"/>
    </row>
    <row r="194" spans="4:4">
      <c r="D194" s="61"/>
    </row>
    <row r="195" spans="4:4">
      <c r="D195" s="61"/>
    </row>
    <row r="196" spans="4:4">
      <c r="D196" s="61"/>
    </row>
    <row r="197" spans="4:4">
      <c r="D197" s="61"/>
    </row>
    <row r="198" spans="4:4">
      <c r="D198" s="61"/>
    </row>
    <row r="199" spans="4:4">
      <c r="D199" s="61"/>
    </row>
    <row r="200" spans="4:4">
      <c r="D200" s="61"/>
    </row>
    <row r="201" spans="4:4">
      <c r="D201" s="61"/>
    </row>
    <row r="202" spans="4:4">
      <c r="D202" s="61"/>
    </row>
    <row r="203" spans="4:4">
      <c r="D203" s="61"/>
    </row>
    <row r="204" spans="4:4">
      <c r="D204" s="61"/>
    </row>
    <row r="205" spans="4:4">
      <c r="D205" s="61"/>
    </row>
    <row r="206" spans="4:4">
      <c r="D206" s="61"/>
    </row>
    <row r="207" spans="4:4">
      <c r="D207" s="61"/>
    </row>
    <row r="208" spans="4:4">
      <c r="D208" s="61"/>
    </row>
    <row r="209" spans="4:4">
      <c r="D209" s="61"/>
    </row>
    <row r="210" spans="4:4">
      <c r="D210" s="61"/>
    </row>
    <row r="211" spans="4:4">
      <c r="D211" s="61"/>
    </row>
    <row r="212" spans="4:4">
      <c r="D212" s="61"/>
    </row>
    <row r="213" spans="4:4">
      <c r="D213" s="61"/>
    </row>
    <row r="214" spans="4:4">
      <c r="D214" s="61"/>
    </row>
    <row r="215" spans="4:4">
      <c r="D215" s="61"/>
    </row>
    <row r="216" spans="4:4">
      <c r="D216" s="61"/>
    </row>
    <row r="217" spans="4:4">
      <c r="D217" s="61"/>
    </row>
    <row r="218" spans="4:4">
      <c r="D218" s="61"/>
    </row>
    <row r="219" spans="4:4">
      <c r="D219" s="61"/>
    </row>
    <row r="220" spans="4:4">
      <c r="D220" s="61"/>
    </row>
    <row r="221" spans="4:4">
      <c r="D221" s="61"/>
    </row>
    <row r="222" spans="4:4">
      <c r="D222" s="61"/>
    </row>
    <row r="223" spans="4:4">
      <c r="D223" s="61"/>
    </row>
    <row r="224" spans="4:4">
      <c r="D224" s="61"/>
    </row>
    <row r="225" spans="4:4">
      <c r="D225" s="61"/>
    </row>
    <row r="226" spans="4:4">
      <c r="D226" s="61"/>
    </row>
    <row r="227" spans="4:4">
      <c r="D227" s="61"/>
    </row>
    <row r="228" spans="4:4">
      <c r="D228" s="61"/>
    </row>
    <row r="229" spans="4:4">
      <c r="D229" s="61"/>
    </row>
    <row r="230" spans="4:4">
      <c r="D230" s="61"/>
    </row>
    <row r="231" spans="4:4">
      <c r="D231" s="61"/>
    </row>
    <row r="232" spans="4:4">
      <c r="D232" s="61"/>
    </row>
    <row r="233" spans="4:4">
      <c r="D233" s="61"/>
    </row>
    <row r="234" spans="4:4">
      <c r="D234" s="61"/>
    </row>
    <row r="235" spans="4:4">
      <c r="D235" s="61"/>
    </row>
    <row r="236" spans="4:4">
      <c r="D236" s="61"/>
    </row>
    <row r="237" spans="4:4">
      <c r="D237" s="61"/>
    </row>
    <row r="238" spans="4:4">
      <c r="D238" s="61"/>
    </row>
    <row r="239" spans="4:4">
      <c r="D239" s="61"/>
    </row>
    <row r="240" spans="4:4">
      <c r="D240" s="61"/>
    </row>
    <row r="241" spans="4:4">
      <c r="D241" s="61"/>
    </row>
    <row r="242" spans="4:4">
      <c r="D242" s="61"/>
    </row>
    <row r="243" spans="4:4">
      <c r="D243" s="61"/>
    </row>
    <row r="244" spans="4:4">
      <c r="D244" s="61"/>
    </row>
    <row r="245" spans="4:4">
      <c r="D245" s="61"/>
    </row>
    <row r="246" spans="4:4">
      <c r="D246" s="61"/>
    </row>
    <row r="247" spans="4:4">
      <c r="D247" s="61"/>
    </row>
    <row r="248" spans="4:4">
      <c r="D248" s="61"/>
    </row>
    <row r="249" spans="4:4">
      <c r="D249" s="61"/>
    </row>
    <row r="250" spans="4:4">
      <c r="D250" s="61"/>
    </row>
    <row r="251" spans="4:4">
      <c r="D251" s="61"/>
    </row>
    <row r="252" spans="4:4">
      <c r="D252" s="61"/>
    </row>
    <row r="253" spans="4:4">
      <c r="D253" s="61"/>
    </row>
    <row r="254" spans="4:4">
      <c r="D254" s="61"/>
    </row>
    <row r="255" spans="4:4">
      <c r="D255" s="61"/>
    </row>
    <row r="256" spans="4:4">
      <c r="D256" s="61"/>
    </row>
    <row r="257" spans="4:4">
      <c r="D257" s="61"/>
    </row>
    <row r="258" spans="4:4">
      <c r="D258" s="61"/>
    </row>
    <row r="259" spans="4:4">
      <c r="D259" s="61"/>
    </row>
    <row r="260" spans="4:4">
      <c r="D260" s="61"/>
    </row>
    <row r="261" spans="4:4">
      <c r="D261" s="61"/>
    </row>
    <row r="262" spans="4:4">
      <c r="D262" s="61"/>
    </row>
    <row r="263" spans="4:4">
      <c r="D263" s="61"/>
    </row>
    <row r="264" spans="4:4">
      <c r="D264" s="61"/>
    </row>
    <row r="265" spans="4:4">
      <c r="D265" s="61"/>
    </row>
    <row r="266" spans="4:4">
      <c r="D266" s="61"/>
    </row>
    <row r="267" spans="4:4">
      <c r="D267" s="61"/>
    </row>
    <row r="268" spans="4:4">
      <c r="D268" s="61"/>
    </row>
    <row r="269" spans="4:4">
      <c r="D269" s="61"/>
    </row>
    <row r="270" spans="4:4">
      <c r="D270" s="61"/>
    </row>
    <row r="271" spans="4:4">
      <c r="D271" s="61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28</v>
      </c>
      <c r="B5" s="24" t="s">
        <v>133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133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192249</v>
      </c>
    </row>
    <row r="13" s="1" customFormat="1" ht="14.25" customHeight="1" spans="2:3">
      <c r="B13" s="14" t="s">
        <v>40</v>
      </c>
      <c r="C13" s="35">
        <v>40227</v>
      </c>
    </row>
    <row r="14" s="1" customFormat="1" ht="14.25" customHeight="1" spans="2:3">
      <c r="B14" s="14" t="s">
        <v>41</v>
      </c>
      <c r="C14" s="35">
        <v>30871</v>
      </c>
    </row>
    <row r="15" s="1" customFormat="1" ht="14.25" customHeight="1" spans="2:3">
      <c r="B15" s="14" t="s">
        <v>42</v>
      </c>
      <c r="C15" s="36">
        <v>10406</v>
      </c>
    </row>
    <row r="16" s="1" customFormat="1" ht="14.25" customHeight="1" spans="2:3">
      <c r="B16" s="17" t="s">
        <v>43</v>
      </c>
      <c r="C16" s="35">
        <v>451</v>
      </c>
    </row>
    <row r="17" s="1" customFormat="1" ht="14.25" customHeight="1" spans="2:4">
      <c r="B17" s="17" t="s">
        <v>44</v>
      </c>
      <c r="C17" s="35">
        <v>237</v>
      </c>
      <c r="D17" s="44"/>
    </row>
    <row r="18" s="1" customFormat="1" ht="14.25" customHeight="1" spans="2:3">
      <c r="B18" s="17" t="s">
        <v>45</v>
      </c>
      <c r="C18" s="35">
        <v>244</v>
      </c>
    </row>
    <row r="19" s="1" customFormat="1" ht="14.25" customHeight="1" spans="2:3">
      <c r="B19" s="17" t="s">
        <v>46</v>
      </c>
      <c r="C19" s="35">
        <v>206</v>
      </c>
    </row>
    <row r="20" s="1" customFormat="1" ht="14.25" customHeight="1" spans="2:3">
      <c r="B20" s="17" t="s">
        <v>47</v>
      </c>
      <c r="C20" s="35">
        <v>672</v>
      </c>
    </row>
    <row r="21" s="1" customFormat="1" ht="14.25" customHeight="1" spans="2:3">
      <c r="B21" s="17" t="s">
        <v>48</v>
      </c>
      <c r="C21" s="35">
        <v>208</v>
      </c>
    </row>
    <row r="22" s="1" customFormat="1" ht="14.25" customHeight="1" spans="2:3">
      <c r="B22" s="17" t="s">
        <v>49</v>
      </c>
      <c r="C22" s="35">
        <v>449</v>
      </c>
    </row>
    <row r="23" s="1" customFormat="1" ht="14.25" customHeight="1" spans="2:3">
      <c r="B23" s="17" t="s">
        <v>50</v>
      </c>
      <c r="C23" s="35">
        <v>87</v>
      </c>
    </row>
    <row r="24" s="1" customFormat="1" ht="14.25" customHeight="1" spans="2:3">
      <c r="B24" s="17" t="s">
        <v>51</v>
      </c>
      <c r="C24" s="35">
        <v>659</v>
      </c>
    </row>
    <row r="25" s="1" customFormat="1" ht="14.25" customHeight="1" spans="2:3">
      <c r="B25" s="17" t="s">
        <v>52</v>
      </c>
      <c r="C25" s="35">
        <v>256</v>
      </c>
    </row>
    <row r="26" s="1" customFormat="1" ht="14.25" customHeight="1" spans="2:3">
      <c r="B26" s="17" t="s">
        <v>53</v>
      </c>
      <c r="C26" s="35">
        <v>221</v>
      </c>
    </row>
    <row r="27" s="1" customFormat="1" ht="14.25" customHeight="1" spans="2:3">
      <c r="B27" s="17" t="s">
        <v>54</v>
      </c>
      <c r="C27" s="35">
        <v>486</v>
      </c>
    </row>
    <row r="28" s="1" customFormat="1" ht="14.25" customHeight="1" spans="2:3">
      <c r="B28" s="17" t="s">
        <v>55</v>
      </c>
      <c r="C28" s="35">
        <v>164</v>
      </c>
    </row>
    <row r="29" s="1" customFormat="1" ht="14.25" customHeight="1" spans="2:3">
      <c r="B29" s="17" t="s">
        <v>56</v>
      </c>
      <c r="C29" s="35">
        <v>522</v>
      </c>
    </row>
    <row r="30" s="1" customFormat="1" ht="14.25" customHeight="1" spans="2:3">
      <c r="B30" s="17" t="s">
        <v>57</v>
      </c>
      <c r="C30" s="35">
        <v>1423</v>
      </c>
    </row>
    <row r="31" s="1" customFormat="1" ht="14.25" customHeight="1" spans="2:3">
      <c r="B31" s="17" t="s">
        <v>58</v>
      </c>
      <c r="C31" s="35">
        <v>275</v>
      </c>
    </row>
    <row r="32" s="1" customFormat="1" ht="14.25" customHeight="1" spans="2:3">
      <c r="B32" s="17" t="s">
        <v>59</v>
      </c>
      <c r="C32" s="35">
        <v>713</v>
      </c>
    </row>
    <row r="33" s="1" customFormat="1" ht="14.25" customHeight="1" spans="2:3">
      <c r="B33" s="17" t="s">
        <v>60</v>
      </c>
      <c r="C33" s="35">
        <v>229</v>
      </c>
    </row>
    <row r="34" s="1" customFormat="1" ht="14.25" customHeight="1" spans="2:3">
      <c r="B34" s="17" t="s">
        <v>61</v>
      </c>
      <c r="C34" s="35">
        <v>617</v>
      </c>
    </row>
    <row r="35" s="1" customFormat="1" ht="14.25" customHeight="1" spans="2:3">
      <c r="B35" s="17" t="s">
        <v>62</v>
      </c>
      <c r="C35" s="35">
        <v>1156</v>
      </c>
    </row>
    <row r="36" s="1" customFormat="1" ht="14.25" customHeight="1" spans="2:3">
      <c r="B36" s="17" t="s">
        <v>63</v>
      </c>
      <c r="C36" s="35">
        <v>430</v>
      </c>
    </row>
    <row r="37" s="1" customFormat="1" ht="14.25" customHeight="1" spans="2:3">
      <c r="B37" s="17" t="s">
        <v>64</v>
      </c>
      <c r="C37" s="35">
        <v>168</v>
      </c>
    </row>
    <row r="38" s="1" customFormat="1" ht="14.25" customHeight="1" spans="2:3">
      <c r="B38" s="17" t="s">
        <v>65</v>
      </c>
      <c r="C38" s="35">
        <v>218</v>
      </c>
    </row>
    <row r="39" s="1" customFormat="1" ht="14.25" customHeight="1" spans="2:3">
      <c r="B39" s="17" t="s">
        <v>66</v>
      </c>
      <c r="C39" s="42">
        <v>315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30</v>
      </c>
      <c r="B5" s="24" t="s">
        <v>133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133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36893</v>
      </c>
    </row>
    <row r="13" s="1" customFormat="1" ht="14.25" customHeight="1" spans="2:3">
      <c r="B13" s="14" t="s">
        <v>40</v>
      </c>
      <c r="C13" s="35">
        <v>9884</v>
      </c>
    </row>
    <row r="14" s="1" customFormat="1" ht="14.25" customHeight="1" spans="2:3">
      <c r="B14" s="14" t="s">
        <v>41</v>
      </c>
      <c r="C14" s="35">
        <v>7467</v>
      </c>
    </row>
    <row r="15" s="1" customFormat="1" ht="14.25" customHeight="1" spans="2:3">
      <c r="B15" s="14" t="s">
        <v>42</v>
      </c>
      <c r="C15" s="36">
        <v>1949</v>
      </c>
    </row>
    <row r="16" s="1" customFormat="1" ht="14.25" customHeight="1" spans="2:3">
      <c r="B16" s="17" t="s">
        <v>43</v>
      </c>
      <c r="C16" s="35">
        <v>67</v>
      </c>
    </row>
    <row r="17" s="1" customFormat="1" ht="14.25" customHeight="1" spans="2:4">
      <c r="B17" s="17" t="s">
        <v>44</v>
      </c>
      <c r="C17" s="35">
        <v>54</v>
      </c>
      <c r="D17" s="44"/>
    </row>
    <row r="18" s="1" customFormat="1" ht="14.25" customHeight="1" spans="2:3">
      <c r="B18" s="17" t="s">
        <v>45</v>
      </c>
      <c r="C18" s="35">
        <v>31</v>
      </c>
    </row>
    <row r="19" s="1" customFormat="1" ht="14.25" customHeight="1" spans="2:3">
      <c r="B19" s="17" t="s">
        <v>46</v>
      </c>
      <c r="C19" s="35">
        <v>37</v>
      </c>
    </row>
    <row r="20" s="1" customFormat="1" ht="14.25" customHeight="1" spans="2:3">
      <c r="B20" s="17" t="s">
        <v>47</v>
      </c>
      <c r="C20" s="35">
        <v>78</v>
      </c>
    </row>
    <row r="21" s="1" customFormat="1" ht="14.25" customHeight="1" spans="2:3">
      <c r="B21" s="17" t="s">
        <v>48</v>
      </c>
      <c r="C21" s="35">
        <v>27</v>
      </c>
    </row>
    <row r="22" s="1" customFormat="1" ht="14.25" customHeight="1" spans="2:3">
      <c r="B22" s="17" t="s">
        <v>49</v>
      </c>
      <c r="C22" s="35">
        <v>76</v>
      </c>
    </row>
    <row r="23" s="1" customFormat="1" ht="14.25" customHeight="1" spans="2:3">
      <c r="B23" s="17" t="s">
        <v>50</v>
      </c>
      <c r="C23" s="35">
        <v>14</v>
      </c>
    </row>
    <row r="24" s="1" customFormat="1" ht="14.25" customHeight="1" spans="2:3">
      <c r="B24" s="17" t="s">
        <v>51</v>
      </c>
      <c r="C24" s="35">
        <v>129</v>
      </c>
    </row>
    <row r="25" s="1" customFormat="1" ht="14.25" customHeight="1" spans="2:3">
      <c r="B25" s="17" t="s">
        <v>52</v>
      </c>
      <c r="C25" s="35">
        <v>54</v>
      </c>
    </row>
    <row r="26" s="1" customFormat="1" ht="14.25" customHeight="1" spans="2:3">
      <c r="B26" s="17" t="s">
        <v>53</v>
      </c>
      <c r="C26" s="35">
        <v>39</v>
      </c>
    </row>
    <row r="27" s="1" customFormat="1" ht="14.25" customHeight="1" spans="2:3">
      <c r="B27" s="17" t="s">
        <v>54</v>
      </c>
      <c r="C27" s="35">
        <v>98</v>
      </c>
    </row>
    <row r="28" s="1" customFormat="1" ht="14.25" customHeight="1" spans="2:3">
      <c r="B28" s="17" t="s">
        <v>55</v>
      </c>
      <c r="C28" s="35">
        <v>22</v>
      </c>
    </row>
    <row r="29" s="1" customFormat="1" ht="14.25" customHeight="1" spans="2:3">
      <c r="B29" s="17" t="s">
        <v>56</v>
      </c>
      <c r="C29" s="35">
        <v>122</v>
      </c>
    </row>
    <row r="30" s="1" customFormat="1" ht="14.25" customHeight="1" spans="2:3">
      <c r="B30" s="17" t="s">
        <v>57</v>
      </c>
      <c r="C30" s="35">
        <v>305</v>
      </c>
    </row>
    <row r="31" s="1" customFormat="1" ht="14.25" customHeight="1" spans="2:3">
      <c r="B31" s="17" t="s">
        <v>58</v>
      </c>
      <c r="C31" s="35">
        <v>41</v>
      </c>
    </row>
    <row r="32" s="1" customFormat="1" ht="14.25" customHeight="1" spans="2:3">
      <c r="B32" s="17" t="s">
        <v>59</v>
      </c>
      <c r="C32" s="35">
        <v>141</v>
      </c>
    </row>
    <row r="33" s="1" customFormat="1" ht="14.25" customHeight="1" spans="2:3">
      <c r="B33" s="17" t="s">
        <v>60</v>
      </c>
      <c r="C33" s="35">
        <v>57</v>
      </c>
    </row>
    <row r="34" s="1" customFormat="1" ht="14.25" customHeight="1" spans="2:3">
      <c r="B34" s="17" t="s">
        <v>61</v>
      </c>
      <c r="C34" s="35">
        <v>118</v>
      </c>
    </row>
    <row r="35" s="1" customFormat="1" ht="14.25" customHeight="1" spans="2:3">
      <c r="B35" s="17" t="s">
        <v>62</v>
      </c>
      <c r="C35" s="35">
        <v>254</v>
      </c>
    </row>
    <row r="36" s="1" customFormat="1" ht="14.25" customHeight="1" spans="2:3">
      <c r="B36" s="17" t="s">
        <v>63</v>
      </c>
      <c r="C36" s="35">
        <v>68</v>
      </c>
    </row>
    <row r="37" s="1" customFormat="1" ht="14.25" customHeight="1" spans="2:3">
      <c r="B37" s="17" t="s">
        <v>64</v>
      </c>
      <c r="C37" s="35">
        <v>16</v>
      </c>
    </row>
    <row r="38" s="1" customFormat="1" ht="14.25" customHeight="1" spans="2:3">
      <c r="B38" s="17" t="s">
        <v>65</v>
      </c>
      <c r="C38" s="35">
        <v>48</v>
      </c>
    </row>
    <row r="39" s="1" customFormat="1" ht="14.25" customHeight="1" spans="2:3">
      <c r="B39" s="17" t="s">
        <v>66</v>
      </c>
      <c r="C39" s="42">
        <v>58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32</v>
      </c>
      <c r="B5" s="24" t="s">
        <v>133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133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42900</v>
      </c>
    </row>
    <row r="13" s="1" customFormat="1" ht="14.25" customHeight="1" spans="2:3">
      <c r="B13" s="14" t="s">
        <v>40</v>
      </c>
      <c r="C13" s="35">
        <v>9558</v>
      </c>
    </row>
    <row r="14" s="1" customFormat="1" ht="14.25" customHeight="1" spans="2:3">
      <c r="B14" s="14" t="s">
        <v>41</v>
      </c>
      <c r="C14" s="35">
        <v>7451</v>
      </c>
    </row>
    <row r="15" s="1" customFormat="1" ht="14.25" customHeight="1" spans="2:3">
      <c r="B15" s="14" t="s">
        <v>42</v>
      </c>
      <c r="C15" s="36">
        <v>2834</v>
      </c>
    </row>
    <row r="16" s="1" customFormat="1" ht="14.25" customHeight="1" spans="2:3">
      <c r="B16" s="17" t="s">
        <v>43</v>
      </c>
      <c r="C16" s="35">
        <v>72</v>
      </c>
    </row>
    <row r="17" s="1" customFormat="1" ht="14.25" customHeight="1" spans="2:4">
      <c r="B17" s="17" t="s">
        <v>44</v>
      </c>
      <c r="C17" s="35">
        <v>74</v>
      </c>
      <c r="D17" s="44"/>
    </row>
    <row r="18" s="1" customFormat="1" ht="14.25" customHeight="1" spans="2:3">
      <c r="B18" s="17" t="s">
        <v>45</v>
      </c>
      <c r="C18" s="35">
        <v>69</v>
      </c>
    </row>
    <row r="19" s="1" customFormat="1" ht="14.25" customHeight="1" spans="2:3">
      <c r="B19" s="17" t="s">
        <v>46</v>
      </c>
      <c r="C19" s="35">
        <v>62</v>
      </c>
    </row>
    <row r="20" s="1" customFormat="1" ht="14.25" customHeight="1" spans="2:3">
      <c r="B20" s="17" t="s">
        <v>47</v>
      </c>
      <c r="C20" s="35">
        <v>331</v>
      </c>
    </row>
    <row r="21" s="1" customFormat="1" ht="14.25" customHeight="1" spans="2:3">
      <c r="B21" s="17" t="s">
        <v>48</v>
      </c>
      <c r="C21" s="35">
        <v>62</v>
      </c>
    </row>
    <row r="22" s="1" customFormat="1" ht="14.25" customHeight="1" spans="2:3">
      <c r="B22" s="17" t="s">
        <v>49</v>
      </c>
      <c r="C22" s="35">
        <v>103</v>
      </c>
    </row>
    <row r="23" s="1" customFormat="1" ht="14.25" customHeight="1" spans="2:3">
      <c r="B23" s="17" t="s">
        <v>50</v>
      </c>
      <c r="C23" s="35">
        <v>32</v>
      </c>
    </row>
    <row r="24" s="1" customFormat="1" ht="14.25" customHeight="1" spans="2:3">
      <c r="B24" s="17" t="s">
        <v>51</v>
      </c>
      <c r="C24" s="35">
        <v>161</v>
      </c>
    </row>
    <row r="25" s="1" customFormat="1" ht="14.25" customHeight="1" spans="2:3">
      <c r="B25" s="17" t="s">
        <v>52</v>
      </c>
      <c r="C25" s="35">
        <v>81</v>
      </c>
    </row>
    <row r="26" s="1" customFormat="1" ht="14.25" customHeight="1" spans="2:3">
      <c r="B26" s="17" t="s">
        <v>53</v>
      </c>
      <c r="C26" s="35">
        <v>63</v>
      </c>
    </row>
    <row r="27" s="1" customFormat="1" ht="14.25" customHeight="1" spans="2:3">
      <c r="B27" s="17" t="s">
        <v>54</v>
      </c>
      <c r="C27" s="35">
        <v>107</v>
      </c>
    </row>
    <row r="28" s="1" customFormat="1" ht="14.25" customHeight="1" spans="2:3">
      <c r="B28" s="17" t="s">
        <v>55</v>
      </c>
      <c r="C28" s="35">
        <v>70</v>
      </c>
    </row>
    <row r="29" s="1" customFormat="1" ht="14.25" customHeight="1" spans="2:3">
      <c r="B29" s="17" t="s">
        <v>56</v>
      </c>
      <c r="C29" s="35">
        <v>113</v>
      </c>
    </row>
    <row r="30" s="1" customFormat="1" ht="14.25" customHeight="1" spans="2:3">
      <c r="B30" s="17" t="s">
        <v>57</v>
      </c>
      <c r="C30" s="35">
        <v>305</v>
      </c>
    </row>
    <row r="31" s="1" customFormat="1" ht="14.25" customHeight="1" spans="2:3">
      <c r="B31" s="17" t="s">
        <v>58</v>
      </c>
      <c r="C31" s="35">
        <v>117</v>
      </c>
    </row>
    <row r="32" s="1" customFormat="1" ht="14.25" customHeight="1" spans="2:3">
      <c r="B32" s="17" t="s">
        <v>59</v>
      </c>
      <c r="C32" s="35">
        <v>160</v>
      </c>
    </row>
    <row r="33" s="1" customFormat="1" ht="14.25" customHeight="1" spans="2:3">
      <c r="B33" s="17" t="s">
        <v>60</v>
      </c>
      <c r="C33" s="35">
        <v>47</v>
      </c>
    </row>
    <row r="34" s="1" customFormat="1" ht="14.25" customHeight="1" spans="2:3">
      <c r="B34" s="17" t="s">
        <v>61</v>
      </c>
      <c r="C34" s="35">
        <v>184</v>
      </c>
    </row>
    <row r="35" s="1" customFormat="1" ht="14.25" customHeight="1" spans="2:3">
      <c r="B35" s="17" t="s">
        <v>62</v>
      </c>
      <c r="C35" s="35">
        <v>184</v>
      </c>
    </row>
    <row r="36" s="1" customFormat="1" ht="14.25" customHeight="1" spans="2:3">
      <c r="B36" s="17" t="s">
        <v>63</v>
      </c>
      <c r="C36" s="35">
        <v>165</v>
      </c>
    </row>
    <row r="37" s="1" customFormat="1" ht="14.25" customHeight="1" spans="2:3">
      <c r="B37" s="17" t="s">
        <v>64</v>
      </c>
      <c r="C37" s="35">
        <v>79</v>
      </c>
    </row>
    <row r="38" s="1" customFormat="1" ht="14.25" customHeight="1" spans="2:3">
      <c r="B38" s="17" t="s">
        <v>65</v>
      </c>
      <c r="C38" s="35">
        <v>78</v>
      </c>
    </row>
    <row r="39" s="1" customFormat="1" ht="14.25" customHeight="1" spans="2:3">
      <c r="B39" s="17" t="s">
        <v>66</v>
      </c>
      <c r="C39" s="42">
        <v>117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K22"/>
  <sheetViews>
    <sheetView showGridLines="0" showRowColHeaders="0" workbookViewId="0">
      <selection activeCell="A12" sqref="A12:B18"/>
    </sheetView>
  </sheetViews>
  <sheetFormatPr defaultColWidth="9" defaultRowHeight="15"/>
  <cols>
    <col min="1" max="1" width="6.85714285714286" style="22" customWidth="1"/>
    <col min="2" max="2" width="112.142857142857" style="265" customWidth="1"/>
    <col min="3" max="16384" width="9.14285714285714" style="22"/>
  </cols>
  <sheetData>
    <row r="3" spans="4:4">
      <c r="D3" s="284"/>
    </row>
    <row r="4" spans="4:4">
      <c r="D4" s="284"/>
    </row>
    <row r="5" spans="2:4">
      <c r="B5" s="522" t="s">
        <v>134</v>
      </c>
      <c r="C5" s="271"/>
      <c r="D5" s="271"/>
    </row>
    <row r="6" spans="2:11">
      <c r="B6" s="523" t="s">
        <v>12</v>
      </c>
      <c r="C6" s="290"/>
      <c r="D6" s="290"/>
      <c r="E6" s="290"/>
      <c r="F6" s="290"/>
      <c r="G6" s="290"/>
      <c r="H6" s="290"/>
      <c r="I6" s="290"/>
      <c r="J6" s="290"/>
      <c r="K6" s="290"/>
    </row>
    <row r="7" spans="1:11">
      <c r="A7" s="272"/>
      <c r="B7" s="268" t="s">
        <v>83</v>
      </c>
      <c r="C7" s="403"/>
      <c r="D7" s="403"/>
      <c r="E7" s="403"/>
      <c r="F7" s="403"/>
      <c r="G7" s="403"/>
      <c r="H7" s="403"/>
      <c r="I7" s="403"/>
      <c r="J7" s="403"/>
      <c r="K7" s="405"/>
    </row>
    <row r="8" spans="1:11">
      <c r="A8" s="274" t="s">
        <v>14</v>
      </c>
      <c r="B8" s="404" t="s">
        <v>135</v>
      </c>
      <c r="C8" s="404"/>
      <c r="D8" s="404"/>
      <c r="E8" s="404"/>
      <c r="F8" s="404"/>
      <c r="G8" s="404"/>
      <c r="H8" s="404"/>
      <c r="I8" s="404"/>
      <c r="J8" s="404"/>
      <c r="K8" s="284"/>
    </row>
    <row r="9" spans="1:11">
      <c r="A9" s="274" t="s">
        <v>16</v>
      </c>
      <c r="B9" s="404" t="s">
        <v>136</v>
      </c>
      <c r="C9" s="404"/>
      <c r="D9" s="404"/>
      <c r="E9" s="404"/>
      <c r="F9" s="404"/>
      <c r="G9" s="404"/>
      <c r="H9" s="404"/>
      <c r="I9" s="404"/>
      <c r="J9" s="404"/>
      <c r="K9" s="284"/>
    </row>
    <row r="10" spans="1:10">
      <c r="A10" s="274" t="s">
        <v>18</v>
      </c>
      <c r="B10" s="404" t="s">
        <v>137</v>
      </c>
      <c r="C10" s="404"/>
      <c r="D10" s="404"/>
      <c r="E10" s="404"/>
      <c r="F10" s="404"/>
      <c r="G10" s="404"/>
      <c r="H10" s="404"/>
      <c r="I10" s="404"/>
      <c r="J10" s="404"/>
    </row>
    <row r="11" spans="1:10">
      <c r="A11" s="274" t="s">
        <v>20</v>
      </c>
      <c r="B11" s="404" t="s">
        <v>138</v>
      </c>
      <c r="C11" s="404"/>
      <c r="D11" s="404"/>
      <c r="E11" s="404"/>
      <c r="F11" s="404"/>
      <c r="G11" s="404"/>
      <c r="H11" s="404"/>
      <c r="I11" s="404"/>
      <c r="J11" s="404"/>
    </row>
    <row r="12" spans="1:10">
      <c r="A12" s="274"/>
      <c r="B12" s="268" t="s">
        <v>22</v>
      </c>
      <c r="C12" s="277"/>
      <c r="D12" s="277"/>
      <c r="E12" s="278"/>
      <c r="F12" s="278"/>
      <c r="G12" s="278"/>
      <c r="H12" s="278"/>
      <c r="I12" s="278"/>
      <c r="J12" s="278"/>
    </row>
    <row r="13" spans="1:10">
      <c r="A13" s="274" t="s">
        <v>23</v>
      </c>
      <c r="B13" s="404" t="s">
        <v>139</v>
      </c>
      <c r="C13" s="277"/>
      <c r="D13" s="277"/>
      <c r="E13" s="278"/>
      <c r="F13" s="278"/>
      <c r="G13" s="278"/>
      <c r="H13" s="278"/>
      <c r="I13" s="278"/>
      <c r="J13" s="278"/>
    </row>
    <row r="14" spans="1:10">
      <c r="A14" s="274" t="s">
        <v>25</v>
      </c>
      <c r="B14" s="404" t="s">
        <v>140</v>
      </c>
      <c r="C14" s="277"/>
      <c r="D14" s="277"/>
      <c r="E14" s="278"/>
      <c r="F14" s="278"/>
      <c r="G14" s="278"/>
      <c r="H14" s="278"/>
      <c r="I14" s="278"/>
      <c r="J14" s="278"/>
    </row>
    <row r="15" spans="1:10">
      <c r="A15" s="274"/>
      <c r="B15" s="268" t="s">
        <v>27</v>
      </c>
      <c r="C15" s="277"/>
      <c r="D15" s="277"/>
      <c r="E15" s="278"/>
      <c r="F15" s="278"/>
      <c r="G15" s="278"/>
      <c r="H15" s="278"/>
      <c r="I15" s="278"/>
      <c r="J15" s="278"/>
    </row>
    <row r="16" spans="1:10">
      <c r="A16" s="274" t="s">
        <v>28</v>
      </c>
      <c r="B16" s="404" t="s">
        <v>141</v>
      </c>
      <c r="C16" s="277"/>
      <c r="D16" s="277"/>
      <c r="E16" s="278"/>
      <c r="F16" s="278"/>
      <c r="G16" s="278"/>
      <c r="H16" s="278"/>
      <c r="I16" s="278"/>
      <c r="J16" s="278"/>
    </row>
    <row r="17" spans="1:10">
      <c r="A17" s="274" t="s">
        <v>30</v>
      </c>
      <c r="B17" s="404" t="s">
        <v>142</v>
      </c>
      <c r="C17" s="277"/>
      <c r="D17" s="277"/>
      <c r="E17" s="278"/>
      <c r="F17" s="278"/>
      <c r="G17" s="278"/>
      <c r="H17" s="278"/>
      <c r="I17" s="278"/>
      <c r="J17" s="278"/>
    </row>
    <row r="18" spans="1:10">
      <c r="A18" s="274" t="s">
        <v>32</v>
      </c>
      <c r="B18" s="404" t="s">
        <v>143</v>
      </c>
      <c r="C18" s="277"/>
      <c r="D18" s="277"/>
      <c r="E18" s="278"/>
      <c r="F18" s="278"/>
      <c r="G18" s="278"/>
      <c r="H18" s="278"/>
      <c r="I18" s="278"/>
      <c r="J18" s="278"/>
    </row>
    <row r="19" spans="1:10">
      <c r="A19" s="274"/>
      <c r="B19" s="279"/>
      <c r="C19" s="278"/>
      <c r="D19" s="278"/>
      <c r="E19" s="278"/>
      <c r="F19" s="278"/>
      <c r="G19" s="278"/>
      <c r="H19" s="278"/>
      <c r="I19" s="278"/>
      <c r="J19" s="278"/>
    </row>
    <row r="20" spans="1:10">
      <c r="A20" s="274"/>
      <c r="B20" s="279"/>
      <c r="C20" s="278"/>
      <c r="D20" s="278"/>
      <c r="E20" s="278"/>
      <c r="F20" s="278"/>
      <c r="G20" s="278"/>
      <c r="H20" s="278"/>
      <c r="I20" s="278"/>
      <c r="J20" s="278"/>
    </row>
    <row r="21" spans="1:10">
      <c r="A21" s="274"/>
      <c r="B21" s="279"/>
      <c r="C21" s="278"/>
      <c r="D21" s="278"/>
      <c r="E21" s="278"/>
      <c r="F21" s="278"/>
      <c r="G21" s="278"/>
      <c r="H21" s="278"/>
      <c r="I21" s="278"/>
      <c r="J21" s="278"/>
    </row>
    <row r="22" spans="1:10">
      <c r="A22" s="274"/>
      <c r="B22" s="279"/>
      <c r="C22" s="278"/>
      <c r="D22" s="278"/>
      <c r="E22" s="278"/>
      <c r="F22" s="278"/>
      <c r="G22" s="278"/>
      <c r="H22" s="278"/>
      <c r="I22" s="278"/>
      <c r="J22" s="278"/>
    </row>
  </sheetData>
  <mergeCells count="1">
    <mergeCell ref="B5:D5"/>
  </mergeCells>
  <hyperlinks>
    <hyperlink ref="B8:I8" location="Desempregados_Genero!A1" display="Número de beneficiários com processamento de Rendimento Social de Inserção, género, 2010"/>
    <hyperlink ref="B9:I9" location="'Ev. 1º trim-4º trim_Genero'!A1" display="Número de beneficiários com processamento de Rendimento Social de Inserção, género, 2010 (%)"/>
    <hyperlink ref="B8:J8" location="'RSI_genero (10)'!A1" display="Número de beneficiários com processamento de Rendimento Social de Inserção, género, 2010"/>
    <hyperlink ref="B9:J9" location="'Beneficiarios RSI_genero %(10)'!A1" display="Número de beneficiários com processamento de Rendimento Social de Inserção, género, 2010 (%)"/>
    <hyperlink ref="B13" location="'RSI_VMM €(10)'!A1" display="Valor médio mensal processado por beneficiário de RSI, 2010"/>
    <hyperlink ref="B16" location="'RSI_AF (10)'!A1" display="Número de Agregados Familiares (com processamento) de Rendimento Social de Inserção, 2010"/>
    <hyperlink ref="B14" location="'RSI_VMP_AF€ (10)'!A1" display="Valor médio mensal processado por agregado familiar de RSI, 2010"/>
    <hyperlink ref="B17" location="'RSI_AM (10)'!A1" display="Número de Agregados Familiares monoparentais (com processamento) de RSI, 2010"/>
    <hyperlink ref="B18" location="'RSI_AI (10)'!A1" display="Número de Agregados Familiares isolados (com processamento) de RSI, 2010"/>
    <hyperlink ref="B10" location="'RSI_idade (10)'!A1" display="Número de beneficiários com processamento de Rendimento Social de Inserção, escalão etário, 2010"/>
    <hyperlink ref="B11" location="'RSI_idade %(10)'!A1" display="Número de beneficiários com processamento de Rendimento Social de Inserção, escalão etário, 2010 (%)"/>
  </hyperlinks>
  <pageMargins left="0.7" right="0.7" top="0.75" bottom="0.75" header="0.3" footer="0.3"/>
  <pageSetup paperSize="1" orientation="portrait"/>
  <headerFooter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1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14</v>
      </c>
      <c r="B5" s="24" t="s">
        <v>135</v>
      </c>
      <c r="D5" s="62"/>
    </row>
    <row r="6" s="1" customFormat="1" ht="12" customHeight="1" spans="1:4">
      <c r="A6" s="23"/>
      <c r="B6" s="25" t="s">
        <v>34</v>
      </c>
      <c r="D6" s="62"/>
    </row>
    <row r="7" s="1" customFormat="1" ht="16.5" customHeight="1"/>
    <row r="8" s="1" customFormat="1" ht="24.75" customHeight="1" spans="2:5">
      <c r="B8" s="6"/>
      <c r="C8" s="63" t="s">
        <v>135</v>
      </c>
      <c r="D8" s="63"/>
      <c r="E8" s="63"/>
    </row>
    <row r="9" s="1" customFormat="1" ht="24.75" customHeight="1" spans="2:5">
      <c r="B9" s="6"/>
      <c r="C9" s="65"/>
      <c r="D9" s="65"/>
      <c r="E9" s="65"/>
    </row>
    <row r="10" s="1" customFormat="1" ht="14.25" customHeight="1" spans="2:5">
      <c r="B10" s="68" t="s">
        <v>35</v>
      </c>
      <c r="C10" s="69" t="s">
        <v>36</v>
      </c>
      <c r="D10" s="69" t="s">
        <v>37</v>
      </c>
      <c r="E10" s="69" t="s">
        <v>38</v>
      </c>
    </row>
    <row r="11" s="1" customFormat="1" ht="14.25" customHeight="1" spans="2:5">
      <c r="B11" s="71" t="s">
        <v>39</v>
      </c>
      <c r="C11" s="72">
        <v>276425</v>
      </c>
      <c r="D11" s="184">
        <v>249238</v>
      </c>
      <c r="E11" s="188">
        <v>525663</v>
      </c>
    </row>
    <row r="12" s="1" customFormat="1" ht="14.25" customHeight="1" spans="2:5">
      <c r="B12" s="76" t="s">
        <v>40</v>
      </c>
      <c r="C12" s="77">
        <v>63929</v>
      </c>
      <c r="D12" s="86">
        <v>55374</v>
      </c>
      <c r="E12" s="190">
        <v>119303</v>
      </c>
    </row>
    <row r="13" s="1" customFormat="1" ht="14.25" customHeight="1" spans="2:5">
      <c r="B13" s="76" t="s">
        <v>41</v>
      </c>
      <c r="C13" s="77">
        <v>48353</v>
      </c>
      <c r="D13" s="86">
        <v>41782</v>
      </c>
      <c r="E13" s="190">
        <v>90135</v>
      </c>
    </row>
    <row r="14" s="1" customFormat="1" ht="14.25" customHeight="1" spans="2:5">
      <c r="B14" s="76" t="s">
        <v>42</v>
      </c>
      <c r="C14" s="78">
        <v>13966</v>
      </c>
      <c r="D14" s="186">
        <v>13250</v>
      </c>
      <c r="E14" s="191">
        <v>27216</v>
      </c>
    </row>
    <row r="15" s="1" customFormat="1" ht="14.25" customHeight="1" spans="2:5">
      <c r="B15" s="82" t="s">
        <v>43</v>
      </c>
      <c r="C15" s="72">
        <v>722</v>
      </c>
      <c r="D15" s="184">
        <v>674</v>
      </c>
      <c r="E15" s="188">
        <v>1396</v>
      </c>
    </row>
    <row r="16" s="1" customFormat="1" ht="14.25" customHeight="1" spans="2:5">
      <c r="B16" s="82" t="s">
        <v>44</v>
      </c>
      <c r="C16" s="77">
        <v>338</v>
      </c>
      <c r="D16" s="86">
        <v>298</v>
      </c>
      <c r="E16" s="190">
        <v>636</v>
      </c>
    </row>
    <row r="17" s="1" customFormat="1" ht="14.25" customHeight="1" spans="2:5">
      <c r="B17" s="82" t="s">
        <v>45</v>
      </c>
      <c r="C17" s="77">
        <v>312</v>
      </c>
      <c r="D17" s="86">
        <v>303</v>
      </c>
      <c r="E17" s="190">
        <v>615</v>
      </c>
    </row>
    <row r="18" s="1" customFormat="1" ht="14.25" customHeight="1" spans="2:5">
      <c r="B18" s="82" t="s">
        <v>46</v>
      </c>
      <c r="C18" s="77">
        <v>289</v>
      </c>
      <c r="D18" s="86">
        <v>262</v>
      </c>
      <c r="E18" s="190">
        <v>551</v>
      </c>
    </row>
    <row r="19" s="1" customFormat="1" ht="14.25" customHeight="1" spans="2:5">
      <c r="B19" s="82" t="s">
        <v>47</v>
      </c>
      <c r="C19" s="77">
        <v>523</v>
      </c>
      <c r="D19" s="86">
        <v>667</v>
      </c>
      <c r="E19" s="190">
        <v>1190</v>
      </c>
    </row>
    <row r="20" s="1" customFormat="1" ht="14.25" customHeight="1" spans="2:5">
      <c r="B20" s="82" t="s">
        <v>48</v>
      </c>
      <c r="C20" s="77">
        <v>290</v>
      </c>
      <c r="D20" s="86">
        <v>264</v>
      </c>
      <c r="E20" s="190">
        <v>554</v>
      </c>
    </row>
    <row r="21" s="1" customFormat="1" ht="14.25" customHeight="1" spans="2:5">
      <c r="B21" s="82" t="s">
        <v>49</v>
      </c>
      <c r="C21" s="77">
        <v>567</v>
      </c>
      <c r="D21" s="86">
        <v>563</v>
      </c>
      <c r="E21" s="190">
        <v>1130</v>
      </c>
    </row>
    <row r="22" s="1" customFormat="1" ht="14.25" customHeight="1" spans="2:5">
      <c r="B22" s="82" t="s">
        <v>50</v>
      </c>
      <c r="C22" s="77">
        <v>89</v>
      </c>
      <c r="D22" s="86">
        <v>72</v>
      </c>
      <c r="E22" s="190">
        <v>161</v>
      </c>
    </row>
    <row r="23" s="1" customFormat="1" ht="14.25" customHeight="1" spans="2:5">
      <c r="B23" s="82" t="s">
        <v>51</v>
      </c>
      <c r="C23" s="77">
        <v>903</v>
      </c>
      <c r="D23" s="86">
        <v>831</v>
      </c>
      <c r="E23" s="190">
        <v>1734</v>
      </c>
    </row>
    <row r="24" s="1" customFormat="1" ht="14.25" customHeight="1" spans="2:5">
      <c r="B24" s="82" t="s">
        <v>52</v>
      </c>
      <c r="C24" s="77">
        <v>331</v>
      </c>
      <c r="D24" s="86">
        <v>345</v>
      </c>
      <c r="E24" s="190">
        <v>676</v>
      </c>
    </row>
    <row r="25" s="1" customFormat="1" ht="14.25" customHeight="1" spans="2:5">
      <c r="B25" s="82" t="s">
        <v>53</v>
      </c>
      <c r="C25" s="77">
        <v>254</v>
      </c>
      <c r="D25" s="86">
        <v>282</v>
      </c>
      <c r="E25" s="190">
        <v>536</v>
      </c>
    </row>
    <row r="26" s="1" customFormat="1" ht="14.25" customHeight="1" spans="2:5">
      <c r="B26" s="82" t="s">
        <v>54</v>
      </c>
      <c r="C26" s="77">
        <v>740</v>
      </c>
      <c r="D26" s="86">
        <v>722</v>
      </c>
      <c r="E26" s="190">
        <v>1462</v>
      </c>
    </row>
    <row r="27" s="1" customFormat="1" ht="14.25" customHeight="1" spans="2:5">
      <c r="B27" s="82" t="s">
        <v>55</v>
      </c>
      <c r="C27" s="77">
        <v>173</v>
      </c>
      <c r="D27" s="86">
        <v>179</v>
      </c>
      <c r="E27" s="190">
        <v>352</v>
      </c>
    </row>
    <row r="28" s="1" customFormat="1" ht="14.25" customHeight="1" spans="2:5">
      <c r="B28" s="82" t="s">
        <v>56</v>
      </c>
      <c r="C28" s="77">
        <v>854</v>
      </c>
      <c r="D28" s="86">
        <v>694</v>
      </c>
      <c r="E28" s="190">
        <v>1548</v>
      </c>
    </row>
    <row r="29" s="1" customFormat="1" ht="14.25" customHeight="1" spans="2:5">
      <c r="B29" s="82" t="s">
        <v>57</v>
      </c>
      <c r="C29" s="77">
        <v>2130</v>
      </c>
      <c r="D29" s="86">
        <v>1895</v>
      </c>
      <c r="E29" s="190">
        <v>4025</v>
      </c>
    </row>
    <row r="30" s="1" customFormat="1" ht="14.25" customHeight="1" spans="2:5">
      <c r="B30" s="82" t="s">
        <v>58</v>
      </c>
      <c r="C30" s="77">
        <v>207</v>
      </c>
      <c r="D30" s="86">
        <v>294</v>
      </c>
      <c r="E30" s="190">
        <v>501</v>
      </c>
    </row>
    <row r="31" s="1" customFormat="1" ht="14.25" customHeight="1" spans="2:5">
      <c r="B31" s="82" t="s">
        <v>59</v>
      </c>
      <c r="C31" s="77">
        <v>1044</v>
      </c>
      <c r="D31" s="86">
        <v>988</v>
      </c>
      <c r="E31" s="190">
        <v>2032</v>
      </c>
    </row>
    <row r="32" s="1" customFormat="1" ht="14.25" customHeight="1" spans="2:5">
      <c r="B32" s="82" t="s">
        <v>60</v>
      </c>
      <c r="C32" s="77">
        <v>313</v>
      </c>
      <c r="D32" s="86">
        <v>285</v>
      </c>
      <c r="E32" s="190">
        <v>598</v>
      </c>
    </row>
    <row r="33" s="1" customFormat="1" ht="14.25" customHeight="1" spans="2:5">
      <c r="B33" s="82" t="s">
        <v>61</v>
      </c>
      <c r="C33" s="77">
        <v>773</v>
      </c>
      <c r="D33" s="86">
        <v>723</v>
      </c>
      <c r="E33" s="190">
        <v>1496</v>
      </c>
    </row>
    <row r="34" s="1" customFormat="1" ht="14.25" customHeight="1" spans="2:5">
      <c r="B34" s="82" t="s">
        <v>62</v>
      </c>
      <c r="C34" s="77">
        <v>1957</v>
      </c>
      <c r="D34" s="86">
        <v>1771</v>
      </c>
      <c r="E34" s="190">
        <v>3728</v>
      </c>
    </row>
    <row r="35" s="1" customFormat="1" ht="14.25" customHeight="1" spans="2:5">
      <c r="B35" s="82" t="s">
        <v>63</v>
      </c>
      <c r="C35" s="77">
        <v>400</v>
      </c>
      <c r="D35" s="86">
        <v>424</v>
      </c>
      <c r="E35" s="190">
        <v>824</v>
      </c>
    </row>
    <row r="36" s="1" customFormat="1" ht="14.25" customHeight="1" spans="2:5">
      <c r="B36" s="82" t="s">
        <v>64</v>
      </c>
      <c r="C36" s="77">
        <v>140</v>
      </c>
      <c r="D36" s="86">
        <v>173</v>
      </c>
      <c r="E36" s="190">
        <v>313</v>
      </c>
    </row>
    <row r="37" s="1" customFormat="1" ht="14.25" customHeight="1" spans="2:5">
      <c r="B37" s="82" t="s">
        <v>65</v>
      </c>
      <c r="C37" s="77">
        <v>261</v>
      </c>
      <c r="D37" s="86">
        <v>227</v>
      </c>
      <c r="E37" s="190">
        <v>488</v>
      </c>
    </row>
    <row r="38" s="1" customFormat="1" ht="14.25" customHeight="1" spans="2:5">
      <c r="B38" s="82" t="s">
        <v>66</v>
      </c>
      <c r="C38" s="84">
        <v>374</v>
      </c>
      <c r="D38" s="187">
        <v>339</v>
      </c>
      <c r="E38" s="194">
        <v>713</v>
      </c>
    </row>
    <row r="39" spans="4:4">
      <c r="D39" s="61"/>
    </row>
    <row r="40" spans="4:4">
      <c r="D40" s="61"/>
    </row>
    <row r="41" spans="4:4">
      <c r="D41" s="61"/>
    </row>
    <row r="42" spans="4:4">
      <c r="D42" s="61"/>
    </row>
    <row r="43" spans="4:4">
      <c r="D43" s="61"/>
    </row>
    <row r="44" spans="4:4">
      <c r="D44" s="61"/>
    </row>
    <row r="45" spans="4:4">
      <c r="D45" s="61"/>
    </row>
    <row r="46" spans="4:4">
      <c r="D46" s="61"/>
    </row>
    <row r="47" spans="4:4">
      <c r="D47" s="61"/>
    </row>
    <row r="48" spans="4:4">
      <c r="D48" s="61"/>
    </row>
    <row r="49" spans="4:4">
      <c r="D49" s="61"/>
    </row>
    <row r="50" spans="4:4">
      <c r="D50" s="61"/>
    </row>
    <row r="51" spans="4:4">
      <c r="D51" s="61"/>
    </row>
    <row r="52" spans="4:4">
      <c r="D52" s="61"/>
    </row>
    <row r="53" spans="4:4">
      <c r="D53" s="61"/>
    </row>
    <row r="54" spans="4:4">
      <c r="D54" s="61"/>
    </row>
    <row r="55" spans="4:4">
      <c r="D55" s="61"/>
    </row>
    <row r="56" spans="4:4">
      <c r="D56" s="61"/>
    </row>
    <row r="57" spans="4:4">
      <c r="D57" s="61"/>
    </row>
    <row r="58" spans="4:4">
      <c r="D58" s="61"/>
    </row>
    <row r="59" spans="4:4">
      <c r="D59" s="61"/>
    </row>
    <row r="60" spans="4:4">
      <c r="D60" s="61"/>
    </row>
    <row r="61" spans="4:4">
      <c r="D61" s="61"/>
    </row>
    <row r="62" spans="4:4">
      <c r="D62" s="61"/>
    </row>
    <row r="63" spans="4:4">
      <c r="D63" s="61"/>
    </row>
    <row r="64" spans="4:4">
      <c r="D64" s="61"/>
    </row>
    <row r="65" spans="4:4">
      <c r="D65" s="61"/>
    </row>
    <row r="66" spans="4:4">
      <c r="D66" s="61"/>
    </row>
    <row r="67" spans="4:4">
      <c r="D67" s="61"/>
    </row>
    <row r="68" spans="4:4">
      <c r="D68" s="61"/>
    </row>
    <row r="69" spans="4:4">
      <c r="D69" s="61"/>
    </row>
    <row r="70" spans="4:4">
      <c r="D70" s="61"/>
    </row>
    <row r="71" spans="4:4">
      <c r="D71" s="61"/>
    </row>
    <row r="72" spans="4:4">
      <c r="D72" s="61"/>
    </row>
    <row r="73" spans="4:4">
      <c r="D73" s="61"/>
    </row>
    <row r="74" spans="4:4">
      <c r="D74" s="61"/>
    </row>
    <row r="75" spans="4:4">
      <c r="D75" s="61"/>
    </row>
    <row r="76" spans="4:4">
      <c r="D76" s="61"/>
    </row>
    <row r="77" spans="4:4">
      <c r="D77" s="61"/>
    </row>
    <row r="78" spans="4:4">
      <c r="D78" s="61"/>
    </row>
    <row r="79" spans="4:4">
      <c r="D79" s="61"/>
    </row>
    <row r="80" spans="4:4">
      <c r="D80" s="61"/>
    </row>
    <row r="81" spans="4:4">
      <c r="D81" s="61"/>
    </row>
    <row r="82" spans="4:4">
      <c r="D82" s="61"/>
    </row>
    <row r="83" spans="4:4">
      <c r="D83" s="61"/>
    </row>
    <row r="84" spans="4:4">
      <c r="D84" s="61"/>
    </row>
    <row r="85" spans="4:4">
      <c r="D85" s="61"/>
    </row>
    <row r="86" spans="4:4">
      <c r="D86" s="61"/>
    </row>
    <row r="87" spans="4:4">
      <c r="D87" s="61"/>
    </row>
    <row r="88" spans="4:4">
      <c r="D88" s="61"/>
    </row>
    <row r="89" spans="4:4">
      <c r="D89" s="61"/>
    </row>
    <row r="90" spans="4:4">
      <c r="D90" s="61"/>
    </row>
    <row r="91" spans="4:4">
      <c r="D91" s="61"/>
    </row>
    <row r="92" spans="4:4">
      <c r="D92" s="61"/>
    </row>
    <row r="93" spans="4:4">
      <c r="D93" s="61"/>
    </row>
    <row r="94" spans="4:4">
      <c r="D94" s="61"/>
    </row>
    <row r="95" spans="4:4">
      <c r="D95" s="61"/>
    </row>
    <row r="96" spans="4:4">
      <c r="D96" s="61"/>
    </row>
    <row r="97" spans="4:4">
      <c r="D97" s="61"/>
    </row>
    <row r="98" spans="4:4">
      <c r="D98" s="61"/>
    </row>
    <row r="99" spans="4:4">
      <c r="D99" s="61"/>
    </row>
    <row r="100" spans="4:4">
      <c r="D100" s="61"/>
    </row>
    <row r="101" spans="4:4">
      <c r="D101" s="61"/>
    </row>
    <row r="102" spans="4:4">
      <c r="D102" s="61"/>
    </row>
    <row r="103" spans="4:4">
      <c r="D103" s="61"/>
    </row>
    <row r="104" spans="4:4">
      <c r="D104" s="61"/>
    </row>
    <row r="105" spans="4:4">
      <c r="D105" s="61"/>
    </row>
    <row r="106" spans="4:4">
      <c r="D106" s="61"/>
    </row>
    <row r="107" spans="4:4">
      <c r="D107" s="61"/>
    </row>
    <row r="108" spans="4:4">
      <c r="D108" s="61"/>
    </row>
    <row r="109" spans="4:4">
      <c r="D109" s="61"/>
    </row>
    <row r="110" spans="4:4">
      <c r="D110" s="61"/>
    </row>
    <row r="111" spans="4:4">
      <c r="D111" s="61"/>
    </row>
    <row r="112" spans="4:4">
      <c r="D112" s="61"/>
    </row>
    <row r="113" spans="4:4">
      <c r="D113" s="61"/>
    </row>
    <row r="114" spans="4:4">
      <c r="D114" s="61"/>
    </row>
    <row r="115" spans="4:4">
      <c r="D115" s="61"/>
    </row>
    <row r="116" spans="4:4">
      <c r="D116" s="61"/>
    </row>
    <row r="117" spans="4:4">
      <c r="D117" s="61"/>
    </row>
    <row r="118" spans="4:4">
      <c r="D118" s="61"/>
    </row>
    <row r="119" spans="4:4">
      <c r="D119" s="61"/>
    </row>
    <row r="120" spans="4:4">
      <c r="D120" s="61"/>
    </row>
    <row r="121" spans="4:4">
      <c r="D121" s="61"/>
    </row>
    <row r="122" spans="4:4">
      <c r="D122" s="61"/>
    </row>
    <row r="123" spans="4:4">
      <c r="D123" s="61"/>
    </row>
    <row r="124" spans="4:4">
      <c r="D124" s="61"/>
    </row>
    <row r="125" spans="4:4">
      <c r="D125" s="61"/>
    </row>
    <row r="126" spans="4:4">
      <c r="D126" s="61"/>
    </row>
    <row r="127" spans="4:4">
      <c r="D127" s="61"/>
    </row>
    <row r="128" spans="4:4">
      <c r="D128" s="61"/>
    </row>
    <row r="129" spans="4:4">
      <c r="D129" s="61"/>
    </row>
    <row r="130" spans="4:4">
      <c r="D130" s="61"/>
    </row>
    <row r="131" spans="4:4">
      <c r="D131" s="61"/>
    </row>
    <row r="132" spans="4:4">
      <c r="D132" s="61"/>
    </row>
    <row r="133" spans="4:4">
      <c r="D133" s="61"/>
    </row>
    <row r="134" spans="4:4">
      <c r="D134" s="61"/>
    </row>
    <row r="135" spans="4:4">
      <c r="D135" s="61"/>
    </row>
    <row r="136" spans="4:4">
      <c r="D136" s="61"/>
    </row>
    <row r="137" spans="4:4">
      <c r="D137" s="61"/>
    </row>
    <row r="138" spans="4:4">
      <c r="D138" s="61"/>
    </row>
    <row r="139" spans="4:4">
      <c r="D139" s="61"/>
    </row>
    <row r="140" spans="4:4">
      <c r="D140" s="61"/>
    </row>
    <row r="141" spans="4:4">
      <c r="D141" s="61"/>
    </row>
    <row r="142" spans="4:4">
      <c r="D142" s="61"/>
    </row>
    <row r="143" spans="4:4">
      <c r="D143" s="61"/>
    </row>
    <row r="144" spans="4:4">
      <c r="D144" s="61"/>
    </row>
    <row r="145" spans="4:4">
      <c r="D145" s="61"/>
    </row>
    <row r="146" spans="4:4">
      <c r="D146" s="61"/>
    </row>
    <row r="147" spans="4:4">
      <c r="D147" s="61"/>
    </row>
    <row r="148" spans="4:4">
      <c r="D148" s="61"/>
    </row>
    <row r="149" spans="4:4">
      <c r="D149" s="61"/>
    </row>
    <row r="150" spans="4:4">
      <c r="D150" s="61"/>
    </row>
    <row r="151" spans="4:4">
      <c r="D151" s="61"/>
    </row>
    <row r="152" spans="4:4">
      <c r="D152" s="61"/>
    </row>
    <row r="153" spans="4:4">
      <c r="D153" s="61"/>
    </row>
    <row r="154" spans="4:4">
      <c r="D154" s="61"/>
    </row>
    <row r="155" spans="4:4">
      <c r="D155" s="61"/>
    </row>
    <row r="156" spans="4:4">
      <c r="D156" s="61"/>
    </row>
    <row r="157" spans="4:4">
      <c r="D157" s="61"/>
    </row>
    <row r="158" spans="4:4">
      <c r="D158" s="61"/>
    </row>
    <row r="159" spans="4:4">
      <c r="D159" s="61"/>
    </row>
    <row r="160" spans="4:4">
      <c r="D160" s="61"/>
    </row>
    <row r="161" spans="4:4">
      <c r="D161" s="61"/>
    </row>
    <row r="162" spans="4:4">
      <c r="D162" s="61"/>
    </row>
    <row r="163" spans="4:4">
      <c r="D163" s="61"/>
    </row>
    <row r="164" spans="4:4">
      <c r="D164" s="61"/>
    </row>
    <row r="165" spans="4:4">
      <c r="D165" s="61"/>
    </row>
    <row r="166" spans="4:4">
      <c r="D166" s="61"/>
    </row>
    <row r="167" spans="4:4">
      <c r="D167" s="61"/>
    </row>
    <row r="168" spans="4:4">
      <c r="D168" s="61"/>
    </row>
    <row r="169" spans="4:4">
      <c r="D169" s="61"/>
    </row>
    <row r="170" spans="4:4">
      <c r="D170" s="61"/>
    </row>
    <row r="171" spans="4:4">
      <c r="D171" s="61"/>
    </row>
    <row r="172" spans="4:4">
      <c r="D172" s="61"/>
    </row>
    <row r="173" spans="4:4">
      <c r="D173" s="61"/>
    </row>
    <row r="174" spans="4:4">
      <c r="D174" s="61"/>
    </row>
    <row r="175" spans="4:4">
      <c r="D175" s="61"/>
    </row>
    <row r="176" spans="4:4">
      <c r="D176" s="61"/>
    </row>
    <row r="177" spans="4:4">
      <c r="D177" s="61"/>
    </row>
    <row r="178" spans="4:4">
      <c r="D178" s="61"/>
    </row>
    <row r="179" spans="4:4">
      <c r="D179" s="61"/>
    </row>
    <row r="180" spans="4:4">
      <c r="D180" s="61"/>
    </row>
    <row r="181" spans="4:4">
      <c r="D181" s="61"/>
    </row>
    <row r="182" spans="4:4">
      <c r="D182" s="61"/>
    </row>
    <row r="183" spans="4:4">
      <c r="D183" s="61"/>
    </row>
    <row r="184" spans="4:4">
      <c r="D184" s="61"/>
    </row>
    <row r="185" spans="4:4">
      <c r="D185" s="61"/>
    </row>
    <row r="186" spans="4:4">
      <c r="D186" s="61"/>
    </row>
    <row r="187" spans="4:4">
      <c r="D187" s="61"/>
    </row>
    <row r="188" spans="4:4">
      <c r="D188" s="61"/>
    </row>
    <row r="189" spans="4:4">
      <c r="D189" s="61"/>
    </row>
    <row r="190" spans="4:4">
      <c r="D190" s="61"/>
    </row>
    <row r="191" spans="4:4">
      <c r="D191" s="61"/>
    </row>
    <row r="192" spans="4:4">
      <c r="D192" s="61"/>
    </row>
    <row r="193" spans="4:4">
      <c r="D193" s="61"/>
    </row>
    <row r="194" spans="4:4">
      <c r="D194" s="61"/>
    </row>
    <row r="195" spans="4:4">
      <c r="D195" s="61"/>
    </row>
    <row r="196" spans="4:4">
      <c r="D196" s="61"/>
    </row>
    <row r="197" spans="4:4">
      <c r="D197" s="61"/>
    </row>
    <row r="198" spans="4:4">
      <c r="D198" s="61"/>
    </row>
    <row r="199" spans="4:4">
      <c r="D199" s="61"/>
    </row>
    <row r="200" spans="4:4">
      <c r="D200" s="61"/>
    </row>
    <row r="201" spans="4:4">
      <c r="D201" s="61"/>
    </row>
    <row r="202" spans="4:4">
      <c r="D202" s="61"/>
    </row>
    <row r="203" spans="4:4">
      <c r="D203" s="61"/>
    </row>
    <row r="204" spans="4:4">
      <c r="D204" s="61"/>
    </row>
    <row r="205" spans="4:4">
      <c r="D205" s="61"/>
    </row>
    <row r="206" spans="4:4">
      <c r="D206" s="61"/>
    </row>
    <row r="207" spans="4:4">
      <c r="D207" s="61"/>
    </row>
    <row r="208" spans="4:4">
      <c r="D208" s="61"/>
    </row>
    <row r="209" spans="4:4">
      <c r="D209" s="61"/>
    </row>
    <row r="210" spans="4:4">
      <c r="D210" s="61"/>
    </row>
    <row r="211" spans="4:4">
      <c r="D211" s="61"/>
    </row>
    <row r="212" spans="4:4">
      <c r="D212" s="61"/>
    </row>
    <row r="213" spans="4:4">
      <c r="D213" s="61"/>
    </row>
    <row r="214" spans="4:4">
      <c r="D214" s="61"/>
    </row>
    <row r="215" spans="4:4">
      <c r="D215" s="61"/>
    </row>
    <row r="216" spans="4:4">
      <c r="D216" s="61"/>
    </row>
    <row r="217" spans="4:4">
      <c r="D217" s="61"/>
    </row>
    <row r="218" spans="4:4">
      <c r="D218" s="61"/>
    </row>
    <row r="219" spans="4:4">
      <c r="D219" s="61"/>
    </row>
    <row r="220" spans="4:4">
      <c r="D220" s="61"/>
    </row>
    <row r="221" spans="4:4">
      <c r="D221" s="61"/>
    </row>
    <row r="222" spans="4:4">
      <c r="D222" s="61"/>
    </row>
    <row r="223" spans="4:4">
      <c r="D223" s="61"/>
    </row>
    <row r="224" spans="4:4">
      <c r="D224" s="61"/>
    </row>
    <row r="225" spans="4:4">
      <c r="D225" s="61"/>
    </row>
    <row r="226" spans="4:4">
      <c r="D226" s="61"/>
    </row>
    <row r="227" spans="4:4">
      <c r="D227" s="61"/>
    </row>
    <row r="228" spans="4:4">
      <c r="D228" s="61"/>
    </row>
    <row r="229" spans="4:4">
      <c r="D229" s="61"/>
    </row>
    <row r="230" spans="4:4">
      <c r="D230" s="61"/>
    </row>
    <row r="231" spans="4:4">
      <c r="D231" s="61"/>
    </row>
    <row r="232" spans="4:4">
      <c r="D232" s="61"/>
    </row>
    <row r="233" spans="4:4">
      <c r="D233" s="61"/>
    </row>
    <row r="234" spans="4:4">
      <c r="D234" s="61"/>
    </row>
    <row r="235" spans="4:4">
      <c r="D235" s="61"/>
    </row>
    <row r="236" spans="4:4">
      <c r="D236" s="61"/>
    </row>
    <row r="237" spans="4:4">
      <c r="D237" s="61"/>
    </row>
    <row r="238" spans="4:4">
      <c r="D238" s="61"/>
    </row>
    <row r="239" spans="4:4">
      <c r="D239" s="61"/>
    </row>
    <row r="240" spans="4:4">
      <c r="D240" s="61"/>
    </row>
    <row r="241" spans="4:4">
      <c r="D241" s="61"/>
    </row>
    <row r="242" spans="4:4">
      <c r="D242" s="61"/>
    </row>
    <row r="243" spans="4:4">
      <c r="D243" s="61"/>
    </row>
    <row r="244" spans="4:4">
      <c r="D244" s="61"/>
    </row>
    <row r="245" spans="4:4">
      <c r="D245" s="61"/>
    </row>
    <row r="246" spans="4:4">
      <c r="D246" s="61"/>
    </row>
    <row r="247" spans="4:4">
      <c r="D247" s="61"/>
    </row>
    <row r="248" spans="4:4">
      <c r="D248" s="61"/>
    </row>
    <row r="249" spans="4:4">
      <c r="D249" s="61"/>
    </row>
    <row r="250" spans="4:4">
      <c r="D250" s="61"/>
    </row>
    <row r="251" spans="4:4">
      <c r="D251" s="61"/>
    </row>
    <row r="252" spans="4:4">
      <c r="D252" s="61"/>
    </row>
    <row r="253" spans="4:4">
      <c r="D253" s="61"/>
    </row>
    <row r="254" spans="4:4">
      <c r="D254" s="61"/>
    </row>
    <row r="255" spans="4:4">
      <c r="D255" s="61"/>
    </row>
    <row r="256" spans="4:4">
      <c r="D256" s="61"/>
    </row>
    <row r="257" spans="4:4">
      <c r="D257" s="61"/>
    </row>
    <row r="258" spans="4:4">
      <c r="D258" s="61"/>
    </row>
    <row r="259" spans="4:4">
      <c r="D259" s="61"/>
    </row>
    <row r="260" spans="4:4">
      <c r="D260" s="61"/>
    </row>
    <row r="261" spans="4:4">
      <c r="D261" s="61"/>
    </row>
    <row r="262" spans="4:4">
      <c r="D262" s="61"/>
    </row>
    <row r="263" spans="4:4">
      <c r="D263" s="61"/>
    </row>
    <row r="264" spans="4:4">
      <c r="D264" s="61"/>
    </row>
    <row r="265" spans="4:4">
      <c r="D265" s="61"/>
    </row>
    <row r="266" spans="4:4">
      <c r="D266" s="61"/>
    </row>
    <row r="267" spans="4:4">
      <c r="D267" s="61"/>
    </row>
    <row r="268" spans="4:4">
      <c r="D268" s="61"/>
    </row>
    <row r="269" spans="4:4">
      <c r="D269" s="61"/>
    </row>
    <row r="270" spans="4:4">
      <c r="D270" s="61"/>
    </row>
    <row r="271" spans="4:4">
      <c r="D271" s="61"/>
    </row>
  </sheetData>
  <mergeCells count="2">
    <mergeCell ref="C8:E8"/>
    <mergeCell ref="C9:E9"/>
  </mergeCells>
  <conditionalFormatting sqref="C14:E14">
    <cfRule type="cellIs" dxfId="0" priority="1" operator="between">
      <formula>1</formula>
      <formula>2</formula>
    </cfRule>
  </conditionalFormatting>
  <conditionalFormatting sqref="C15:E38;C11:E13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29"/>
  <sheetViews>
    <sheetView showGridLines="0" showRowColHeaders="0" zoomScale="96" zoomScaleNormal="96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8.7142857142857" style="2" customWidth="1"/>
    <col min="4" max="4" width="25.4285714285714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16</v>
      </c>
      <c r="B5" s="24" t="s">
        <v>136</v>
      </c>
      <c r="D5" s="62"/>
    </row>
    <row r="6" s="1" customFormat="1" ht="12" customHeight="1" spans="1:4">
      <c r="A6" s="23"/>
      <c r="B6" s="5" t="s">
        <v>67</v>
      </c>
      <c r="D6" s="62"/>
    </row>
    <row r="7" s="1" customFormat="1" ht="16.5" customHeight="1"/>
    <row r="8" s="1" customFormat="1" ht="24.75" customHeight="1" spans="2:4">
      <c r="B8" s="6"/>
      <c r="C8" s="63" t="s">
        <v>136</v>
      </c>
      <c r="D8" s="63"/>
    </row>
    <row r="9" s="1" customFormat="1" ht="24.75" customHeight="1" spans="2:4">
      <c r="B9" s="6"/>
      <c r="C9" s="65"/>
      <c r="D9" s="65"/>
    </row>
    <row r="10" s="1" customFormat="1" ht="14.25" customHeight="1" spans="2:4">
      <c r="B10" s="68" t="s">
        <v>68</v>
      </c>
      <c r="C10" s="69" t="s">
        <v>36</v>
      </c>
      <c r="D10" s="69" t="s">
        <v>37</v>
      </c>
    </row>
    <row r="11" s="1" customFormat="1" ht="14.25" customHeight="1" spans="2:4">
      <c r="B11" s="71" t="s">
        <v>39</v>
      </c>
      <c r="C11" s="139">
        <f>'RSI_genero (10)'!C11/'RSI_genero (10)'!E11</f>
        <v>0.525859723815448</v>
      </c>
      <c r="D11" s="141">
        <f>'RSI_genero (10)'!D11/'RSI_genero (10)'!E11</f>
        <v>0.474140276184552</v>
      </c>
    </row>
    <row r="12" s="1" customFormat="1" ht="14.25" customHeight="1" spans="2:4">
      <c r="B12" s="76" t="s">
        <v>40</v>
      </c>
      <c r="C12" s="142">
        <f>'RSI_genero (10)'!C12/'RSI_genero (10)'!E12</f>
        <v>0.535854085815109</v>
      </c>
      <c r="D12" s="144">
        <f>'RSI_genero (10)'!D12/'RSI_genero (10)'!E12</f>
        <v>0.464145914184891</v>
      </c>
    </row>
    <row r="13" s="1" customFormat="1" ht="14.25" customHeight="1" spans="2:4">
      <c r="B13" s="76" t="s">
        <v>41</v>
      </c>
      <c r="C13" s="142">
        <f>'RSI_genero (10)'!C13/'RSI_genero (10)'!E13</f>
        <v>0.536450879236701</v>
      </c>
      <c r="D13" s="144">
        <f>'RSI_genero (10)'!D13/'RSI_genero (10)'!E13</f>
        <v>0.4635491207633</v>
      </c>
    </row>
    <row r="14" s="1" customFormat="1" ht="14.25" customHeight="1" spans="2:4">
      <c r="B14" s="76" t="s">
        <v>42</v>
      </c>
      <c r="C14" s="145">
        <f>'RSI_genero (10)'!C14/'RSI_genero (10)'!E14</f>
        <v>0.513154027042916</v>
      </c>
      <c r="D14" s="147">
        <f>'RSI_genero (10)'!D14/'RSI_genero (10)'!E14</f>
        <v>0.486845972957084</v>
      </c>
    </row>
    <row r="15" s="1" customFormat="1" ht="14.25" customHeight="1" spans="2:4">
      <c r="B15" s="82" t="s">
        <v>43</v>
      </c>
      <c r="C15" s="139">
        <f>'RSI_genero (10)'!C15/'RSI_genero (10)'!E15</f>
        <v>0.517191977077364</v>
      </c>
      <c r="D15" s="141">
        <f>'RSI_genero (10)'!D15/'RSI_genero (10)'!E15</f>
        <v>0.482808022922636</v>
      </c>
    </row>
    <row r="16" s="1" customFormat="1" ht="14.25" customHeight="1" spans="2:4">
      <c r="B16" s="82" t="s">
        <v>44</v>
      </c>
      <c r="C16" s="142">
        <f>'RSI_genero (10)'!C16/'RSI_genero (10)'!E16</f>
        <v>0.531446540880503</v>
      </c>
      <c r="D16" s="144">
        <f>'RSI_genero (10)'!D16/'RSI_genero (10)'!E16</f>
        <v>0.468553459119497</v>
      </c>
    </row>
    <row r="17" s="1" customFormat="1" ht="14.25" customHeight="1" spans="2:4">
      <c r="B17" s="82" t="s">
        <v>45</v>
      </c>
      <c r="C17" s="142">
        <f>'RSI_genero (10)'!C17/'RSI_genero (10)'!E17</f>
        <v>0.507317073170732</v>
      </c>
      <c r="D17" s="144">
        <f>'RSI_genero (10)'!D17/'RSI_genero (10)'!E17</f>
        <v>0.492682926829268</v>
      </c>
    </row>
    <row r="18" s="1" customFormat="1" ht="14.25" customHeight="1" spans="2:4">
      <c r="B18" s="82" t="s">
        <v>46</v>
      </c>
      <c r="C18" s="142">
        <f>'RSI_genero (10)'!C18/'RSI_genero (10)'!E18</f>
        <v>0.524500907441016</v>
      </c>
      <c r="D18" s="144">
        <f>'RSI_genero (10)'!D18/'RSI_genero (10)'!E18</f>
        <v>0.475499092558984</v>
      </c>
    </row>
    <row r="19" s="1" customFormat="1" ht="14.25" customHeight="1" spans="2:4">
      <c r="B19" s="82" t="s">
        <v>47</v>
      </c>
      <c r="C19" s="142">
        <f>'RSI_genero (10)'!C19/'RSI_genero (10)'!E19</f>
        <v>0.439495798319328</v>
      </c>
      <c r="D19" s="144">
        <f>'RSI_genero (10)'!D19/'RSI_genero (10)'!E19</f>
        <v>0.560504201680672</v>
      </c>
    </row>
    <row r="20" s="1" customFormat="1" ht="14.25" customHeight="1" spans="2:4">
      <c r="B20" s="82" t="s">
        <v>48</v>
      </c>
      <c r="C20" s="142">
        <f>'RSI_genero (10)'!C20/'RSI_genero (10)'!E20</f>
        <v>0.523465703971119</v>
      </c>
      <c r="D20" s="144">
        <f>'RSI_genero (10)'!D20/'RSI_genero (10)'!E20</f>
        <v>0.476534296028881</v>
      </c>
    </row>
    <row r="21" s="1" customFormat="1" ht="14.25" customHeight="1" spans="2:4">
      <c r="B21" s="82" t="s">
        <v>49</v>
      </c>
      <c r="C21" s="142">
        <f>'RSI_genero (10)'!C21/'RSI_genero (10)'!E21</f>
        <v>0.501769911504425</v>
      </c>
      <c r="D21" s="144">
        <f>'RSI_genero (10)'!D21/'RSI_genero (10)'!E21</f>
        <v>0.498230088495575</v>
      </c>
    </row>
    <row r="22" s="1" customFormat="1" ht="14.25" customHeight="1" spans="2:4">
      <c r="B22" s="82" t="s">
        <v>50</v>
      </c>
      <c r="C22" s="142">
        <f>'RSI_genero (10)'!C22/'RSI_genero (10)'!E22</f>
        <v>0.552795031055901</v>
      </c>
      <c r="D22" s="144">
        <f>'RSI_genero (10)'!D22/'RSI_genero (10)'!E22</f>
        <v>0.447204968944099</v>
      </c>
    </row>
    <row r="23" s="1" customFormat="1" ht="14.25" customHeight="1" spans="2:4">
      <c r="B23" s="82" t="s">
        <v>51</v>
      </c>
      <c r="C23" s="142">
        <f>'RSI_genero (10)'!C23/'RSI_genero (10)'!E23</f>
        <v>0.52076124567474</v>
      </c>
      <c r="D23" s="144">
        <f>'RSI_genero (10)'!D23/'RSI_genero (10)'!E23</f>
        <v>0.47923875432526</v>
      </c>
    </row>
    <row r="24" s="1" customFormat="1" ht="14.25" customHeight="1" spans="2:4">
      <c r="B24" s="82" t="s">
        <v>52</v>
      </c>
      <c r="C24" s="142">
        <f>'RSI_genero (10)'!C24/'RSI_genero (10)'!E24</f>
        <v>0.489644970414201</v>
      </c>
      <c r="D24" s="144">
        <f>'RSI_genero (10)'!D24/'RSI_genero (10)'!E24</f>
        <v>0.510355029585799</v>
      </c>
    </row>
    <row r="25" s="1" customFormat="1" ht="14.25" customHeight="1" spans="2:4">
      <c r="B25" s="82" t="s">
        <v>53</v>
      </c>
      <c r="C25" s="142">
        <f>'RSI_genero (10)'!C25/'RSI_genero (10)'!E25</f>
        <v>0.473880597014925</v>
      </c>
      <c r="D25" s="144">
        <f>'RSI_genero (10)'!D25/'RSI_genero (10)'!E25</f>
        <v>0.526119402985075</v>
      </c>
    </row>
    <row r="26" s="1" customFormat="1" ht="14.25" customHeight="1" spans="2:4">
      <c r="B26" s="82" t="s">
        <v>54</v>
      </c>
      <c r="C26" s="142">
        <f>'RSI_genero (10)'!C26/'RSI_genero (10)'!E26</f>
        <v>0.506155950752394</v>
      </c>
      <c r="D26" s="144">
        <f>'RSI_genero (10)'!D26/'RSI_genero (10)'!E26</f>
        <v>0.493844049247606</v>
      </c>
    </row>
    <row r="27" s="1" customFormat="1" ht="14.25" customHeight="1" spans="2:4">
      <c r="B27" s="82" t="s">
        <v>55</v>
      </c>
      <c r="C27" s="142">
        <f>'RSI_genero (10)'!C27/'RSI_genero (10)'!E27</f>
        <v>0.491477272727273</v>
      </c>
      <c r="D27" s="144">
        <f>'RSI_genero (10)'!D27/'RSI_genero (10)'!E27</f>
        <v>0.508522727272727</v>
      </c>
    </row>
    <row r="28" s="1" customFormat="1" ht="14.25" customHeight="1" spans="2:4">
      <c r="B28" s="82" t="s">
        <v>56</v>
      </c>
      <c r="C28" s="142">
        <f>'RSI_genero (10)'!C28/'RSI_genero (10)'!E28</f>
        <v>0.551679586563308</v>
      </c>
      <c r="D28" s="144">
        <f>'RSI_genero (10)'!D28/'RSI_genero (10)'!E28</f>
        <v>0.448320413436692</v>
      </c>
    </row>
    <row r="29" s="1" customFormat="1" ht="14.25" customHeight="1" spans="2:4">
      <c r="B29" s="82" t="s">
        <v>57</v>
      </c>
      <c r="C29" s="142">
        <f>'RSI_genero (10)'!C29/'RSI_genero (10)'!E29</f>
        <v>0.529192546583851</v>
      </c>
      <c r="D29" s="144">
        <f>'RSI_genero (10)'!D29/'RSI_genero (10)'!E29</f>
        <v>0.470807453416149</v>
      </c>
    </row>
    <row r="30" s="1" customFormat="1" ht="14.25" customHeight="1" spans="2:4">
      <c r="B30" s="82" t="s">
        <v>58</v>
      </c>
      <c r="C30" s="142">
        <f>'RSI_genero (10)'!C30/'RSI_genero (10)'!E30</f>
        <v>0.413173652694611</v>
      </c>
      <c r="D30" s="144">
        <f>'RSI_genero (10)'!D30/'RSI_genero (10)'!E30</f>
        <v>0.586826347305389</v>
      </c>
    </row>
    <row r="31" s="1" customFormat="1" ht="14.25" customHeight="1" spans="2:4">
      <c r="B31" s="82" t="s">
        <v>59</v>
      </c>
      <c r="C31" s="142">
        <f>'RSI_genero (10)'!C31/'RSI_genero (10)'!E31</f>
        <v>0.513779527559055</v>
      </c>
      <c r="D31" s="144">
        <f>'RSI_genero (10)'!D31/'RSI_genero (10)'!E31</f>
        <v>0.486220472440945</v>
      </c>
    </row>
    <row r="32" s="1" customFormat="1" ht="14.25" customHeight="1" spans="2:4">
      <c r="B32" s="82" t="s">
        <v>60</v>
      </c>
      <c r="C32" s="142">
        <f>'RSI_genero (10)'!C32/'RSI_genero (10)'!E32</f>
        <v>0.523411371237458</v>
      </c>
      <c r="D32" s="144">
        <f>'RSI_genero (10)'!D32/'RSI_genero (10)'!E32</f>
        <v>0.476588628762542</v>
      </c>
    </row>
    <row r="33" s="1" customFormat="1" ht="14.25" customHeight="1" spans="2:4">
      <c r="B33" s="82" t="s">
        <v>61</v>
      </c>
      <c r="C33" s="142">
        <f>'RSI_genero (10)'!C33/'RSI_genero (10)'!E33</f>
        <v>0.516711229946524</v>
      </c>
      <c r="D33" s="144">
        <f>'RSI_genero (10)'!D33/'RSI_genero (10)'!E33</f>
        <v>0.483288770053476</v>
      </c>
    </row>
    <row r="34" s="1" customFormat="1" ht="14.25" customHeight="1" spans="2:4">
      <c r="B34" s="82" t="s">
        <v>62</v>
      </c>
      <c r="C34" s="142">
        <f>'RSI_genero (10)'!C34/'RSI_genero (10)'!E34</f>
        <v>0.52494635193133</v>
      </c>
      <c r="D34" s="144">
        <f>'RSI_genero (10)'!D34/'RSI_genero (10)'!E34</f>
        <v>0.47505364806867</v>
      </c>
    </row>
    <row r="35" s="1" customFormat="1" ht="14.25" customHeight="1" spans="2:4">
      <c r="B35" s="82" t="s">
        <v>63</v>
      </c>
      <c r="C35" s="142">
        <f>'RSI_genero (10)'!C35/'RSI_genero (10)'!E35</f>
        <v>0.485436893203884</v>
      </c>
      <c r="D35" s="144">
        <f>'RSI_genero (10)'!D35/'RSI_genero (10)'!E35</f>
        <v>0.514563106796116</v>
      </c>
    </row>
    <row r="36" s="1" customFormat="1" ht="14.25" customHeight="1" spans="2:4">
      <c r="B36" s="82" t="s">
        <v>64</v>
      </c>
      <c r="C36" s="142">
        <f>'RSI_genero (10)'!C36/'RSI_genero (10)'!E36</f>
        <v>0.447284345047923</v>
      </c>
      <c r="D36" s="144">
        <f>'RSI_genero (10)'!D36/'RSI_genero (10)'!E36</f>
        <v>0.552715654952077</v>
      </c>
    </row>
    <row r="37" s="1" customFormat="1" ht="14.25" customHeight="1" spans="2:4">
      <c r="B37" s="82" t="s">
        <v>65</v>
      </c>
      <c r="C37" s="142">
        <f>'RSI_genero (10)'!C37/'RSI_genero (10)'!E37</f>
        <v>0.534836065573771</v>
      </c>
      <c r="D37" s="144">
        <f>'RSI_genero (10)'!D37/'RSI_genero (10)'!E37</f>
        <v>0.465163934426229</v>
      </c>
    </row>
    <row r="38" s="1" customFormat="1" ht="14.25" customHeight="1" spans="2:4">
      <c r="B38" s="82" t="s">
        <v>66</v>
      </c>
      <c r="C38" s="149">
        <f>'RSI_genero (10)'!C38/'RSI_genero (10)'!E38</f>
        <v>0.524544179523142</v>
      </c>
      <c r="D38" s="151">
        <f>'RSI_genero (10)'!D38/'RSI_genero (10)'!E38</f>
        <v>0.475455820476858</v>
      </c>
    </row>
    <row r="39" s="1" customFormat="1" ht="14.25" customHeight="1" spans="2:4">
      <c r="B39" s="530"/>
      <c r="C39" s="143"/>
      <c r="D39" s="143"/>
    </row>
    <row r="40" s="1" customFormat="1" ht="14.25" customHeight="1" spans="2:4">
      <c r="B40" s="530"/>
      <c r="C40" s="143"/>
      <c r="D40" s="143"/>
    </row>
    <row r="41" s="1" customFormat="1" ht="14.25" customHeight="1" spans="2:4">
      <c r="B41" s="530"/>
      <c r="C41" s="143"/>
      <c r="D41" s="143"/>
    </row>
    <row r="42" s="1" customFormat="1" ht="14.25" customHeight="1" spans="2:4">
      <c r="B42" s="530"/>
      <c r="C42" s="143"/>
      <c r="D42" s="143"/>
    </row>
    <row r="43" s="1" customFormat="1" ht="14.25" customHeight="1" spans="2:4">
      <c r="B43" s="530"/>
      <c r="C43" s="143"/>
      <c r="D43" s="143"/>
    </row>
    <row r="44" s="1" customFormat="1" ht="14.25" customHeight="1" spans="2:4">
      <c r="B44" s="530"/>
      <c r="C44" s="143"/>
      <c r="D44" s="143"/>
    </row>
    <row r="45" s="1" customFormat="1" ht="14.25" customHeight="1" spans="2:4">
      <c r="B45" s="530"/>
      <c r="C45" s="143"/>
      <c r="D45" s="143"/>
    </row>
    <row r="46" s="1" customFormat="1" ht="14.25" customHeight="1" spans="2:4">
      <c r="B46" s="530"/>
      <c r="C46" s="143"/>
      <c r="D46" s="143"/>
    </row>
    <row r="47" s="1" customFormat="1" ht="14.25" customHeight="1" spans="2:4">
      <c r="B47" s="530"/>
      <c r="C47" s="143"/>
      <c r="D47" s="143"/>
    </row>
    <row r="48" s="1" customFormat="1" ht="14.25" customHeight="1" spans="2:4">
      <c r="B48" s="530"/>
      <c r="C48" s="143"/>
      <c r="D48" s="143"/>
    </row>
    <row r="49" s="1" customFormat="1" ht="14.25" customHeight="1" spans="2:4">
      <c r="B49" s="530"/>
      <c r="C49" s="143"/>
      <c r="D49" s="143"/>
    </row>
    <row r="50" s="1" customFormat="1" ht="14.25" customHeight="1" spans="2:4">
      <c r="B50" s="530"/>
      <c r="C50" s="143"/>
      <c r="D50" s="143"/>
    </row>
    <row r="51" s="1" customFormat="1" ht="14.25" customHeight="1" spans="2:4">
      <c r="B51" s="530"/>
      <c r="C51" s="143"/>
      <c r="D51" s="143"/>
    </row>
    <row r="52" s="1" customFormat="1" ht="14.25" customHeight="1" spans="2:4">
      <c r="B52" s="530"/>
      <c r="C52" s="143"/>
      <c r="D52" s="143"/>
    </row>
    <row r="53" s="1" customFormat="1" ht="14.25" customHeight="1" spans="2:4">
      <c r="B53" s="530"/>
      <c r="C53" s="143"/>
      <c r="D53" s="143"/>
    </row>
    <row r="54" s="1" customFormat="1" ht="14.25" customHeight="1" spans="2:4">
      <c r="B54" s="530"/>
      <c r="C54" s="143"/>
      <c r="D54" s="143"/>
    </row>
    <row r="55" s="1" customFormat="1" ht="14.25" customHeight="1" spans="2:4">
      <c r="B55" s="530"/>
      <c r="C55" s="143"/>
      <c r="D55" s="143"/>
    </row>
    <row r="56" s="1" customFormat="1" ht="14.25" customHeight="1" spans="2:4">
      <c r="B56" s="530"/>
      <c r="C56" s="143"/>
      <c r="D56" s="143"/>
    </row>
    <row r="57" s="1" customFormat="1" ht="14.25" customHeight="1" spans="2:4">
      <c r="B57" s="530"/>
      <c r="C57" s="143"/>
      <c r="D57" s="143"/>
    </row>
    <row r="58" s="1" customFormat="1" ht="14.25" customHeight="1" spans="2:4">
      <c r="B58" s="530"/>
      <c r="C58" s="143"/>
      <c r="D58" s="143"/>
    </row>
    <row r="59" s="1" customFormat="1" ht="14.25" customHeight="1" spans="2:4">
      <c r="B59" s="530"/>
      <c r="C59" s="143"/>
      <c r="D59" s="143"/>
    </row>
    <row r="60" s="1" customFormat="1" ht="14.25" customHeight="1" spans="2:4">
      <c r="B60" s="530"/>
      <c r="C60" s="143"/>
      <c r="D60" s="143"/>
    </row>
    <row r="61" s="1" customFormat="1" ht="14.25" customHeight="1" spans="2:4">
      <c r="B61" s="530"/>
      <c r="C61" s="143"/>
      <c r="D61" s="143"/>
    </row>
    <row r="62" s="1" customFormat="1" ht="14.25" customHeight="1" spans="2:4">
      <c r="B62" s="530"/>
      <c r="C62" s="143"/>
      <c r="D62" s="143"/>
    </row>
    <row r="63" s="1" customFormat="1" ht="14.25" customHeight="1" spans="2:4">
      <c r="B63" s="530"/>
      <c r="C63" s="143"/>
      <c r="D63" s="143"/>
    </row>
    <row r="64" s="1" customFormat="1" ht="14.25" customHeight="1" spans="2:4">
      <c r="B64" s="530"/>
      <c r="C64" s="143"/>
      <c r="D64" s="143"/>
    </row>
    <row r="65" s="1" customFormat="1" ht="14.25" customHeight="1" spans="2:4">
      <c r="B65" s="530"/>
      <c r="C65" s="143"/>
      <c r="D65" s="143"/>
    </row>
    <row r="66" s="1" customFormat="1" ht="14.25" customHeight="1" spans="2:4">
      <c r="B66" s="530"/>
      <c r="C66" s="143"/>
      <c r="D66" s="143"/>
    </row>
    <row r="67" s="1" customFormat="1" ht="14.25" customHeight="1" spans="2:4">
      <c r="B67" s="530"/>
      <c r="C67" s="143"/>
      <c r="D67" s="143"/>
    </row>
    <row r="68" s="1" customFormat="1" ht="14.25" customHeight="1" spans="2:4">
      <c r="B68" s="530" t="s">
        <v>144</v>
      </c>
      <c r="C68" s="143"/>
      <c r="D68" s="143"/>
    </row>
    <row r="69" s="1" customFormat="1" ht="14.25" customHeight="1" spans="2:4">
      <c r="B69" s="530" t="s">
        <v>145</v>
      </c>
      <c r="C69" s="143"/>
      <c r="D69" s="143"/>
    </row>
    <row r="70" s="1" customFormat="1" ht="14.25" customHeight="1" spans="2:4">
      <c r="B70" s="530" t="s">
        <v>146</v>
      </c>
      <c r="C70" s="143"/>
      <c r="D70" s="143"/>
    </row>
    <row r="71" s="1" customFormat="1" ht="14.25" customHeight="1" spans="2:4">
      <c r="B71" s="530" t="s">
        <v>147</v>
      </c>
      <c r="C71" s="143"/>
      <c r="D71" s="143"/>
    </row>
    <row r="72" s="1" customFormat="1" ht="14.25" customHeight="1" spans="2:4">
      <c r="B72" s="530" t="s">
        <v>148</v>
      </c>
      <c r="C72" s="143"/>
      <c r="D72" s="143"/>
    </row>
    <row r="73" s="1" customFormat="1" ht="14.25" customHeight="1" spans="2:4">
      <c r="B73" s="530" t="s">
        <v>149</v>
      </c>
      <c r="C73" s="143"/>
      <c r="D73" s="143"/>
    </row>
    <row r="74" s="1" customFormat="1" ht="14.25" customHeight="1" spans="2:4">
      <c r="B74" s="530" t="s">
        <v>150</v>
      </c>
      <c r="C74" s="143"/>
      <c r="D74" s="143"/>
    </row>
    <row r="75" s="1" customFormat="1" ht="14.25" customHeight="1" spans="2:4">
      <c r="B75" s="530" t="s">
        <v>151</v>
      </c>
      <c r="C75" s="143"/>
      <c r="D75" s="143"/>
    </row>
    <row r="76" s="1" customFormat="1" ht="14.25" customHeight="1" spans="2:4">
      <c r="B76" s="530" t="s">
        <v>152</v>
      </c>
      <c r="C76" s="143"/>
      <c r="D76" s="143"/>
    </row>
    <row r="77" s="1" customFormat="1" ht="14.25" customHeight="1" spans="2:4">
      <c r="B77" s="530" t="s">
        <v>153</v>
      </c>
      <c r="C77" s="143"/>
      <c r="D77" s="143"/>
    </row>
    <row r="78" s="1" customFormat="1" ht="14.25" customHeight="1" spans="2:4">
      <c r="B78" s="530" t="s">
        <v>154</v>
      </c>
      <c r="C78" s="143"/>
      <c r="D78" s="143"/>
    </row>
    <row r="79" s="1" customFormat="1" ht="14.25" customHeight="1" spans="2:4">
      <c r="B79" s="530" t="s">
        <v>155</v>
      </c>
      <c r="C79" s="143"/>
      <c r="D79" s="143"/>
    </row>
    <row r="80" s="1" customFormat="1" ht="14.25" customHeight="1" spans="2:4">
      <c r="B80" s="530" t="s">
        <v>156</v>
      </c>
      <c r="C80" s="143"/>
      <c r="D80" s="143"/>
    </row>
    <row r="81" s="1" customFormat="1" ht="14.25" customHeight="1" spans="2:4">
      <c r="B81" s="530" t="s">
        <v>157</v>
      </c>
      <c r="C81" s="143"/>
      <c r="D81" s="143"/>
    </row>
    <row r="82" s="1" customFormat="1" ht="14.25" customHeight="1" spans="2:4">
      <c r="B82" s="530" t="s">
        <v>158</v>
      </c>
      <c r="C82" s="143"/>
      <c r="D82" s="143"/>
    </row>
    <row r="83" s="1" customFormat="1" ht="14.25" customHeight="1" spans="2:4">
      <c r="B83" s="530" t="s">
        <v>159</v>
      </c>
      <c r="C83" s="143"/>
      <c r="D83" s="143"/>
    </row>
    <row r="84" s="1" customFormat="1" ht="14.25" customHeight="1" spans="2:4">
      <c r="B84" s="530" t="s">
        <v>160</v>
      </c>
      <c r="C84" s="143"/>
      <c r="D84" s="143"/>
    </row>
    <row r="85" s="1" customFormat="1" ht="14.25" customHeight="1" spans="2:4">
      <c r="B85" s="530" t="s">
        <v>161</v>
      </c>
      <c r="C85" s="143"/>
      <c r="D85" s="143"/>
    </row>
    <row r="86" s="1" customFormat="1" ht="14.25" customHeight="1" spans="2:4">
      <c r="B86" s="530" t="s">
        <v>162</v>
      </c>
      <c r="C86" s="143"/>
      <c r="D86" s="143"/>
    </row>
    <row r="87" s="1" customFormat="1" ht="14.25" customHeight="1" spans="2:4">
      <c r="B87" s="530" t="s">
        <v>163</v>
      </c>
      <c r="C87" s="143"/>
      <c r="D87" s="143"/>
    </row>
    <row r="88" s="1" customFormat="1" ht="14.25" customHeight="1" spans="2:4">
      <c r="B88" s="530" t="s">
        <v>164</v>
      </c>
      <c r="C88" s="143"/>
      <c r="D88" s="143"/>
    </row>
    <row r="89" s="1" customFormat="1" ht="14.25" customHeight="1" spans="2:4">
      <c r="B89" s="530" t="s">
        <v>165</v>
      </c>
      <c r="C89" s="143"/>
      <c r="D89" s="143"/>
    </row>
    <row r="90" s="1" customFormat="1" ht="14.25" customHeight="1" spans="2:4">
      <c r="B90" s="530" t="s">
        <v>166</v>
      </c>
      <c r="C90" s="143"/>
      <c r="D90" s="143"/>
    </row>
    <row r="91" s="1" customFormat="1" ht="14.25" customHeight="1" spans="2:4">
      <c r="B91" s="530" t="s">
        <v>167</v>
      </c>
      <c r="C91" s="143"/>
      <c r="D91" s="143"/>
    </row>
    <row r="92" s="1" customFormat="1" ht="14.25" customHeight="1" spans="2:4">
      <c r="B92" s="530" t="s">
        <v>168</v>
      </c>
      <c r="C92" s="143"/>
      <c r="D92" s="143"/>
    </row>
    <row r="93" s="1" customFormat="1" ht="14.25" customHeight="1" spans="2:4">
      <c r="B93" s="530" t="s">
        <v>169</v>
      </c>
      <c r="C93" s="143"/>
      <c r="D93" s="143"/>
    </row>
    <row r="94" s="1" customFormat="1" ht="14.25" customHeight="1" spans="2:4">
      <c r="B94" s="530" t="s">
        <v>170</v>
      </c>
      <c r="C94" s="143"/>
      <c r="D94" s="143"/>
    </row>
    <row r="95" s="1" customFormat="1" ht="14.25" customHeight="1" spans="2:4">
      <c r="B95" s="530" t="s">
        <v>171</v>
      </c>
      <c r="C95" s="143"/>
      <c r="D95" s="143"/>
    </row>
    <row r="96" s="1" customFormat="1" ht="14.25" customHeight="1" spans="2:4">
      <c r="B96" s="530" t="s">
        <v>172</v>
      </c>
      <c r="C96" s="143"/>
      <c r="D96" s="143"/>
    </row>
    <row r="97" spans="2:4">
      <c r="B97" s="183"/>
      <c r="C97" s="61"/>
      <c r="D97" s="61"/>
    </row>
    <row r="98" spans="2:4">
      <c r="B98" s="183"/>
      <c r="C98" s="61"/>
      <c r="D98" s="61"/>
    </row>
    <row r="99" spans="2:4">
      <c r="B99" s="183"/>
      <c r="C99" s="61"/>
      <c r="D99" s="61"/>
    </row>
    <row r="100" spans="2:4">
      <c r="B100" s="183"/>
      <c r="C100" s="61"/>
      <c r="D100" s="61"/>
    </row>
    <row r="101" spans="2:4">
      <c r="B101" s="183"/>
      <c r="C101" s="61"/>
      <c r="D101" s="61"/>
    </row>
    <row r="102" spans="2:4">
      <c r="B102" s="183"/>
      <c r="C102" s="61"/>
      <c r="D102" s="61"/>
    </row>
    <row r="103" spans="2:4">
      <c r="B103" s="183"/>
      <c r="C103" s="61"/>
      <c r="D103" s="61"/>
    </row>
    <row r="104" spans="2:4">
      <c r="B104" s="183"/>
      <c r="C104" s="61"/>
      <c r="D104" s="61"/>
    </row>
    <row r="105" spans="2:4">
      <c r="B105" s="183"/>
      <c r="C105" s="61"/>
      <c r="D105" s="61"/>
    </row>
    <row r="106" spans="2:4">
      <c r="B106" s="183"/>
      <c r="C106" s="61"/>
      <c r="D106" s="61"/>
    </row>
    <row r="107" spans="2:4">
      <c r="B107" s="183"/>
      <c r="C107" s="61"/>
      <c r="D107" s="61"/>
    </row>
    <row r="108" spans="2:4">
      <c r="B108" s="183"/>
      <c r="C108" s="61"/>
      <c r="D108" s="61"/>
    </row>
    <row r="109" spans="2:4">
      <c r="B109" s="183"/>
      <c r="C109" s="61"/>
      <c r="D109" s="61"/>
    </row>
    <row r="110" spans="2:4">
      <c r="B110" s="183"/>
      <c r="C110" s="61"/>
      <c r="D110" s="61"/>
    </row>
    <row r="111" spans="2:4">
      <c r="B111" s="183"/>
      <c r="C111" s="61"/>
      <c r="D111" s="61"/>
    </row>
    <row r="112" spans="2:4">
      <c r="B112" s="183"/>
      <c r="C112" s="61"/>
      <c r="D112" s="61"/>
    </row>
    <row r="113" spans="2:4">
      <c r="B113" s="183"/>
      <c r="C113" s="61"/>
      <c r="D113" s="61"/>
    </row>
    <row r="114" spans="2:4">
      <c r="B114" s="183"/>
      <c r="C114" s="61"/>
      <c r="D114" s="61"/>
    </row>
    <row r="115" spans="2:4">
      <c r="B115" s="183"/>
      <c r="C115" s="61"/>
      <c r="D115" s="61"/>
    </row>
    <row r="116" spans="2:4">
      <c r="B116" s="183"/>
      <c r="C116" s="61"/>
      <c r="D116" s="61"/>
    </row>
    <row r="117" spans="2:4">
      <c r="B117" s="183"/>
      <c r="C117" s="61"/>
      <c r="D117" s="61"/>
    </row>
    <row r="118" spans="2:4">
      <c r="B118" s="183"/>
      <c r="C118" s="61"/>
      <c r="D118" s="61"/>
    </row>
    <row r="119" spans="2:4">
      <c r="B119" s="183"/>
      <c r="C119" s="61"/>
      <c r="D119" s="61"/>
    </row>
    <row r="120" spans="2:4">
      <c r="B120" s="183"/>
      <c r="C120" s="61"/>
      <c r="D120" s="61"/>
    </row>
    <row r="121" spans="2:4">
      <c r="B121" s="183"/>
      <c r="C121" s="61"/>
      <c r="D121" s="61"/>
    </row>
    <row r="122" spans="2:4">
      <c r="B122" s="183"/>
      <c r="C122" s="61"/>
      <c r="D122" s="61"/>
    </row>
    <row r="123" spans="2:4">
      <c r="B123" s="183"/>
      <c r="C123" s="61"/>
      <c r="D123" s="61"/>
    </row>
    <row r="124" spans="2:4">
      <c r="B124" s="183"/>
      <c r="C124" s="61"/>
      <c r="D124" s="61"/>
    </row>
    <row r="125" spans="2:4">
      <c r="B125" s="183"/>
      <c r="C125" s="61"/>
      <c r="D125" s="61"/>
    </row>
    <row r="126" spans="2:4">
      <c r="B126" s="183"/>
      <c r="C126" s="61"/>
      <c r="D126" s="61"/>
    </row>
    <row r="127" spans="2:4">
      <c r="B127" s="183"/>
      <c r="C127" s="61"/>
      <c r="D127" s="61"/>
    </row>
    <row r="128" spans="2:4">
      <c r="B128" s="183"/>
      <c r="C128" s="61"/>
      <c r="D128" s="61"/>
    </row>
    <row r="129" spans="2:4">
      <c r="B129" s="183"/>
      <c r="C129" s="61"/>
      <c r="D129" s="61"/>
    </row>
    <row r="130" spans="2:4">
      <c r="B130" s="183"/>
      <c r="C130" s="61"/>
      <c r="D130" s="61"/>
    </row>
    <row r="131" spans="2:4">
      <c r="B131" s="183"/>
      <c r="C131" s="61"/>
      <c r="D131" s="61"/>
    </row>
    <row r="132" spans="2:4">
      <c r="B132" s="183"/>
      <c r="C132" s="61"/>
      <c r="D132" s="61"/>
    </row>
    <row r="133" spans="2:4">
      <c r="B133" s="183"/>
      <c r="C133" s="61"/>
      <c r="D133" s="61"/>
    </row>
    <row r="134" spans="2:4">
      <c r="B134" s="183"/>
      <c r="C134" s="61"/>
      <c r="D134" s="61"/>
    </row>
    <row r="135" spans="2:4">
      <c r="B135" s="183"/>
      <c r="C135" s="61"/>
      <c r="D135" s="61"/>
    </row>
    <row r="136" spans="2:4">
      <c r="B136" s="183"/>
      <c r="C136" s="61"/>
      <c r="D136" s="61"/>
    </row>
    <row r="137" spans="2:4">
      <c r="B137" s="183"/>
      <c r="C137" s="61"/>
      <c r="D137" s="61"/>
    </row>
    <row r="138" spans="2:4">
      <c r="B138" s="183"/>
      <c r="C138" s="61"/>
      <c r="D138" s="61"/>
    </row>
    <row r="139" spans="2:4">
      <c r="B139" s="183"/>
      <c r="C139" s="61"/>
      <c r="D139" s="61"/>
    </row>
    <row r="140" spans="2:4">
      <c r="B140" s="183"/>
      <c r="C140" s="61"/>
      <c r="D140" s="61"/>
    </row>
    <row r="141" spans="2:4">
      <c r="B141" s="183"/>
      <c r="C141" s="61"/>
      <c r="D141" s="61"/>
    </row>
    <row r="142" spans="2:4">
      <c r="B142" s="183"/>
      <c r="C142" s="61"/>
      <c r="D142" s="61"/>
    </row>
    <row r="143" spans="2:4">
      <c r="B143" s="183"/>
      <c r="C143" s="61"/>
      <c r="D143" s="61"/>
    </row>
    <row r="144" spans="2:4">
      <c r="B144" s="183"/>
      <c r="C144" s="61"/>
      <c r="D144" s="61"/>
    </row>
    <row r="145" spans="2:4">
      <c r="B145" s="183"/>
      <c r="C145" s="61"/>
      <c r="D145" s="61"/>
    </row>
    <row r="146" spans="2:4">
      <c r="B146" s="183"/>
      <c r="C146" s="61"/>
      <c r="D146" s="61"/>
    </row>
    <row r="147" spans="2:4">
      <c r="B147" s="183"/>
      <c r="C147" s="61"/>
      <c r="D147" s="61"/>
    </row>
    <row r="148" spans="2:4">
      <c r="B148" s="183"/>
      <c r="C148" s="61"/>
      <c r="D148" s="61"/>
    </row>
    <row r="149" spans="2:4">
      <c r="B149" s="183"/>
      <c r="C149" s="61"/>
      <c r="D149" s="61"/>
    </row>
    <row r="150" spans="2:4">
      <c r="B150" s="183"/>
      <c r="C150" s="61"/>
      <c r="D150" s="61"/>
    </row>
    <row r="151" spans="2:4">
      <c r="B151" s="183"/>
      <c r="C151" s="61"/>
      <c r="D151" s="61"/>
    </row>
    <row r="152" spans="2:4">
      <c r="B152" s="183"/>
      <c r="C152" s="61"/>
      <c r="D152" s="61"/>
    </row>
    <row r="153" spans="2:4">
      <c r="B153" s="183"/>
      <c r="C153" s="61"/>
      <c r="D153" s="61"/>
    </row>
    <row r="154" spans="2:4">
      <c r="B154" s="183"/>
      <c r="C154" s="61"/>
      <c r="D154" s="61"/>
    </row>
    <row r="155" spans="2:4">
      <c r="B155" s="183"/>
      <c r="C155" s="61"/>
      <c r="D155" s="61"/>
    </row>
    <row r="156" spans="2:4">
      <c r="B156" s="183"/>
      <c r="C156" s="61"/>
      <c r="D156" s="61"/>
    </row>
    <row r="157" spans="2:4">
      <c r="B157" s="183"/>
      <c r="C157" s="61"/>
      <c r="D157" s="61"/>
    </row>
    <row r="158" spans="2:4">
      <c r="B158" s="183"/>
      <c r="C158" s="61"/>
      <c r="D158" s="61"/>
    </row>
    <row r="159" spans="2:4">
      <c r="B159" s="183"/>
      <c r="C159" s="61"/>
      <c r="D159" s="61"/>
    </row>
    <row r="160" spans="2:4">
      <c r="B160" s="183"/>
      <c r="C160" s="61"/>
      <c r="D160" s="61"/>
    </row>
    <row r="161" spans="2:4">
      <c r="B161" s="183"/>
      <c r="C161" s="61"/>
      <c r="D161" s="61"/>
    </row>
    <row r="162" spans="2:4">
      <c r="B162" s="183"/>
      <c r="C162" s="61"/>
      <c r="D162" s="61"/>
    </row>
    <row r="163" spans="2:4">
      <c r="B163" s="183"/>
      <c r="C163" s="61"/>
      <c r="D163" s="61"/>
    </row>
    <row r="164" spans="2:4">
      <c r="B164" s="183"/>
      <c r="C164" s="61"/>
      <c r="D164" s="61"/>
    </row>
    <row r="165" spans="2:4">
      <c r="B165" s="183"/>
      <c r="C165" s="61"/>
      <c r="D165" s="61"/>
    </row>
    <row r="166" spans="2:4">
      <c r="B166" s="183"/>
      <c r="C166" s="61"/>
      <c r="D166" s="61"/>
    </row>
    <row r="167" spans="2:4">
      <c r="B167" s="183"/>
      <c r="C167" s="61"/>
      <c r="D167" s="61"/>
    </row>
    <row r="168" spans="2:4">
      <c r="B168" s="183"/>
      <c r="C168" s="61"/>
      <c r="D168" s="61"/>
    </row>
    <row r="169" spans="2:4">
      <c r="B169" s="183"/>
      <c r="C169" s="61"/>
      <c r="D169" s="61"/>
    </row>
    <row r="170" spans="2:4">
      <c r="B170" s="183"/>
      <c r="C170" s="61"/>
      <c r="D170" s="61"/>
    </row>
    <row r="171" spans="2:4">
      <c r="B171" s="183"/>
      <c r="C171" s="61"/>
      <c r="D171" s="61"/>
    </row>
    <row r="172" spans="2:4">
      <c r="B172" s="183"/>
      <c r="C172" s="61"/>
      <c r="D172" s="61"/>
    </row>
    <row r="173" spans="2:4">
      <c r="B173" s="183"/>
      <c r="C173" s="61"/>
      <c r="D173" s="61"/>
    </row>
    <row r="174" spans="2:4">
      <c r="B174" s="183"/>
      <c r="C174" s="61"/>
      <c r="D174" s="61"/>
    </row>
    <row r="175" spans="2:4">
      <c r="B175" s="183"/>
      <c r="C175" s="61"/>
      <c r="D175" s="61"/>
    </row>
    <row r="176" spans="3:4">
      <c r="C176" s="61"/>
      <c r="D176" s="61"/>
    </row>
    <row r="177" spans="3:4">
      <c r="C177" s="61"/>
      <c r="D177" s="61"/>
    </row>
    <row r="178" spans="3:4">
      <c r="C178" s="61"/>
      <c r="D178" s="61"/>
    </row>
    <row r="179" spans="3:4">
      <c r="C179" s="61"/>
      <c r="D179" s="61"/>
    </row>
    <row r="180" spans="3:4">
      <c r="C180" s="61"/>
      <c r="D180" s="61"/>
    </row>
    <row r="181" spans="3:4">
      <c r="C181" s="61"/>
      <c r="D181" s="61"/>
    </row>
    <row r="182" spans="3:4">
      <c r="C182" s="61"/>
      <c r="D182" s="61"/>
    </row>
    <row r="183" spans="3:4">
      <c r="C183" s="61"/>
      <c r="D183" s="61"/>
    </row>
    <row r="184" spans="3:4">
      <c r="C184" s="61"/>
      <c r="D184" s="61"/>
    </row>
    <row r="185" spans="3:4">
      <c r="C185" s="61"/>
      <c r="D185" s="61"/>
    </row>
    <row r="186" spans="3:4">
      <c r="C186" s="61"/>
      <c r="D186" s="61"/>
    </row>
    <row r="187" spans="3:4">
      <c r="C187" s="61"/>
      <c r="D187" s="61"/>
    </row>
    <row r="188" spans="3:4">
      <c r="C188" s="61"/>
      <c r="D188" s="61"/>
    </row>
    <row r="189" spans="3:4">
      <c r="C189" s="61"/>
      <c r="D189" s="61"/>
    </row>
    <row r="190" spans="3:4">
      <c r="C190" s="61"/>
      <c r="D190" s="61"/>
    </row>
    <row r="191" spans="3:4">
      <c r="C191" s="61"/>
      <c r="D191" s="61"/>
    </row>
    <row r="192" spans="3:4">
      <c r="C192" s="61"/>
      <c r="D192" s="61"/>
    </row>
    <row r="193" spans="3:4">
      <c r="C193" s="61"/>
      <c r="D193" s="61"/>
    </row>
    <row r="194" spans="3:4">
      <c r="C194" s="61"/>
      <c r="D194" s="61"/>
    </row>
    <row r="195" spans="3:4">
      <c r="C195" s="61"/>
      <c r="D195" s="61"/>
    </row>
    <row r="196" spans="3:4">
      <c r="C196" s="61"/>
      <c r="D196" s="61"/>
    </row>
    <row r="197" spans="3:4">
      <c r="C197" s="61"/>
      <c r="D197" s="61"/>
    </row>
    <row r="198" spans="3:4">
      <c r="C198" s="61"/>
      <c r="D198" s="61"/>
    </row>
    <row r="199" spans="3:4">
      <c r="C199" s="61"/>
      <c r="D199" s="61"/>
    </row>
    <row r="200" spans="3:4">
      <c r="C200" s="61"/>
      <c r="D200" s="61"/>
    </row>
    <row r="201" spans="3:4">
      <c r="C201" s="61"/>
      <c r="D201" s="61"/>
    </row>
    <row r="202" spans="3:4">
      <c r="C202" s="61"/>
      <c r="D202" s="61"/>
    </row>
    <row r="203" spans="3:4">
      <c r="C203" s="61"/>
      <c r="D203" s="61"/>
    </row>
    <row r="204" spans="3:4">
      <c r="C204" s="61"/>
      <c r="D204" s="61"/>
    </row>
    <row r="205" spans="3:4">
      <c r="C205" s="61"/>
      <c r="D205" s="61"/>
    </row>
    <row r="206" spans="3:4">
      <c r="C206" s="61"/>
      <c r="D206" s="61"/>
    </row>
    <row r="207" spans="3:4">
      <c r="C207" s="61"/>
      <c r="D207" s="61"/>
    </row>
    <row r="208" spans="3:4">
      <c r="C208" s="61"/>
      <c r="D208" s="61"/>
    </row>
    <row r="209" spans="3:4">
      <c r="C209" s="61"/>
      <c r="D209" s="61"/>
    </row>
    <row r="210" spans="3:4">
      <c r="C210" s="61"/>
      <c r="D210" s="61"/>
    </row>
    <row r="211" spans="3:4">
      <c r="C211" s="61"/>
      <c r="D211" s="61"/>
    </row>
    <row r="212" spans="3:4">
      <c r="C212" s="61"/>
      <c r="D212" s="61"/>
    </row>
    <row r="213" spans="3:4">
      <c r="C213" s="61"/>
      <c r="D213" s="61"/>
    </row>
    <row r="214" spans="3:4">
      <c r="C214" s="61"/>
      <c r="D214" s="61"/>
    </row>
    <row r="215" spans="3:4">
      <c r="C215" s="61"/>
      <c r="D215" s="61"/>
    </row>
    <row r="216" spans="3:4">
      <c r="C216" s="61"/>
      <c r="D216" s="61"/>
    </row>
    <row r="217" spans="3:4">
      <c r="C217" s="61"/>
      <c r="D217" s="61"/>
    </row>
    <row r="218" spans="3:4">
      <c r="C218" s="61"/>
      <c r="D218" s="61"/>
    </row>
    <row r="219" spans="3:4">
      <c r="C219" s="61"/>
      <c r="D219" s="61"/>
    </row>
    <row r="220" spans="3:4">
      <c r="C220" s="61"/>
      <c r="D220" s="61"/>
    </row>
    <row r="221" spans="3:4">
      <c r="C221" s="61"/>
      <c r="D221" s="61"/>
    </row>
    <row r="222" spans="3:4">
      <c r="C222" s="61"/>
      <c r="D222" s="61"/>
    </row>
    <row r="223" spans="3:4">
      <c r="C223" s="61"/>
      <c r="D223" s="61"/>
    </row>
    <row r="224" spans="3:4">
      <c r="C224" s="61"/>
      <c r="D224" s="61"/>
    </row>
    <row r="225" spans="3:4">
      <c r="C225" s="61"/>
      <c r="D225" s="61"/>
    </row>
    <row r="226" spans="3:4">
      <c r="C226" s="61"/>
      <c r="D226" s="61"/>
    </row>
    <row r="227" spans="3:4">
      <c r="C227" s="61"/>
      <c r="D227" s="61"/>
    </row>
    <row r="228" spans="3:4">
      <c r="C228" s="61"/>
      <c r="D228" s="61"/>
    </row>
    <row r="229" spans="3:4">
      <c r="C229" s="61"/>
      <c r="D229" s="61"/>
    </row>
    <row r="230" spans="3:4">
      <c r="C230" s="61"/>
      <c r="D230" s="61"/>
    </row>
    <row r="231" spans="3:4">
      <c r="C231" s="61"/>
      <c r="D231" s="61"/>
    </row>
    <row r="232" spans="3:4">
      <c r="C232" s="61"/>
      <c r="D232" s="61"/>
    </row>
    <row r="233" spans="3:4">
      <c r="C233" s="61"/>
      <c r="D233" s="61"/>
    </row>
    <row r="234" spans="3:4">
      <c r="C234" s="61"/>
      <c r="D234" s="61"/>
    </row>
    <row r="235" spans="3:4">
      <c r="C235" s="61"/>
      <c r="D235" s="61"/>
    </row>
    <row r="236" spans="3:4">
      <c r="C236" s="61"/>
      <c r="D236" s="61"/>
    </row>
    <row r="237" spans="3:4">
      <c r="C237" s="61"/>
      <c r="D237" s="61"/>
    </row>
    <row r="238" spans="3:4">
      <c r="C238" s="61"/>
      <c r="D238" s="61"/>
    </row>
    <row r="239" spans="3:4">
      <c r="C239" s="61"/>
      <c r="D239" s="61"/>
    </row>
    <row r="240" spans="3:4">
      <c r="C240" s="61"/>
      <c r="D240" s="61"/>
    </row>
    <row r="241" spans="3:4">
      <c r="C241" s="61"/>
      <c r="D241" s="61"/>
    </row>
    <row r="242" spans="3:4">
      <c r="C242" s="61"/>
      <c r="D242" s="61"/>
    </row>
    <row r="243" spans="3:4">
      <c r="C243" s="61"/>
      <c r="D243" s="61"/>
    </row>
    <row r="244" spans="3:4">
      <c r="C244" s="61"/>
      <c r="D244" s="61"/>
    </row>
    <row r="245" spans="3:4">
      <c r="C245" s="61"/>
      <c r="D245" s="61"/>
    </row>
    <row r="246" spans="3:4">
      <c r="C246" s="61"/>
      <c r="D246" s="61"/>
    </row>
    <row r="247" spans="3:4">
      <c r="C247" s="61"/>
      <c r="D247" s="61"/>
    </row>
    <row r="248" spans="3:4">
      <c r="C248" s="61"/>
      <c r="D248" s="61"/>
    </row>
    <row r="249" spans="3:4">
      <c r="C249" s="61"/>
      <c r="D249" s="61"/>
    </row>
    <row r="250" spans="3:4">
      <c r="C250" s="61"/>
      <c r="D250" s="61"/>
    </row>
    <row r="251" spans="3:4">
      <c r="C251" s="61"/>
      <c r="D251" s="61"/>
    </row>
    <row r="252" spans="3:4">
      <c r="C252" s="61"/>
      <c r="D252" s="61"/>
    </row>
    <row r="253" spans="3:4">
      <c r="C253" s="61"/>
      <c r="D253" s="61"/>
    </row>
    <row r="254" spans="3:4">
      <c r="C254" s="61"/>
      <c r="D254" s="61"/>
    </row>
    <row r="255" spans="3:4">
      <c r="C255" s="61"/>
      <c r="D255" s="61"/>
    </row>
    <row r="256" spans="3:4">
      <c r="C256" s="61"/>
      <c r="D256" s="61"/>
    </row>
    <row r="257" spans="3:4">
      <c r="C257" s="61"/>
      <c r="D257" s="61"/>
    </row>
    <row r="258" spans="3:4">
      <c r="C258" s="61"/>
      <c r="D258" s="61"/>
    </row>
    <row r="259" spans="3:4">
      <c r="C259" s="61"/>
      <c r="D259" s="61"/>
    </row>
    <row r="260" spans="3:4">
      <c r="C260" s="61"/>
      <c r="D260" s="61"/>
    </row>
    <row r="261" spans="3:4">
      <c r="C261" s="61"/>
      <c r="D261" s="61"/>
    </row>
    <row r="262" spans="3:4">
      <c r="C262" s="61"/>
      <c r="D262" s="61"/>
    </row>
    <row r="263" spans="3:4">
      <c r="C263" s="61"/>
      <c r="D263" s="61"/>
    </row>
    <row r="264" spans="3:4">
      <c r="C264" s="61"/>
      <c r="D264" s="61"/>
    </row>
    <row r="265" spans="3:4">
      <c r="C265" s="61"/>
      <c r="D265" s="61"/>
    </row>
    <row r="266" spans="3:4">
      <c r="C266" s="61"/>
      <c r="D266" s="61"/>
    </row>
    <row r="267" spans="3:4">
      <c r="C267" s="61"/>
      <c r="D267" s="61"/>
    </row>
    <row r="268" spans="3:4">
      <c r="C268" s="61"/>
      <c r="D268" s="61"/>
    </row>
    <row r="269" spans="3:4">
      <c r="C269" s="61"/>
      <c r="D269" s="61"/>
    </row>
    <row r="270" spans="3:4">
      <c r="C270" s="61"/>
      <c r="D270" s="61"/>
    </row>
    <row r="271" spans="3:4">
      <c r="C271" s="61"/>
      <c r="D271" s="61"/>
    </row>
    <row r="272" spans="3:4">
      <c r="C272" s="61"/>
      <c r="D272" s="61"/>
    </row>
    <row r="273" spans="3:4">
      <c r="C273" s="61"/>
      <c r="D273" s="61"/>
    </row>
    <row r="274" spans="3:4">
      <c r="C274" s="61"/>
      <c r="D274" s="61"/>
    </row>
    <row r="275" spans="3:4">
      <c r="C275" s="61"/>
      <c r="D275" s="61"/>
    </row>
    <row r="276" spans="3:4">
      <c r="C276" s="61"/>
      <c r="D276" s="61"/>
    </row>
    <row r="277" spans="3:4">
      <c r="C277" s="61"/>
      <c r="D277" s="61"/>
    </row>
    <row r="278" spans="3:4">
      <c r="C278" s="61"/>
      <c r="D278" s="61"/>
    </row>
    <row r="279" spans="3:4">
      <c r="C279" s="61"/>
      <c r="D279" s="61"/>
    </row>
    <row r="280" spans="3:4">
      <c r="C280" s="61"/>
      <c r="D280" s="61"/>
    </row>
    <row r="281" spans="3:4">
      <c r="C281" s="61"/>
      <c r="D281" s="61"/>
    </row>
    <row r="282" spans="3:4">
      <c r="C282" s="61"/>
      <c r="D282" s="61"/>
    </row>
    <row r="283" spans="3:4">
      <c r="C283" s="61"/>
      <c r="D283" s="61"/>
    </row>
    <row r="284" spans="3:4">
      <c r="C284" s="61"/>
      <c r="D284" s="61"/>
    </row>
    <row r="285" spans="3:4">
      <c r="C285" s="61"/>
      <c r="D285" s="61"/>
    </row>
    <row r="286" spans="3:4">
      <c r="C286" s="61"/>
      <c r="D286" s="61"/>
    </row>
    <row r="287" spans="4:4">
      <c r="D287" s="61"/>
    </row>
    <row r="288" spans="4:4">
      <c r="D288" s="61"/>
    </row>
    <row r="289" spans="4:4">
      <c r="D289" s="61"/>
    </row>
    <row r="290" spans="4:4">
      <c r="D290" s="61"/>
    </row>
    <row r="291" spans="4:4">
      <c r="D291" s="61"/>
    </row>
    <row r="292" spans="4:4">
      <c r="D292" s="61"/>
    </row>
    <row r="293" spans="4:4">
      <c r="D293" s="61"/>
    </row>
    <row r="294" spans="4:4">
      <c r="D294" s="61"/>
    </row>
    <row r="295" spans="4:4">
      <c r="D295" s="61"/>
    </row>
    <row r="296" spans="4:4">
      <c r="D296" s="61"/>
    </row>
    <row r="297" spans="4:4">
      <c r="D297" s="61"/>
    </row>
    <row r="298" spans="4:4">
      <c r="D298" s="61"/>
    </row>
    <row r="299" spans="4:4">
      <c r="D299" s="61"/>
    </row>
    <row r="300" spans="4:4">
      <c r="D300" s="61"/>
    </row>
    <row r="301" spans="4:4">
      <c r="D301" s="61"/>
    </row>
    <row r="302" spans="4:4">
      <c r="D302" s="61"/>
    </row>
    <row r="303" spans="4:4">
      <c r="D303" s="61"/>
    </row>
    <row r="304" spans="4:4">
      <c r="D304" s="61"/>
    </row>
    <row r="305" spans="4:4">
      <c r="D305" s="61"/>
    </row>
    <row r="306" spans="4:4">
      <c r="D306" s="61"/>
    </row>
    <row r="307" spans="4:4">
      <c r="D307" s="61"/>
    </row>
    <row r="308" spans="4:4">
      <c r="D308" s="61"/>
    </row>
    <row r="309" spans="4:4">
      <c r="D309" s="61"/>
    </row>
    <row r="310" spans="4:4">
      <c r="D310" s="61"/>
    </row>
    <row r="311" spans="4:4">
      <c r="D311" s="61"/>
    </row>
    <row r="312" spans="4:4">
      <c r="D312" s="61"/>
    </row>
    <row r="313" spans="4:4">
      <c r="D313" s="61"/>
    </row>
    <row r="314" spans="4:4">
      <c r="D314" s="61"/>
    </row>
    <row r="315" spans="4:4">
      <c r="D315" s="61"/>
    </row>
    <row r="316" spans="4:4">
      <c r="D316" s="61"/>
    </row>
    <row r="317" spans="4:4">
      <c r="D317" s="61"/>
    </row>
    <row r="318" spans="4:4">
      <c r="D318" s="61"/>
    </row>
    <row r="319" spans="4:4">
      <c r="D319" s="61"/>
    </row>
    <row r="320" spans="4:4">
      <c r="D320" s="61"/>
    </row>
    <row r="321" spans="4:4">
      <c r="D321" s="61"/>
    </row>
    <row r="322" spans="4:4">
      <c r="D322" s="61"/>
    </row>
    <row r="323" spans="4:4">
      <c r="D323" s="61"/>
    </row>
    <row r="324" spans="4:4">
      <c r="D324" s="61"/>
    </row>
    <row r="325" spans="4:4">
      <c r="D325" s="61"/>
    </row>
    <row r="326" spans="4:4">
      <c r="D326" s="61"/>
    </row>
    <row r="327" spans="4:4">
      <c r="D327" s="61"/>
    </row>
    <row r="328" spans="4:4">
      <c r="D328" s="61"/>
    </row>
    <row r="329" spans="4:4">
      <c r="D329" s="61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9" width="10.7142857142857" style="2" customWidth="1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18</v>
      </c>
      <c r="B5" s="4" t="s">
        <v>137</v>
      </c>
      <c r="F5" s="88"/>
      <c r="G5" s="88"/>
      <c r="H5" s="88"/>
      <c r="I5" s="88"/>
    </row>
    <row r="6" s="1" customFormat="1" ht="12" customHeight="1" spans="1:9">
      <c r="A6" s="3"/>
      <c r="B6" s="25" t="s">
        <v>34</v>
      </c>
      <c r="F6" s="88"/>
      <c r="G6" s="88"/>
      <c r="H6" s="88"/>
      <c r="I6" s="88"/>
    </row>
    <row r="7" s="1" customFormat="1" ht="12" customHeight="1" spans="1:9">
      <c r="A7" s="3"/>
      <c r="B7" s="25"/>
      <c r="F7" s="88"/>
      <c r="G7" s="88"/>
      <c r="H7" s="88"/>
      <c r="I7" s="88"/>
    </row>
    <row r="8" customHeight="1"/>
    <row r="9" ht="24.95" customHeight="1" spans="2:9">
      <c r="B9" s="6"/>
      <c r="C9" s="7" t="s">
        <v>137</v>
      </c>
      <c r="D9" s="7"/>
      <c r="E9" s="7"/>
      <c r="F9" s="7"/>
      <c r="G9" s="7"/>
      <c r="H9" s="7"/>
      <c r="I9" s="7"/>
    </row>
    <row r="10" ht="24.95" customHeight="1" spans="2:9">
      <c r="B10" s="8"/>
      <c r="C10" s="9"/>
      <c r="D10" s="9"/>
      <c r="E10" s="9"/>
      <c r="F10" s="9"/>
      <c r="G10" s="9"/>
      <c r="H10" s="9"/>
      <c r="I10" s="9"/>
    </row>
    <row r="11" spans="2:9">
      <c r="B11" s="10" t="s">
        <v>35</v>
      </c>
      <c r="C11" s="69" t="s">
        <v>70</v>
      </c>
      <c r="D11" s="69" t="s">
        <v>71</v>
      </c>
      <c r="E11" s="69" t="s">
        <v>72</v>
      </c>
      <c r="F11" s="69" t="s">
        <v>73</v>
      </c>
      <c r="G11" s="69" t="s">
        <v>74</v>
      </c>
      <c r="H11" s="69" t="s">
        <v>75</v>
      </c>
      <c r="I11" s="69" t="s">
        <v>38</v>
      </c>
    </row>
    <row r="12" spans="2:9">
      <c r="B12" s="12" t="s">
        <v>39</v>
      </c>
      <c r="C12" s="72">
        <v>187163</v>
      </c>
      <c r="D12" s="184">
        <v>89228</v>
      </c>
      <c r="E12" s="184">
        <v>74671</v>
      </c>
      <c r="F12" s="184">
        <v>81594</v>
      </c>
      <c r="G12" s="184">
        <v>59197</v>
      </c>
      <c r="H12" s="184">
        <v>33810</v>
      </c>
      <c r="I12" s="188">
        <v>525663</v>
      </c>
    </row>
    <row r="13" spans="2:9">
      <c r="B13" s="14" t="s">
        <v>40</v>
      </c>
      <c r="C13" s="77">
        <v>45793</v>
      </c>
      <c r="D13" s="86">
        <v>20395</v>
      </c>
      <c r="E13" s="86">
        <v>16797</v>
      </c>
      <c r="F13" s="86">
        <v>16454</v>
      </c>
      <c r="G13" s="86">
        <v>12030</v>
      </c>
      <c r="H13" s="86">
        <v>7834</v>
      </c>
      <c r="I13" s="190">
        <v>119303</v>
      </c>
    </row>
    <row r="14" spans="2:9">
      <c r="B14" s="14" t="s">
        <v>41</v>
      </c>
      <c r="C14" s="77">
        <v>34419</v>
      </c>
      <c r="D14" s="86">
        <v>15491</v>
      </c>
      <c r="E14" s="86">
        <v>12643</v>
      </c>
      <c r="F14" s="86">
        <v>12559</v>
      </c>
      <c r="G14" s="86">
        <v>9123</v>
      </c>
      <c r="H14" s="86">
        <v>5900</v>
      </c>
      <c r="I14" s="190">
        <v>90135</v>
      </c>
    </row>
    <row r="15" spans="2:9">
      <c r="B15" s="14" t="s">
        <v>42</v>
      </c>
      <c r="C15" s="78">
        <v>9688</v>
      </c>
      <c r="D15" s="186">
        <v>4663</v>
      </c>
      <c r="E15" s="186">
        <v>3778</v>
      </c>
      <c r="F15" s="186">
        <v>4068</v>
      </c>
      <c r="G15" s="186">
        <v>3153</v>
      </c>
      <c r="H15" s="186">
        <v>1866</v>
      </c>
      <c r="I15" s="191">
        <v>27216</v>
      </c>
    </row>
    <row r="16" spans="2:9">
      <c r="B16" s="17" t="s">
        <v>43</v>
      </c>
      <c r="C16" s="77">
        <v>517</v>
      </c>
      <c r="D16" s="86">
        <v>259</v>
      </c>
      <c r="E16" s="86">
        <v>208</v>
      </c>
      <c r="F16" s="86">
        <v>179</v>
      </c>
      <c r="G16" s="86">
        <v>143</v>
      </c>
      <c r="H16" s="86">
        <v>90</v>
      </c>
      <c r="I16" s="190">
        <v>1396</v>
      </c>
    </row>
    <row r="17" spans="2:9">
      <c r="B17" s="17" t="s">
        <v>44</v>
      </c>
      <c r="C17" s="77">
        <v>214</v>
      </c>
      <c r="D17" s="86">
        <v>108</v>
      </c>
      <c r="E17" s="86">
        <v>95</v>
      </c>
      <c r="F17" s="86">
        <v>94</v>
      </c>
      <c r="G17" s="86">
        <v>67</v>
      </c>
      <c r="H17" s="86">
        <v>58</v>
      </c>
      <c r="I17" s="190">
        <v>636</v>
      </c>
    </row>
    <row r="18" spans="2:9">
      <c r="B18" s="17" t="s">
        <v>45</v>
      </c>
      <c r="C18" s="77">
        <v>196</v>
      </c>
      <c r="D18" s="86">
        <v>116</v>
      </c>
      <c r="E18" s="86">
        <v>86</v>
      </c>
      <c r="F18" s="86">
        <v>95</v>
      </c>
      <c r="G18" s="86">
        <v>71</v>
      </c>
      <c r="H18" s="86">
        <v>51</v>
      </c>
      <c r="I18" s="190">
        <v>615</v>
      </c>
    </row>
    <row r="19" spans="2:9">
      <c r="B19" s="17" t="s">
        <v>46</v>
      </c>
      <c r="C19" s="77">
        <v>202</v>
      </c>
      <c r="D19" s="86">
        <v>107</v>
      </c>
      <c r="E19" s="86">
        <v>71</v>
      </c>
      <c r="F19" s="86">
        <v>68</v>
      </c>
      <c r="G19" s="86">
        <v>64</v>
      </c>
      <c r="H19" s="86">
        <v>39</v>
      </c>
      <c r="I19" s="190">
        <v>551</v>
      </c>
    </row>
    <row r="20" spans="2:9">
      <c r="B20" s="17" t="s">
        <v>47</v>
      </c>
      <c r="C20" s="77">
        <v>252</v>
      </c>
      <c r="D20" s="86">
        <v>131</v>
      </c>
      <c r="E20" s="86">
        <v>183</v>
      </c>
      <c r="F20" s="86">
        <v>262</v>
      </c>
      <c r="G20" s="86">
        <v>231</v>
      </c>
      <c r="H20" s="86">
        <v>131</v>
      </c>
      <c r="I20" s="190">
        <v>1190</v>
      </c>
    </row>
    <row r="21" spans="2:9">
      <c r="B21" s="17" t="s">
        <v>48</v>
      </c>
      <c r="C21" s="77">
        <v>199</v>
      </c>
      <c r="D21" s="86">
        <v>89</v>
      </c>
      <c r="E21" s="86">
        <v>67</v>
      </c>
      <c r="F21" s="86">
        <v>78</v>
      </c>
      <c r="G21" s="86">
        <v>68</v>
      </c>
      <c r="H21" s="86">
        <v>53</v>
      </c>
      <c r="I21" s="190">
        <v>554</v>
      </c>
    </row>
    <row r="22" spans="2:9">
      <c r="B22" s="17" t="s">
        <v>49</v>
      </c>
      <c r="C22" s="77">
        <v>377</v>
      </c>
      <c r="D22" s="86">
        <v>192</v>
      </c>
      <c r="E22" s="86">
        <v>157</v>
      </c>
      <c r="F22" s="86">
        <v>166</v>
      </c>
      <c r="G22" s="86">
        <v>153</v>
      </c>
      <c r="H22" s="86">
        <v>85</v>
      </c>
      <c r="I22" s="190">
        <v>1130</v>
      </c>
    </row>
    <row r="23" spans="2:9">
      <c r="B23" s="17" t="s">
        <v>50</v>
      </c>
      <c r="C23" s="77">
        <v>30</v>
      </c>
      <c r="D23" s="86">
        <v>27</v>
      </c>
      <c r="E23" s="86">
        <v>21</v>
      </c>
      <c r="F23" s="86">
        <v>31</v>
      </c>
      <c r="G23" s="86">
        <v>32</v>
      </c>
      <c r="H23" s="86">
        <v>20</v>
      </c>
      <c r="I23" s="190">
        <v>161</v>
      </c>
    </row>
    <row r="24" spans="2:9">
      <c r="B24" s="17" t="s">
        <v>51</v>
      </c>
      <c r="C24" s="77">
        <v>629</v>
      </c>
      <c r="D24" s="86">
        <v>295</v>
      </c>
      <c r="E24" s="86">
        <v>241</v>
      </c>
      <c r="F24" s="86">
        <v>255</v>
      </c>
      <c r="G24" s="86">
        <v>180</v>
      </c>
      <c r="H24" s="86">
        <v>134</v>
      </c>
      <c r="I24" s="190">
        <v>1734</v>
      </c>
    </row>
    <row r="25" spans="2:9">
      <c r="B25" s="17" t="s">
        <v>52</v>
      </c>
      <c r="C25" s="77">
        <v>226</v>
      </c>
      <c r="D25" s="86">
        <v>98</v>
      </c>
      <c r="E25" s="86">
        <v>82</v>
      </c>
      <c r="F25" s="86">
        <v>100</v>
      </c>
      <c r="G25" s="86">
        <v>119</v>
      </c>
      <c r="H25" s="86">
        <v>51</v>
      </c>
      <c r="I25" s="190">
        <v>676</v>
      </c>
    </row>
    <row r="26" spans="2:9">
      <c r="B26" s="17" t="s">
        <v>53</v>
      </c>
      <c r="C26" s="77">
        <v>180</v>
      </c>
      <c r="D26" s="86">
        <v>89</v>
      </c>
      <c r="E26" s="86">
        <v>69</v>
      </c>
      <c r="F26" s="86">
        <v>85</v>
      </c>
      <c r="G26" s="86">
        <v>73</v>
      </c>
      <c r="H26" s="86">
        <v>40</v>
      </c>
      <c r="I26" s="190">
        <v>536</v>
      </c>
    </row>
    <row r="27" spans="2:9">
      <c r="B27" s="17" t="s">
        <v>54</v>
      </c>
      <c r="C27" s="77">
        <v>563</v>
      </c>
      <c r="D27" s="86">
        <v>269</v>
      </c>
      <c r="E27" s="86">
        <v>198</v>
      </c>
      <c r="F27" s="86">
        <v>204</v>
      </c>
      <c r="G27" s="86">
        <v>158</v>
      </c>
      <c r="H27" s="86">
        <v>70</v>
      </c>
      <c r="I27" s="190">
        <v>1462</v>
      </c>
    </row>
    <row r="28" spans="2:9">
      <c r="B28" s="17" t="s">
        <v>55</v>
      </c>
      <c r="C28" s="77">
        <v>109</v>
      </c>
      <c r="D28" s="86">
        <v>47</v>
      </c>
      <c r="E28" s="86">
        <v>52</v>
      </c>
      <c r="F28" s="86">
        <v>60</v>
      </c>
      <c r="G28" s="86">
        <v>53</v>
      </c>
      <c r="H28" s="86">
        <v>31</v>
      </c>
      <c r="I28" s="190">
        <v>352</v>
      </c>
    </row>
    <row r="29" spans="2:9">
      <c r="B29" s="17" t="s">
        <v>56</v>
      </c>
      <c r="C29" s="77">
        <v>586</v>
      </c>
      <c r="D29" s="86">
        <v>297</v>
      </c>
      <c r="E29" s="86">
        <v>187</v>
      </c>
      <c r="F29" s="86">
        <v>204</v>
      </c>
      <c r="G29" s="86">
        <v>161</v>
      </c>
      <c r="H29" s="86">
        <v>113</v>
      </c>
      <c r="I29" s="190">
        <v>1548</v>
      </c>
    </row>
    <row r="30" spans="2:9">
      <c r="B30" s="17" t="s">
        <v>57</v>
      </c>
      <c r="C30" s="77">
        <v>1543</v>
      </c>
      <c r="D30" s="86">
        <v>729</v>
      </c>
      <c r="E30" s="86">
        <v>547</v>
      </c>
      <c r="F30" s="86">
        <v>564</v>
      </c>
      <c r="G30" s="86">
        <v>404</v>
      </c>
      <c r="H30" s="86">
        <v>238</v>
      </c>
      <c r="I30" s="190">
        <v>4025</v>
      </c>
    </row>
    <row r="31" spans="2:9">
      <c r="B31" s="17" t="s">
        <v>58</v>
      </c>
      <c r="C31" s="77">
        <v>103</v>
      </c>
      <c r="D31" s="86">
        <v>51</v>
      </c>
      <c r="E31" s="86">
        <v>88</v>
      </c>
      <c r="F31" s="86">
        <v>116</v>
      </c>
      <c r="G31" s="86">
        <v>89</v>
      </c>
      <c r="H31" s="86">
        <v>54</v>
      </c>
      <c r="I31" s="190">
        <v>501</v>
      </c>
    </row>
    <row r="32" spans="2:9">
      <c r="B32" s="17" t="s">
        <v>59</v>
      </c>
      <c r="C32" s="77">
        <v>779</v>
      </c>
      <c r="D32" s="86">
        <v>345</v>
      </c>
      <c r="E32" s="86">
        <v>293</v>
      </c>
      <c r="F32" s="86">
        <v>311</v>
      </c>
      <c r="G32" s="86">
        <v>194</v>
      </c>
      <c r="H32" s="86">
        <v>110</v>
      </c>
      <c r="I32" s="190">
        <v>2032</v>
      </c>
    </row>
    <row r="33" spans="2:9">
      <c r="B33" s="17" t="s">
        <v>60</v>
      </c>
      <c r="C33" s="77">
        <v>229</v>
      </c>
      <c r="D33" s="86">
        <v>98</v>
      </c>
      <c r="E33" s="86">
        <v>94</v>
      </c>
      <c r="F33" s="86">
        <v>86</v>
      </c>
      <c r="G33" s="86">
        <v>62</v>
      </c>
      <c r="H33" s="86">
        <v>29</v>
      </c>
      <c r="I33" s="190">
        <v>598</v>
      </c>
    </row>
    <row r="34" spans="2:9">
      <c r="B34" s="17" t="s">
        <v>61</v>
      </c>
      <c r="C34" s="77">
        <v>496</v>
      </c>
      <c r="D34" s="86">
        <v>253</v>
      </c>
      <c r="E34" s="86">
        <v>237</v>
      </c>
      <c r="F34" s="86">
        <v>224</v>
      </c>
      <c r="G34" s="86">
        <v>169</v>
      </c>
      <c r="H34" s="86">
        <v>117</v>
      </c>
      <c r="I34" s="190">
        <v>1496</v>
      </c>
    </row>
    <row r="35" ht="12.75" customHeight="1" spans="2:9">
      <c r="B35" s="17" t="s">
        <v>62</v>
      </c>
      <c r="C35" s="77">
        <v>1604</v>
      </c>
      <c r="D35" s="86">
        <v>710</v>
      </c>
      <c r="E35" s="86">
        <v>492</v>
      </c>
      <c r="F35" s="86">
        <v>476</v>
      </c>
      <c r="G35" s="86">
        <v>297</v>
      </c>
      <c r="H35" s="86">
        <v>149</v>
      </c>
      <c r="I35" s="190">
        <v>3728</v>
      </c>
    </row>
    <row r="36" spans="2:9">
      <c r="B36" s="17" t="s">
        <v>63</v>
      </c>
      <c r="C36" s="77">
        <v>209</v>
      </c>
      <c r="D36" s="86">
        <v>138</v>
      </c>
      <c r="E36" s="86">
        <v>118</v>
      </c>
      <c r="F36" s="86">
        <v>145</v>
      </c>
      <c r="G36" s="86">
        <v>143</v>
      </c>
      <c r="H36" s="86">
        <v>71</v>
      </c>
      <c r="I36" s="190">
        <v>824</v>
      </c>
    </row>
    <row r="37" spans="2:9">
      <c r="B37" s="17" t="s">
        <v>64</v>
      </c>
      <c r="C37" s="77">
        <v>73</v>
      </c>
      <c r="D37" s="86">
        <v>40</v>
      </c>
      <c r="E37" s="86">
        <v>39</v>
      </c>
      <c r="F37" s="86">
        <v>65</v>
      </c>
      <c r="G37" s="86">
        <v>59</v>
      </c>
      <c r="H37" s="86">
        <v>37</v>
      </c>
      <c r="I37" s="190">
        <v>313</v>
      </c>
    </row>
    <row r="38" spans="2:9">
      <c r="B38" s="17" t="s">
        <v>65</v>
      </c>
      <c r="C38" s="77">
        <v>154</v>
      </c>
      <c r="D38" s="86">
        <v>77</v>
      </c>
      <c r="E38" s="86">
        <v>51</v>
      </c>
      <c r="F38" s="86">
        <v>94</v>
      </c>
      <c r="G38" s="86">
        <v>62</v>
      </c>
      <c r="H38" s="86">
        <v>50</v>
      </c>
      <c r="I38" s="190">
        <v>488</v>
      </c>
    </row>
    <row r="39" spans="2:9">
      <c r="B39" s="17" t="s">
        <v>66</v>
      </c>
      <c r="C39" s="84">
        <v>239</v>
      </c>
      <c r="D39" s="187">
        <v>112</v>
      </c>
      <c r="E39" s="187">
        <v>104</v>
      </c>
      <c r="F39" s="187">
        <v>108</v>
      </c>
      <c r="G39" s="187">
        <v>103</v>
      </c>
      <c r="H39" s="187">
        <v>47</v>
      </c>
      <c r="I39" s="194">
        <v>713</v>
      </c>
    </row>
    <row r="40" spans="2:9">
      <c r="B40" s="19"/>
      <c r="C40" s="98"/>
      <c r="D40" s="99"/>
      <c r="E40" s="99"/>
      <c r="F40" s="99"/>
      <c r="G40" s="99"/>
      <c r="H40" s="99"/>
      <c r="I40" s="99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I9"/>
    <mergeCell ref="C10:I10"/>
    <mergeCell ref="C40:I40"/>
  </mergeCells>
  <conditionalFormatting sqref="C11:I11">
    <cfRule type="cellIs" dxfId="1" priority="4" operator="between">
      <formula>1</formula>
      <formula>2</formula>
    </cfRule>
  </conditionalFormatting>
  <conditionalFormatting sqref="I12:I39">
    <cfRule type="cellIs" dxfId="0" priority="1" operator="between">
      <formula>1</formula>
      <formula>2</formula>
    </cfRule>
  </conditionalFormatting>
  <conditionalFormatting sqref="C12:H39">
    <cfRule type="cellIs" dxfId="0" priority="2" operator="between">
      <formula>1</formula>
      <formula>2</formula>
    </cfRule>
  </conditionalFormatting>
  <conditionalFormatting sqref="C12:I39">
    <cfRule type="cellIs" dxfId="1" priority="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hidden="1" customWidth="1"/>
    <col min="4" max="4" width="9.85714285714286" style="2" customWidth="1"/>
    <col min="5" max="5" width="12.8571428571429" style="2" customWidth="1"/>
    <col min="6" max="6" width="10.7142857142857" style="2" customWidth="1"/>
    <col min="7" max="7" width="12.1428571428571" style="2" customWidth="1"/>
    <col min="8" max="9" width="10.7142857142857" style="2" customWidth="1"/>
    <col min="10" max="10" width="10.7142857142857" style="2" hidden="1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20</v>
      </c>
      <c r="B5" s="4" t="s">
        <v>138</v>
      </c>
      <c r="G5" s="88"/>
      <c r="H5" s="88"/>
      <c r="I5" s="88"/>
    </row>
    <row r="6" s="1" customFormat="1" ht="12" customHeight="1" spans="1:9">
      <c r="A6" s="3"/>
      <c r="B6" s="5" t="s">
        <v>67</v>
      </c>
      <c r="G6" s="88"/>
      <c r="H6" s="88"/>
      <c r="I6" s="88"/>
    </row>
    <row r="7" s="1" customFormat="1" ht="12" customHeight="1" spans="1:9">
      <c r="A7" s="3"/>
      <c r="B7" s="25"/>
      <c r="G7" s="88"/>
      <c r="H7" s="88"/>
      <c r="I7" s="88"/>
    </row>
    <row r="8" customHeight="1"/>
    <row r="9" ht="24.95" customHeight="1" spans="2:10">
      <c r="B9" s="6"/>
      <c r="C9" s="7" t="s">
        <v>137</v>
      </c>
      <c r="D9" s="7"/>
      <c r="E9" s="7"/>
      <c r="F9" s="7"/>
      <c r="G9" s="7"/>
      <c r="H9" s="7"/>
      <c r="I9" s="7"/>
      <c r="J9" s="528"/>
    </row>
    <row r="10" ht="24.95" customHeight="1" spans="2:10">
      <c r="B10" s="8"/>
      <c r="C10" s="9"/>
      <c r="D10" s="9"/>
      <c r="E10" s="9"/>
      <c r="F10" s="9"/>
      <c r="G10" s="9"/>
      <c r="H10" s="9"/>
      <c r="I10" s="9"/>
      <c r="J10" s="177"/>
    </row>
    <row r="11" spans="2:10">
      <c r="B11" s="10" t="s">
        <v>68</v>
      </c>
      <c r="C11" s="11" t="s">
        <v>70</v>
      </c>
      <c r="D11" s="69" t="s">
        <v>70</v>
      </c>
      <c r="E11" s="69" t="s">
        <v>71</v>
      </c>
      <c r="F11" s="69" t="s">
        <v>72</v>
      </c>
      <c r="G11" s="69" t="s">
        <v>73</v>
      </c>
      <c r="H11" s="69" t="s">
        <v>74</v>
      </c>
      <c r="I11" s="69" t="s">
        <v>75</v>
      </c>
      <c r="J11" s="529" t="s">
        <v>38</v>
      </c>
    </row>
    <row r="12" spans="2:11">
      <c r="B12" s="12" t="s">
        <v>39</v>
      </c>
      <c r="C12" s="239"/>
      <c r="D12" s="239">
        <f>'RSI_idade (10)'!C12/'RSI_idade (10)'!I12</f>
        <v>0.356051310440339</v>
      </c>
      <c r="E12" s="524">
        <f>'RSI_idade (10)'!D12/'RSI_idade (10)'!I12</f>
        <v>0.169743733152229</v>
      </c>
      <c r="F12" s="524">
        <f>'RSI_idade (10)'!E12/'RSI_idade (10)'!I12</f>
        <v>0.142051085961919</v>
      </c>
      <c r="G12" s="524">
        <f>'RSI_idade (10)'!F12/'RSI_idade (10)'!I12</f>
        <v>0.155221120756074</v>
      </c>
      <c r="H12" s="524">
        <f>'RSI_idade (10)'!G12/'RSI_idade (10)'!I12</f>
        <v>0.112613975113333</v>
      </c>
      <c r="I12" s="240">
        <f>'RSI_idade (10)'!H12/'RSI_idade (10)'!I12</f>
        <v>0.0643187745761067</v>
      </c>
      <c r="J12" s="179">
        <v>301306</v>
      </c>
      <c r="K12" s="180"/>
    </row>
    <row r="13" spans="2:11">
      <c r="B13" s="14" t="s">
        <v>40</v>
      </c>
      <c r="C13" s="239"/>
      <c r="D13" s="242">
        <f>'RSI_idade (10)'!C13/'RSI_idade (10)'!I13</f>
        <v>0.383837791170381</v>
      </c>
      <c r="E13" s="525">
        <f>'RSI_idade (10)'!D13/'RSI_idade (10)'!I13</f>
        <v>0.170951275324175</v>
      </c>
      <c r="F13" s="525">
        <f>'RSI_idade (10)'!E13/'RSI_idade (10)'!I13</f>
        <v>0.140792771346907</v>
      </c>
      <c r="G13" s="525">
        <f>'RSI_idade (10)'!F13/'RSI_idade (10)'!I13</f>
        <v>0.137917738866583</v>
      </c>
      <c r="H13" s="525">
        <f>'RSI_idade (10)'!G13/'RSI_idade (10)'!I13</f>
        <v>0.100835687283639</v>
      </c>
      <c r="I13" s="243">
        <f>'RSI_idade (10)'!H13/'RSI_idade (10)'!I13</f>
        <v>0.065664736008315</v>
      </c>
      <c r="J13" s="41">
        <v>81610</v>
      </c>
      <c r="K13" s="180"/>
    </row>
    <row r="14" spans="2:11">
      <c r="B14" s="14" t="s">
        <v>41</v>
      </c>
      <c r="C14" s="239"/>
      <c r="D14" s="242">
        <f>'RSI_idade (10)'!C14/'RSI_idade (10)'!I14</f>
        <v>0.381860542519554</v>
      </c>
      <c r="E14" s="525">
        <f>'RSI_idade (10)'!D14/'RSI_idade (10)'!I14</f>
        <v>0.171864425583846</v>
      </c>
      <c r="F14" s="525">
        <f>'RSI_idade (10)'!E14/'RSI_idade (10)'!I14</f>
        <v>0.140267376712709</v>
      </c>
      <c r="G14" s="525">
        <f>'RSI_idade (10)'!F14/'RSI_idade (10)'!I14</f>
        <v>0.139335441282521</v>
      </c>
      <c r="H14" s="525">
        <f>'RSI_idade (10)'!G14/'RSI_idade (10)'!I14</f>
        <v>0.101214844400067</v>
      </c>
      <c r="I14" s="243">
        <f>'RSI_idade (10)'!H14/'RSI_idade (10)'!I14</f>
        <v>0.0654573695013036</v>
      </c>
      <c r="J14" s="41">
        <v>61094</v>
      </c>
      <c r="K14" s="180"/>
    </row>
    <row r="15" spans="2:11">
      <c r="B15" s="14" t="s">
        <v>42</v>
      </c>
      <c r="C15" s="239"/>
      <c r="D15" s="244">
        <f>'RSI_idade (10)'!C15/'RSI_idade (10)'!I15</f>
        <v>0.3559670781893</v>
      </c>
      <c r="E15" s="526">
        <f>'RSI_idade (10)'!D15/'RSI_idade (10)'!I15</f>
        <v>0.171333039388595</v>
      </c>
      <c r="F15" s="526">
        <f>'RSI_idade (10)'!E15/'RSI_idade (10)'!I15</f>
        <v>0.138815402704292</v>
      </c>
      <c r="G15" s="526">
        <f>'RSI_idade (10)'!F15/'RSI_idade (10)'!I15</f>
        <v>0.149470899470899</v>
      </c>
      <c r="H15" s="526">
        <f>'RSI_idade (10)'!G15/'RSI_idade (10)'!I15</f>
        <v>0.115850970017637</v>
      </c>
      <c r="I15" s="245">
        <f>'RSI_idade (10)'!H15/'RSI_idade (10)'!I15</f>
        <v>0.0685626102292769</v>
      </c>
      <c r="J15" s="181">
        <v>21700</v>
      </c>
      <c r="K15" s="180"/>
    </row>
    <row r="16" spans="2:11">
      <c r="B16" s="148" t="s">
        <v>43</v>
      </c>
      <c r="C16" s="239"/>
      <c r="D16" s="242">
        <f>'RSI_idade (10)'!C16/'RSI_idade (10)'!I16</f>
        <v>0.370343839541547</v>
      </c>
      <c r="E16" s="525">
        <f>'RSI_idade (10)'!D16/'RSI_idade (10)'!I16</f>
        <v>0.185530085959885</v>
      </c>
      <c r="F16" s="525">
        <f>'RSI_idade (10)'!E16/'RSI_idade (10)'!I16</f>
        <v>0.148997134670487</v>
      </c>
      <c r="G16" s="525">
        <f>'RSI_idade (10)'!F16/'RSI_idade (10)'!I16</f>
        <v>0.128223495702006</v>
      </c>
      <c r="H16" s="525">
        <f>'RSI_idade (10)'!G16/'RSI_idade (10)'!I16</f>
        <v>0.10243553008596</v>
      </c>
      <c r="I16" s="243">
        <f>'RSI_idade (10)'!H16/'RSI_idade (10)'!I16</f>
        <v>0.0644699140401146</v>
      </c>
      <c r="J16" s="179">
        <v>1002</v>
      </c>
      <c r="K16" s="180"/>
    </row>
    <row r="17" spans="2:11">
      <c r="B17" s="148" t="s">
        <v>44</v>
      </c>
      <c r="C17" s="239"/>
      <c r="D17" s="242">
        <f>'RSI_idade (10)'!C17/'RSI_idade (10)'!I17</f>
        <v>0.336477987421384</v>
      </c>
      <c r="E17" s="525">
        <f>'RSI_idade (10)'!D17/'RSI_idade (10)'!I17</f>
        <v>0.169811320754717</v>
      </c>
      <c r="F17" s="525">
        <f>'RSI_idade (10)'!E17/'RSI_idade (10)'!I17</f>
        <v>0.14937106918239</v>
      </c>
      <c r="G17" s="525">
        <f>'RSI_idade (10)'!F17/'RSI_idade (10)'!I17</f>
        <v>0.147798742138365</v>
      </c>
      <c r="H17" s="525">
        <f>'RSI_idade (10)'!G17/'RSI_idade (10)'!I17</f>
        <v>0.105345911949686</v>
      </c>
      <c r="I17" s="243">
        <f>'RSI_idade (10)'!H17/'RSI_idade (10)'!I17</f>
        <v>0.0911949685534591</v>
      </c>
      <c r="J17" s="41">
        <v>454</v>
      </c>
      <c r="K17" s="180"/>
    </row>
    <row r="18" spans="2:11">
      <c r="B18" s="148" t="s">
        <v>45</v>
      </c>
      <c r="C18" s="239"/>
      <c r="D18" s="242">
        <f>'RSI_idade (10)'!C18/'RSI_idade (10)'!I18</f>
        <v>0.31869918699187</v>
      </c>
      <c r="E18" s="525">
        <f>'RSI_idade (10)'!D18/'RSI_idade (10)'!I18</f>
        <v>0.188617886178862</v>
      </c>
      <c r="F18" s="525">
        <f>'RSI_idade (10)'!E18/'RSI_idade (10)'!I18</f>
        <v>0.139837398373984</v>
      </c>
      <c r="G18" s="525">
        <f>'RSI_idade (10)'!F18/'RSI_idade (10)'!I18</f>
        <v>0.154471544715447</v>
      </c>
      <c r="H18" s="525">
        <f>'RSI_idade (10)'!G18/'RSI_idade (10)'!I18</f>
        <v>0.115447154471545</v>
      </c>
      <c r="I18" s="243">
        <f>'RSI_idade (10)'!H18/'RSI_idade (10)'!I18</f>
        <v>0.0829268292682927</v>
      </c>
      <c r="J18" s="41">
        <v>520</v>
      </c>
      <c r="K18" s="180"/>
    </row>
    <row r="19" spans="2:11">
      <c r="B19" s="148" t="s">
        <v>46</v>
      </c>
      <c r="C19" s="239"/>
      <c r="D19" s="242">
        <f>'RSI_idade (10)'!C19/'RSI_idade (10)'!I19</f>
        <v>0.366606170598911</v>
      </c>
      <c r="E19" s="525">
        <f>'RSI_idade (10)'!D19/'RSI_idade (10)'!I19</f>
        <v>0.194192377495463</v>
      </c>
      <c r="F19" s="525">
        <f>'RSI_idade (10)'!E19/'RSI_idade (10)'!I19</f>
        <v>0.128856624319419</v>
      </c>
      <c r="G19" s="525">
        <f>'RSI_idade (10)'!F19/'RSI_idade (10)'!I19</f>
        <v>0.123411978221416</v>
      </c>
      <c r="H19" s="525">
        <f>'RSI_idade (10)'!G19/'RSI_idade (10)'!I19</f>
        <v>0.116152450090744</v>
      </c>
      <c r="I19" s="243">
        <f>'RSI_idade (10)'!H19/'RSI_idade (10)'!I19</f>
        <v>0.0707803992740472</v>
      </c>
      <c r="J19" s="41">
        <v>438</v>
      </c>
      <c r="K19" s="180"/>
    </row>
    <row r="20" spans="2:11">
      <c r="B20" s="148" t="s">
        <v>47</v>
      </c>
      <c r="C20" s="239"/>
      <c r="D20" s="242">
        <f>'RSI_idade (10)'!C20/'RSI_idade (10)'!I20</f>
        <v>0.211764705882353</v>
      </c>
      <c r="E20" s="525">
        <f>'RSI_idade (10)'!D20/'RSI_idade (10)'!I20</f>
        <v>0.110084033613445</v>
      </c>
      <c r="F20" s="525">
        <f>'RSI_idade (10)'!E20/'RSI_idade (10)'!I20</f>
        <v>0.153781512605042</v>
      </c>
      <c r="G20" s="525">
        <f>'RSI_idade (10)'!F20/'RSI_idade (10)'!I20</f>
        <v>0.220168067226891</v>
      </c>
      <c r="H20" s="525">
        <f>'RSI_idade (10)'!G20/'RSI_idade (10)'!I20</f>
        <v>0.194117647058824</v>
      </c>
      <c r="I20" s="243">
        <f>'RSI_idade (10)'!H20/'RSI_idade (10)'!I20</f>
        <v>0.110084033613445</v>
      </c>
      <c r="J20" s="41">
        <v>1176</v>
      </c>
      <c r="K20" s="180"/>
    </row>
    <row r="21" spans="2:11">
      <c r="B21" s="148" t="s">
        <v>48</v>
      </c>
      <c r="C21" s="239"/>
      <c r="D21" s="242">
        <f>'RSI_idade (10)'!C21/'RSI_idade (10)'!I21</f>
        <v>0.359205776173285</v>
      </c>
      <c r="E21" s="525">
        <f>'RSI_idade (10)'!D21/'RSI_idade (10)'!I21</f>
        <v>0.160649819494585</v>
      </c>
      <c r="F21" s="525">
        <f>'RSI_idade (10)'!E21/'RSI_idade (10)'!I21</f>
        <v>0.120938628158845</v>
      </c>
      <c r="G21" s="525">
        <f>'RSI_idade (10)'!F21/'RSI_idade (10)'!I21</f>
        <v>0.140794223826715</v>
      </c>
      <c r="H21" s="525">
        <f>'RSI_idade (10)'!G21/'RSI_idade (10)'!I21</f>
        <v>0.122743682310469</v>
      </c>
      <c r="I21" s="243">
        <f>'RSI_idade (10)'!H21/'RSI_idade (10)'!I21</f>
        <v>0.0956678700361011</v>
      </c>
      <c r="J21" s="41">
        <v>434</v>
      </c>
      <c r="K21" s="180"/>
    </row>
    <row r="22" spans="2:11">
      <c r="B22" s="148" t="s">
        <v>49</v>
      </c>
      <c r="C22" s="239"/>
      <c r="D22" s="242">
        <f>'RSI_idade (10)'!C22/'RSI_idade (10)'!I22</f>
        <v>0.333628318584071</v>
      </c>
      <c r="E22" s="525">
        <f>'RSI_idade (10)'!D22/'RSI_idade (10)'!I22</f>
        <v>0.169911504424779</v>
      </c>
      <c r="F22" s="525">
        <f>'RSI_idade (10)'!E22/'RSI_idade (10)'!I22</f>
        <v>0.138938053097345</v>
      </c>
      <c r="G22" s="525">
        <f>'RSI_idade (10)'!F22/'RSI_idade (10)'!I22</f>
        <v>0.146902654867257</v>
      </c>
      <c r="H22" s="525">
        <f>'RSI_idade (10)'!G22/'RSI_idade (10)'!I22</f>
        <v>0.135398230088496</v>
      </c>
      <c r="I22" s="243">
        <f>'RSI_idade (10)'!H22/'RSI_idade (10)'!I22</f>
        <v>0.0752212389380531</v>
      </c>
      <c r="J22" s="41">
        <v>938</v>
      </c>
      <c r="K22" s="180"/>
    </row>
    <row r="23" spans="2:11">
      <c r="B23" s="148" t="s">
        <v>50</v>
      </c>
      <c r="C23" s="239"/>
      <c r="D23" s="242">
        <f>'RSI_idade (10)'!C23/'RSI_idade (10)'!I23</f>
        <v>0.186335403726708</v>
      </c>
      <c r="E23" s="525">
        <f>'RSI_idade (10)'!D23/'RSI_idade (10)'!I23</f>
        <v>0.167701863354037</v>
      </c>
      <c r="F23" s="525">
        <f>'RSI_idade (10)'!E23/'RSI_idade (10)'!I23</f>
        <v>0.130434782608696</v>
      </c>
      <c r="G23" s="525">
        <f>'RSI_idade (10)'!F23/'RSI_idade (10)'!I23</f>
        <v>0.192546583850932</v>
      </c>
      <c r="H23" s="525">
        <f>'RSI_idade (10)'!G23/'RSI_idade (10)'!I23</f>
        <v>0.198757763975155</v>
      </c>
      <c r="I23" s="243">
        <f>'RSI_idade (10)'!H23/'RSI_idade (10)'!I23</f>
        <v>0.124223602484472</v>
      </c>
      <c r="J23" s="41">
        <v>106</v>
      </c>
      <c r="K23" s="180"/>
    </row>
    <row r="24" spans="2:11">
      <c r="B24" s="148" t="s">
        <v>51</v>
      </c>
      <c r="C24" s="239"/>
      <c r="D24" s="242">
        <f>'RSI_idade (10)'!C24/'RSI_idade (10)'!I24</f>
        <v>0.362745098039216</v>
      </c>
      <c r="E24" s="525">
        <f>'RSI_idade (10)'!D24/'RSI_idade (10)'!I24</f>
        <v>0.170126874279123</v>
      </c>
      <c r="F24" s="525">
        <f>'RSI_idade (10)'!E24/'RSI_idade (10)'!I24</f>
        <v>0.138985005767013</v>
      </c>
      <c r="G24" s="525">
        <f>'RSI_idade (10)'!F24/'RSI_idade (10)'!I24</f>
        <v>0.147058823529412</v>
      </c>
      <c r="H24" s="525">
        <f>'RSI_idade (10)'!G24/'RSI_idade (10)'!I24</f>
        <v>0.103806228373702</v>
      </c>
      <c r="I24" s="243">
        <f>'RSI_idade (10)'!H24/'RSI_idade (10)'!I24</f>
        <v>0.077277970011534</v>
      </c>
      <c r="J24" s="41">
        <v>1383</v>
      </c>
      <c r="K24" s="180"/>
    </row>
    <row r="25" spans="2:11">
      <c r="B25" s="148" t="s">
        <v>52</v>
      </c>
      <c r="C25" s="239"/>
      <c r="D25" s="242">
        <f>'RSI_idade (10)'!C25/'RSI_idade (10)'!I25</f>
        <v>0.334319526627219</v>
      </c>
      <c r="E25" s="525">
        <f>'RSI_idade (10)'!D25/'RSI_idade (10)'!I25</f>
        <v>0.144970414201183</v>
      </c>
      <c r="F25" s="525">
        <f>'RSI_idade (10)'!E25/'RSI_idade (10)'!I25</f>
        <v>0.121301775147929</v>
      </c>
      <c r="G25" s="525">
        <f>'RSI_idade (10)'!F25/'RSI_idade (10)'!I25</f>
        <v>0.14792899408284</v>
      </c>
      <c r="H25" s="525">
        <f>'RSI_idade (10)'!G25/'RSI_idade (10)'!I25</f>
        <v>0.17603550295858</v>
      </c>
      <c r="I25" s="243">
        <f>'RSI_idade (10)'!H25/'RSI_idade (10)'!I25</f>
        <v>0.0754437869822485</v>
      </c>
      <c r="J25" s="41">
        <v>500</v>
      </c>
      <c r="K25" s="180"/>
    </row>
    <row r="26" spans="2:11">
      <c r="B26" s="148" t="s">
        <v>53</v>
      </c>
      <c r="C26" s="239"/>
      <c r="D26" s="242">
        <f>'RSI_idade (10)'!C26/'RSI_idade (10)'!I26</f>
        <v>0.335820895522388</v>
      </c>
      <c r="E26" s="525">
        <f>'RSI_idade (10)'!D26/'RSI_idade (10)'!I26</f>
        <v>0.166044776119403</v>
      </c>
      <c r="F26" s="525">
        <f>'RSI_idade (10)'!E26/'RSI_idade (10)'!I26</f>
        <v>0.128731343283582</v>
      </c>
      <c r="G26" s="525">
        <f>'RSI_idade (10)'!F26/'RSI_idade (10)'!I26</f>
        <v>0.158582089552239</v>
      </c>
      <c r="H26" s="525">
        <f>'RSI_idade (10)'!G26/'RSI_idade (10)'!I26</f>
        <v>0.136194029850746</v>
      </c>
      <c r="I26" s="243">
        <f>'RSI_idade (10)'!H26/'RSI_idade (10)'!I26</f>
        <v>0.0746268656716418</v>
      </c>
      <c r="J26" s="41">
        <v>408</v>
      </c>
      <c r="K26" s="180"/>
    </row>
    <row r="27" spans="2:11">
      <c r="B27" s="148" t="s">
        <v>54</v>
      </c>
      <c r="C27" s="239"/>
      <c r="D27" s="242">
        <f>'RSI_idade (10)'!C27/'RSI_idade (10)'!I27</f>
        <v>0.385088919288646</v>
      </c>
      <c r="E27" s="525">
        <f>'RSI_idade (10)'!D27/'RSI_idade (10)'!I27</f>
        <v>0.183994528043776</v>
      </c>
      <c r="F27" s="525">
        <f>'RSI_idade (10)'!E27/'RSI_idade (10)'!I27</f>
        <v>0.135430916552668</v>
      </c>
      <c r="G27" s="525">
        <f>'RSI_idade (10)'!F27/'RSI_idade (10)'!I27</f>
        <v>0.13953488372093</v>
      </c>
      <c r="H27" s="525">
        <f>'RSI_idade (10)'!G27/'RSI_idade (10)'!I27</f>
        <v>0.108071135430917</v>
      </c>
      <c r="I27" s="243">
        <f>'RSI_idade (10)'!H27/'RSI_idade (10)'!I27</f>
        <v>0.0478796169630643</v>
      </c>
      <c r="J27" s="41">
        <v>1146</v>
      </c>
      <c r="K27" s="180"/>
    </row>
    <row r="28" spans="2:11">
      <c r="B28" s="148" t="s">
        <v>55</v>
      </c>
      <c r="C28" s="239"/>
      <c r="D28" s="242">
        <f>'RSI_idade (10)'!C28/'RSI_idade (10)'!I28</f>
        <v>0.309659090909091</v>
      </c>
      <c r="E28" s="525">
        <f>'RSI_idade (10)'!D28/'RSI_idade (10)'!I28</f>
        <v>0.133522727272727</v>
      </c>
      <c r="F28" s="525">
        <f>'RSI_idade (10)'!E28/'RSI_idade (10)'!I28</f>
        <v>0.147727272727273</v>
      </c>
      <c r="G28" s="525">
        <f>'RSI_idade (10)'!F28/'RSI_idade (10)'!I28</f>
        <v>0.170454545454545</v>
      </c>
      <c r="H28" s="525">
        <f>'RSI_idade (10)'!G28/'RSI_idade (10)'!I28</f>
        <v>0.150568181818182</v>
      </c>
      <c r="I28" s="243">
        <f>'RSI_idade (10)'!H28/'RSI_idade (10)'!I28</f>
        <v>0.0880681818181818</v>
      </c>
      <c r="J28" s="41">
        <v>315</v>
      </c>
      <c r="K28" s="180"/>
    </row>
    <row r="29" spans="2:11">
      <c r="B29" s="148" t="s">
        <v>56</v>
      </c>
      <c r="C29" s="239"/>
      <c r="D29" s="242">
        <f>'RSI_idade (10)'!C29/'RSI_idade (10)'!I29</f>
        <v>0.378552971576227</v>
      </c>
      <c r="E29" s="525">
        <f>'RSI_idade (10)'!D29/'RSI_idade (10)'!I29</f>
        <v>0.191860465116279</v>
      </c>
      <c r="F29" s="525">
        <f>'RSI_idade (10)'!E29/'RSI_idade (10)'!I29</f>
        <v>0.120801033591731</v>
      </c>
      <c r="G29" s="525">
        <f>'RSI_idade (10)'!F29/'RSI_idade (10)'!I29</f>
        <v>0.131782945736434</v>
      </c>
      <c r="H29" s="525">
        <f>'RSI_idade (10)'!G29/'RSI_idade (10)'!I29</f>
        <v>0.104005167958656</v>
      </c>
      <c r="I29" s="243">
        <f>'RSI_idade (10)'!H29/'RSI_idade (10)'!I29</f>
        <v>0.0729974160206718</v>
      </c>
      <c r="J29" s="41">
        <v>1082</v>
      </c>
      <c r="K29" s="180"/>
    </row>
    <row r="30" spans="2:11">
      <c r="B30" s="148" t="s">
        <v>57</v>
      </c>
      <c r="C30" s="239"/>
      <c r="D30" s="242">
        <f>'RSI_idade (10)'!C30/'RSI_idade (10)'!I30</f>
        <v>0.383354037267081</v>
      </c>
      <c r="E30" s="525">
        <f>'RSI_idade (10)'!D30/'RSI_idade (10)'!I30</f>
        <v>0.18111801242236</v>
      </c>
      <c r="F30" s="525">
        <f>'RSI_idade (10)'!E30/'RSI_idade (10)'!I30</f>
        <v>0.135900621118012</v>
      </c>
      <c r="G30" s="525">
        <f>'RSI_idade (10)'!F30/'RSI_idade (10)'!I30</f>
        <v>0.140124223602484</v>
      </c>
      <c r="H30" s="525">
        <f>'RSI_idade (10)'!G30/'RSI_idade (10)'!I30</f>
        <v>0.100372670807453</v>
      </c>
      <c r="I30" s="243">
        <f>'RSI_idade (10)'!H30/'RSI_idade (10)'!I30</f>
        <v>0.0591304347826087</v>
      </c>
      <c r="J30" s="41">
        <v>3086</v>
      </c>
      <c r="K30" s="180"/>
    </row>
    <row r="31" spans="2:11">
      <c r="B31" s="148" t="s">
        <v>58</v>
      </c>
      <c r="C31" s="239"/>
      <c r="D31" s="242">
        <f>'RSI_idade (10)'!C31/'RSI_idade (10)'!I31</f>
        <v>0.205588822355289</v>
      </c>
      <c r="E31" s="525">
        <f>'RSI_idade (10)'!D31/'RSI_idade (10)'!I31</f>
        <v>0.101796407185629</v>
      </c>
      <c r="F31" s="525">
        <f>'RSI_idade (10)'!E31/'RSI_idade (10)'!I31</f>
        <v>0.17564870259481</v>
      </c>
      <c r="G31" s="525">
        <f>'RSI_idade (10)'!F31/'RSI_idade (10)'!I31</f>
        <v>0.231536926147705</v>
      </c>
      <c r="H31" s="525">
        <f>'RSI_idade (10)'!G31/'RSI_idade (10)'!I31</f>
        <v>0.177644710578842</v>
      </c>
      <c r="I31" s="243">
        <f>'RSI_idade (10)'!H31/'RSI_idade (10)'!I31</f>
        <v>0.107784431137725</v>
      </c>
      <c r="J31" s="41">
        <v>367</v>
      </c>
      <c r="K31" s="180"/>
    </row>
    <row r="32" spans="2:11">
      <c r="B32" s="148" t="s">
        <v>59</v>
      </c>
      <c r="C32" s="239"/>
      <c r="D32" s="242">
        <f>'RSI_idade (10)'!C32/'RSI_idade (10)'!I32</f>
        <v>0.383366141732283</v>
      </c>
      <c r="E32" s="525">
        <f>'RSI_idade (10)'!D32/'RSI_idade (10)'!I32</f>
        <v>0.169783464566929</v>
      </c>
      <c r="F32" s="525">
        <f>'RSI_idade (10)'!E32/'RSI_idade (10)'!I32</f>
        <v>0.144192913385827</v>
      </c>
      <c r="G32" s="525">
        <f>'RSI_idade (10)'!F32/'RSI_idade (10)'!I32</f>
        <v>0.153051181102362</v>
      </c>
      <c r="H32" s="525">
        <f>'RSI_idade (10)'!G32/'RSI_idade (10)'!I32</f>
        <v>0.0954724409448819</v>
      </c>
      <c r="I32" s="243">
        <f>'RSI_idade (10)'!H32/'RSI_idade (10)'!I32</f>
        <v>0.0541338582677165</v>
      </c>
      <c r="J32" s="41">
        <v>1846</v>
      </c>
      <c r="K32" s="180"/>
    </row>
    <row r="33" spans="2:11">
      <c r="B33" s="148" t="s">
        <v>60</v>
      </c>
      <c r="C33" s="239"/>
      <c r="D33" s="242">
        <f>'RSI_idade (10)'!C33/'RSI_idade (10)'!I33</f>
        <v>0.382943143812709</v>
      </c>
      <c r="E33" s="525">
        <f>'RSI_idade (10)'!D33/'RSI_idade (10)'!I33</f>
        <v>0.163879598662207</v>
      </c>
      <c r="F33" s="525">
        <f>'RSI_idade (10)'!E33/'RSI_idade (10)'!I33</f>
        <v>0.157190635451505</v>
      </c>
      <c r="G33" s="525">
        <f>'RSI_idade (10)'!F33/'RSI_idade (10)'!I33</f>
        <v>0.1438127090301</v>
      </c>
      <c r="H33" s="525">
        <f>'RSI_idade (10)'!G33/'RSI_idade (10)'!I33</f>
        <v>0.103678929765886</v>
      </c>
      <c r="I33" s="243">
        <f>'RSI_idade (10)'!H33/'RSI_idade (10)'!I33</f>
        <v>0.048494983277592</v>
      </c>
      <c r="J33" s="41">
        <v>295</v>
      </c>
      <c r="K33" s="180"/>
    </row>
    <row r="34" spans="2:11">
      <c r="B34" s="148" t="s">
        <v>61</v>
      </c>
      <c r="C34" s="239"/>
      <c r="D34" s="242">
        <f>'RSI_idade (10)'!C34/'RSI_idade (10)'!I34</f>
        <v>0.331550802139037</v>
      </c>
      <c r="E34" s="525">
        <f>'RSI_idade (10)'!D34/'RSI_idade (10)'!I34</f>
        <v>0.169117647058824</v>
      </c>
      <c r="F34" s="525">
        <f>'RSI_idade (10)'!E34/'RSI_idade (10)'!I34</f>
        <v>0.158422459893048</v>
      </c>
      <c r="G34" s="525">
        <f>'RSI_idade (10)'!F34/'RSI_idade (10)'!I34</f>
        <v>0.149732620320856</v>
      </c>
      <c r="H34" s="525">
        <f>'RSI_idade (10)'!G34/'RSI_idade (10)'!I34</f>
        <v>0.112967914438503</v>
      </c>
      <c r="I34" s="243">
        <f>'RSI_idade (10)'!H34/'RSI_idade (10)'!I34</f>
        <v>0.0782085561497326</v>
      </c>
      <c r="J34" s="41">
        <v>1256</v>
      </c>
      <c r="K34" s="180"/>
    </row>
    <row r="35" ht="12.75" customHeight="1" spans="2:11">
      <c r="B35" s="148" t="s">
        <v>62</v>
      </c>
      <c r="C35" s="239"/>
      <c r="D35" s="242">
        <f>'RSI_idade (10)'!C35/'RSI_idade (10)'!I35</f>
        <v>0.430257510729614</v>
      </c>
      <c r="E35" s="525">
        <f>'RSI_idade (10)'!D35/'RSI_idade (10)'!I35</f>
        <v>0.190450643776824</v>
      </c>
      <c r="F35" s="525">
        <f>'RSI_idade (10)'!E35/'RSI_idade (10)'!I35</f>
        <v>0.131974248927039</v>
      </c>
      <c r="G35" s="525">
        <f>'RSI_idade (10)'!F35/'RSI_idade (10)'!I35</f>
        <v>0.127682403433476</v>
      </c>
      <c r="H35" s="525">
        <f>'RSI_idade (10)'!G35/'RSI_idade (10)'!I35</f>
        <v>0.0796673819742489</v>
      </c>
      <c r="I35" s="243">
        <f>'RSI_idade (10)'!H35/'RSI_idade (10)'!I35</f>
        <v>0.0399678111587983</v>
      </c>
      <c r="J35" s="41">
        <v>2966</v>
      </c>
      <c r="K35" s="180"/>
    </row>
    <row r="36" spans="2:11">
      <c r="B36" s="148" t="s">
        <v>63</v>
      </c>
      <c r="C36" s="239"/>
      <c r="D36" s="242">
        <f>'RSI_idade (10)'!C36/'RSI_idade (10)'!I36</f>
        <v>0.253640776699029</v>
      </c>
      <c r="E36" s="525">
        <f>'RSI_idade (10)'!D36/'RSI_idade (10)'!I36</f>
        <v>0.16747572815534</v>
      </c>
      <c r="F36" s="525">
        <f>'RSI_idade (10)'!E36/'RSI_idade (10)'!I36</f>
        <v>0.143203883495146</v>
      </c>
      <c r="G36" s="525">
        <f>'RSI_idade (10)'!F36/'RSI_idade (10)'!I36</f>
        <v>0.175970873786408</v>
      </c>
      <c r="H36" s="525">
        <f>'RSI_idade (10)'!G36/'RSI_idade (10)'!I36</f>
        <v>0.173543689320388</v>
      </c>
      <c r="I36" s="243">
        <f>'RSI_idade (10)'!H36/'RSI_idade (10)'!I36</f>
        <v>0.0861650485436893</v>
      </c>
      <c r="J36" s="181">
        <v>795</v>
      </c>
      <c r="K36" s="180"/>
    </row>
    <row r="37" spans="2:11">
      <c r="B37" s="148" t="s">
        <v>64</v>
      </c>
      <c r="C37" s="239"/>
      <c r="D37" s="242">
        <f>'RSI_idade (10)'!C37/'RSI_idade (10)'!I37</f>
        <v>0.233226837060703</v>
      </c>
      <c r="E37" s="525">
        <f>'RSI_idade (10)'!D37/'RSI_idade (10)'!I37</f>
        <v>0.12779552715655</v>
      </c>
      <c r="F37" s="525">
        <f>'RSI_idade (10)'!E37/'RSI_idade (10)'!I37</f>
        <v>0.124600638977636</v>
      </c>
      <c r="G37" s="525">
        <f>'RSI_idade (10)'!F37/'RSI_idade (10)'!I37</f>
        <v>0.207667731629393</v>
      </c>
      <c r="H37" s="525">
        <f>'RSI_idade (10)'!G37/'RSI_idade (10)'!I37</f>
        <v>0.188498402555911</v>
      </c>
      <c r="I37" s="243">
        <f>'RSI_idade (10)'!H37/'RSI_idade (10)'!I37</f>
        <v>0.118210862619808</v>
      </c>
      <c r="J37" s="41">
        <v>272</v>
      </c>
      <c r="K37" s="180"/>
    </row>
    <row r="38" spans="2:11">
      <c r="B38" s="148" t="s">
        <v>65</v>
      </c>
      <c r="C38" s="239"/>
      <c r="D38" s="242">
        <f>'RSI_idade (10)'!C38/'RSI_idade (10)'!I38</f>
        <v>0.315573770491803</v>
      </c>
      <c r="E38" s="525">
        <f>'RSI_idade (10)'!D38/'RSI_idade (10)'!I38</f>
        <v>0.157786885245902</v>
      </c>
      <c r="F38" s="525">
        <f>'RSI_idade (10)'!E38/'RSI_idade (10)'!I38</f>
        <v>0.104508196721311</v>
      </c>
      <c r="G38" s="525">
        <f>'RSI_idade (10)'!F38/'RSI_idade (10)'!I38</f>
        <v>0.192622950819672</v>
      </c>
      <c r="H38" s="525">
        <f>'RSI_idade (10)'!G38/'RSI_idade (10)'!I38</f>
        <v>0.127049180327869</v>
      </c>
      <c r="I38" s="243">
        <f>'RSI_idade (10)'!H38/'RSI_idade (10)'!I38</f>
        <v>0.102459016393443</v>
      </c>
      <c r="J38" s="41">
        <v>319</v>
      </c>
      <c r="K38" s="180"/>
    </row>
    <row r="39" spans="2:11">
      <c r="B39" s="148" t="s">
        <v>66</v>
      </c>
      <c r="C39" s="239"/>
      <c r="D39" s="248">
        <f>'RSI_idade (10)'!C39/'RSI_idade (10)'!I39</f>
        <v>0.335203366058906</v>
      </c>
      <c r="E39" s="527">
        <f>'RSI_idade (10)'!D39/'RSI_idade (10)'!I39</f>
        <v>0.157082748948107</v>
      </c>
      <c r="F39" s="527">
        <f>'RSI_idade (10)'!E39/'RSI_idade (10)'!I39</f>
        <v>0.14586255259467</v>
      </c>
      <c r="G39" s="527">
        <f>'RSI_idade (10)'!F39/'RSI_idade (10)'!I39</f>
        <v>0.151472650771388</v>
      </c>
      <c r="H39" s="527">
        <f>'RSI_idade (10)'!G39/'RSI_idade (10)'!I39</f>
        <v>0.144460028050491</v>
      </c>
      <c r="I39" s="249">
        <f>'RSI_idade (10)'!H39/'RSI_idade (10)'!I39</f>
        <v>0.0659186535764376</v>
      </c>
      <c r="J39" s="182">
        <v>596</v>
      </c>
      <c r="K39" s="180"/>
    </row>
    <row r="40" spans="2:9">
      <c r="B40" s="19"/>
      <c r="C40" s="98"/>
      <c r="D40" s="98"/>
      <c r="E40" s="99"/>
      <c r="F40" s="99"/>
      <c r="G40" s="99"/>
      <c r="H40" s="99"/>
      <c r="I40" s="99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I9"/>
    <mergeCell ref="C10:I10"/>
    <mergeCell ref="C40:I40"/>
  </mergeCells>
  <conditionalFormatting sqref="D11:I11">
    <cfRule type="cellIs" dxfId="1" priority="1" operator="between">
      <formula>1</formula>
      <formula>2</formula>
    </cfRule>
  </conditionalFormatting>
  <conditionalFormatting sqref="J11">
    <cfRule type="cellIs" dxfId="1" priority="2" operator="between">
      <formula>1</formula>
      <formula>2</formula>
    </cfRule>
  </conditionalFormatting>
  <conditionalFormatting sqref="J15;J36">
    <cfRule type="cellIs" dxfId="0" priority="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40.5714285714286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23</v>
      </c>
      <c r="B5" s="4" t="s">
        <v>173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173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90.7636796812791</v>
      </c>
    </row>
    <row r="13" spans="2:3">
      <c r="B13" s="14" t="s">
        <v>40</v>
      </c>
      <c r="C13" s="415">
        <v>95.3074406802449</v>
      </c>
    </row>
    <row r="14" spans="2:3">
      <c r="B14" s="14" t="s">
        <v>41</v>
      </c>
      <c r="C14" s="415">
        <v>95.3560073203807</v>
      </c>
    </row>
    <row r="15" spans="2:3">
      <c r="B15" s="14" t="s">
        <v>42</v>
      </c>
      <c r="C15" s="416">
        <v>105.48566962003</v>
      </c>
    </row>
    <row r="16" spans="2:3">
      <c r="B16" s="17" t="s">
        <v>43</v>
      </c>
      <c r="C16" s="415">
        <v>104.031946761561</v>
      </c>
    </row>
    <row r="17" spans="2:3">
      <c r="B17" s="17" t="s">
        <v>44</v>
      </c>
      <c r="C17" s="415">
        <v>107.768542387535</v>
      </c>
    </row>
    <row r="18" spans="2:3">
      <c r="B18" s="17" t="s">
        <v>45</v>
      </c>
      <c r="C18" s="415">
        <v>147.633119937039</v>
      </c>
    </row>
    <row r="19" spans="2:3">
      <c r="B19" s="17" t="s">
        <v>46</v>
      </c>
      <c r="C19" s="415">
        <v>119.357224155192</v>
      </c>
    </row>
    <row r="20" spans="2:3">
      <c r="B20" s="17" t="s">
        <v>47</v>
      </c>
      <c r="C20" s="415">
        <v>147.808786679182</v>
      </c>
    </row>
    <row r="21" spans="2:3">
      <c r="B21" s="17" t="s">
        <v>48</v>
      </c>
      <c r="C21" s="415">
        <v>163.111701701064</v>
      </c>
    </row>
    <row r="22" spans="2:3">
      <c r="B22" s="17" t="s">
        <v>49</v>
      </c>
      <c r="C22" s="415">
        <v>109.716011719951</v>
      </c>
    </row>
    <row r="23" spans="2:3">
      <c r="B23" s="17" t="s">
        <v>50</v>
      </c>
      <c r="C23" s="415">
        <v>163.61049053278</v>
      </c>
    </row>
    <row r="24" spans="2:3">
      <c r="B24" s="17" t="s">
        <v>51</v>
      </c>
      <c r="C24" s="415">
        <v>103.493020516705</v>
      </c>
    </row>
    <row r="25" spans="2:3">
      <c r="B25" s="17" t="s">
        <v>52</v>
      </c>
      <c r="C25" s="415">
        <v>133.207131141501</v>
      </c>
    </row>
    <row r="26" spans="2:3">
      <c r="B26" s="17" t="s">
        <v>53</v>
      </c>
      <c r="C26" s="415">
        <v>97.4013626532433</v>
      </c>
    </row>
    <row r="27" spans="2:3">
      <c r="B27" s="17" t="s">
        <v>54</v>
      </c>
      <c r="C27" s="415">
        <v>99.1707294463689</v>
      </c>
    </row>
    <row r="28" spans="2:3">
      <c r="B28" s="17" t="s">
        <v>55</v>
      </c>
      <c r="C28" s="415">
        <v>127.051596253698</v>
      </c>
    </row>
    <row r="29" spans="2:3">
      <c r="B29" s="17" t="s">
        <v>56</v>
      </c>
      <c r="C29" s="415">
        <v>95.2316140055926</v>
      </c>
    </row>
    <row r="30" spans="2:3">
      <c r="B30" s="17" t="s">
        <v>57</v>
      </c>
      <c r="C30" s="415">
        <v>98.8924124597064</v>
      </c>
    </row>
    <row r="31" spans="2:3">
      <c r="B31" s="17" t="s">
        <v>58</v>
      </c>
      <c r="C31" s="415">
        <v>159.879142687247</v>
      </c>
    </row>
    <row r="32" spans="2:3">
      <c r="B32" s="17" t="s">
        <v>59</v>
      </c>
      <c r="C32" s="415">
        <v>107.201231526183</v>
      </c>
    </row>
    <row r="33" spans="2:3">
      <c r="B33" s="17" t="s">
        <v>60</v>
      </c>
      <c r="C33" s="415">
        <v>108.996588027448</v>
      </c>
    </row>
    <row r="34" spans="2:3">
      <c r="B34" s="17" t="s">
        <v>61</v>
      </c>
      <c r="C34" s="415">
        <v>131.12506892451</v>
      </c>
    </row>
    <row r="35" ht="12.75" customHeight="1" spans="2:3">
      <c r="B35" s="17" t="s">
        <v>62</v>
      </c>
      <c r="C35" s="415">
        <v>110.328531421412</v>
      </c>
    </row>
    <row r="36" spans="2:3">
      <c r="B36" s="17" t="s">
        <v>63</v>
      </c>
      <c r="C36" s="415">
        <v>174.665922570163</v>
      </c>
    </row>
    <row r="37" spans="2:3">
      <c r="B37" s="17" t="s">
        <v>64</v>
      </c>
      <c r="C37" s="415">
        <v>134.106690452853</v>
      </c>
    </row>
    <row r="38" spans="2:3">
      <c r="B38" s="17" t="s">
        <v>65</v>
      </c>
      <c r="C38" s="415">
        <v>108.050574941077</v>
      </c>
    </row>
    <row r="39" spans="2:3">
      <c r="B39" s="17" t="s">
        <v>66</v>
      </c>
      <c r="C39" s="417">
        <v>137.688688616503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25</v>
      </c>
      <c r="B5" s="4" t="s">
        <v>174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174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232.585227467364</v>
      </c>
    </row>
    <row r="13" spans="2:3">
      <c r="B13" s="14" t="s">
        <v>40</v>
      </c>
      <c r="C13" s="415">
        <v>247.342174539245</v>
      </c>
    </row>
    <row r="14" spans="2:3">
      <c r="B14" s="14" t="s">
        <v>41</v>
      </c>
      <c r="C14" s="415">
        <v>243.737206414135</v>
      </c>
    </row>
    <row r="15" spans="2:3">
      <c r="B15" s="14" t="s">
        <v>42</v>
      </c>
      <c r="C15" s="416">
        <v>250.896331073744</v>
      </c>
    </row>
    <row r="16" spans="2:3">
      <c r="B16" s="17" t="s">
        <v>43</v>
      </c>
      <c r="C16" s="415">
        <v>297.451701832421</v>
      </c>
    </row>
    <row r="17" spans="2:3">
      <c r="B17" s="17" t="s">
        <v>44</v>
      </c>
      <c r="C17" s="415">
        <v>243.137961156704</v>
      </c>
    </row>
    <row r="18" spans="2:3">
      <c r="B18" s="17" t="s">
        <v>45</v>
      </c>
      <c r="C18" s="415">
        <v>209.56173547647</v>
      </c>
    </row>
    <row r="19" spans="2:3">
      <c r="B19" s="17" t="s">
        <v>46</v>
      </c>
      <c r="C19" s="415">
        <v>219.296365392666</v>
      </c>
    </row>
    <row r="20" spans="2:3">
      <c r="B20" s="17" t="s">
        <v>47</v>
      </c>
      <c r="C20" s="415">
        <v>185.887738332823</v>
      </c>
    </row>
    <row r="21" spans="2:3">
      <c r="B21" s="17" t="s">
        <v>48</v>
      </c>
      <c r="C21" s="415">
        <v>215.674307295969</v>
      </c>
    </row>
    <row r="22" spans="2:3">
      <c r="B22" s="17" t="s">
        <v>49</v>
      </c>
      <c r="C22" s="415">
        <v>244.61233499986</v>
      </c>
    </row>
    <row r="23" spans="2:3">
      <c r="B23" s="17" t="s">
        <v>50</v>
      </c>
      <c r="C23" s="415">
        <v>190.971494139249</v>
      </c>
    </row>
    <row r="24" spans="2:3">
      <c r="B24" s="17" t="s">
        <v>51</v>
      </c>
      <c r="C24" s="415">
        <v>253.796234518157</v>
      </c>
    </row>
    <row r="25" spans="2:3">
      <c r="B25" s="17" t="s">
        <v>52</v>
      </c>
      <c r="C25" s="415">
        <v>202.445333502822</v>
      </c>
    </row>
    <row r="26" spans="2:3">
      <c r="B26" s="17" t="s">
        <v>53</v>
      </c>
      <c r="C26" s="415">
        <v>225.663859676187</v>
      </c>
    </row>
    <row r="27" spans="2:3">
      <c r="B27" s="17" t="s">
        <v>54</v>
      </c>
      <c r="C27" s="415">
        <v>257.021841940353</v>
      </c>
    </row>
    <row r="28" spans="2:3">
      <c r="B28" s="17" t="s">
        <v>55</v>
      </c>
      <c r="C28" s="415">
        <v>178.255944692452</v>
      </c>
    </row>
    <row r="29" spans="2:3">
      <c r="B29" s="17" t="s">
        <v>56</v>
      </c>
      <c r="C29" s="415">
        <v>266.449875014922</v>
      </c>
    </row>
    <row r="30" spans="2:3">
      <c r="B30" s="17" t="s">
        <v>57</v>
      </c>
      <c r="C30" s="415">
        <v>252.09544899253</v>
      </c>
    </row>
    <row r="31" spans="2:3">
      <c r="B31" s="17" t="s">
        <v>58</v>
      </c>
      <c r="C31" s="415">
        <v>223.565191958669</v>
      </c>
    </row>
    <row r="32" spans="2:3">
      <c r="B32" s="17" t="s">
        <v>59</v>
      </c>
      <c r="C32" s="415">
        <v>267.940182791316</v>
      </c>
    </row>
    <row r="33" spans="2:3">
      <c r="B33" s="17" t="s">
        <v>60</v>
      </c>
      <c r="C33" s="415">
        <v>254.718367840291</v>
      </c>
    </row>
    <row r="34" spans="2:3">
      <c r="B34" s="17" t="s">
        <v>61</v>
      </c>
      <c r="C34" s="415">
        <v>181.656108745578</v>
      </c>
    </row>
    <row r="35" ht="12.75" customHeight="1" spans="2:3">
      <c r="B35" s="17" t="s">
        <v>62</v>
      </c>
      <c r="C35" s="415">
        <v>222.850730173672</v>
      </c>
    </row>
    <row r="36" spans="2:3">
      <c r="B36" s="17" t="s">
        <v>63</v>
      </c>
      <c r="C36" s="415">
        <v>220.029883793419</v>
      </c>
    </row>
    <row r="37" spans="2:3">
      <c r="B37" s="17" t="s">
        <v>64</v>
      </c>
      <c r="C37" s="415">
        <v>157.502734029736</v>
      </c>
    </row>
    <row r="38" spans="2:3">
      <c r="B38" s="17" t="s">
        <v>65</v>
      </c>
      <c r="C38" s="415">
        <v>236.147804296929</v>
      </c>
    </row>
    <row r="39" spans="2:3">
      <c r="B39" s="17" t="s">
        <v>66</v>
      </c>
      <c r="C39" s="417">
        <v>252.404187898379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9" width="10.7142857142857" style="2" customWidth="1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18</v>
      </c>
      <c r="B5" s="4" t="s">
        <v>19</v>
      </c>
      <c r="F5" s="88"/>
      <c r="G5" s="88"/>
      <c r="H5" s="88"/>
      <c r="I5" s="88"/>
    </row>
    <row r="6" s="1" customFormat="1" ht="12" customHeight="1" spans="1:9">
      <c r="A6" s="3"/>
      <c r="B6" s="25" t="s">
        <v>34</v>
      </c>
      <c r="F6" s="88"/>
      <c r="G6" s="88"/>
      <c r="H6" s="88"/>
      <c r="I6" s="88"/>
    </row>
    <row r="7" s="1" customFormat="1" ht="12" customHeight="1" spans="1:9">
      <c r="A7" s="3"/>
      <c r="B7" s="25"/>
      <c r="F7" s="88"/>
      <c r="G7" s="88"/>
      <c r="H7" s="88"/>
      <c r="I7" s="88"/>
    </row>
    <row r="8" customHeight="1"/>
    <row r="9" ht="24.95" customHeight="1" spans="2:10">
      <c r="B9" s="6"/>
      <c r="C9" s="7" t="s">
        <v>69</v>
      </c>
      <c r="D9" s="7"/>
      <c r="E9" s="7"/>
      <c r="F9" s="7"/>
      <c r="G9" s="7"/>
      <c r="H9" s="7"/>
      <c r="I9" s="7"/>
      <c r="J9" s="7"/>
    </row>
    <row r="10" ht="24.95" customHeight="1" spans="2:10">
      <c r="B10" s="8"/>
      <c r="C10" s="9"/>
      <c r="D10" s="9"/>
      <c r="E10" s="9"/>
      <c r="F10" s="9"/>
      <c r="G10" s="9"/>
      <c r="H10" s="9"/>
      <c r="I10" s="9"/>
      <c r="J10" s="9"/>
    </row>
    <row r="11" spans="2:10">
      <c r="B11" s="10" t="s">
        <v>35</v>
      </c>
      <c r="C11" s="11" t="s">
        <v>70</v>
      </c>
      <c r="D11" s="11" t="s">
        <v>70</v>
      </c>
      <c r="E11" s="11" t="s">
        <v>71</v>
      </c>
      <c r="F11" s="11" t="s">
        <v>72</v>
      </c>
      <c r="G11" s="11" t="s">
        <v>73</v>
      </c>
      <c r="H11" s="11" t="s">
        <v>74</v>
      </c>
      <c r="I11" s="11" t="s">
        <v>75</v>
      </c>
      <c r="J11" s="11" t="s">
        <v>38</v>
      </c>
    </row>
    <row r="12" spans="2:10">
      <c r="B12" s="12" t="s">
        <v>39</v>
      </c>
      <c r="C12" s="72">
        <v>73813</v>
      </c>
      <c r="D12" s="184">
        <v>78568</v>
      </c>
      <c r="E12" s="184">
        <v>28292</v>
      </c>
      <c r="F12" s="184">
        <v>27278</v>
      </c>
      <c r="G12" s="184">
        <v>25015</v>
      </c>
      <c r="H12" s="184">
        <v>17154</v>
      </c>
      <c r="I12" s="184">
        <v>21819</v>
      </c>
      <c r="J12" s="188">
        <v>198126</v>
      </c>
    </row>
    <row r="13" spans="2:10">
      <c r="B13" s="14" t="s">
        <v>40</v>
      </c>
      <c r="C13" s="77">
        <v>21644</v>
      </c>
      <c r="D13" s="86">
        <v>11435</v>
      </c>
      <c r="E13" s="86">
        <v>4098</v>
      </c>
      <c r="F13" s="86">
        <v>3713</v>
      </c>
      <c r="G13" s="86">
        <v>3297</v>
      </c>
      <c r="H13" s="86">
        <v>2384</v>
      </c>
      <c r="I13" s="86">
        <v>3069</v>
      </c>
      <c r="J13" s="190">
        <v>27996</v>
      </c>
    </row>
    <row r="14" spans="2:10">
      <c r="B14" s="14" t="s">
        <v>41</v>
      </c>
      <c r="C14" s="77">
        <v>14812</v>
      </c>
      <c r="D14" s="86">
        <v>8254</v>
      </c>
      <c r="E14" s="86">
        <v>2972</v>
      </c>
      <c r="F14" s="86">
        <v>2687</v>
      </c>
      <c r="G14" s="86">
        <v>2356</v>
      </c>
      <c r="H14" s="86">
        <v>1690</v>
      </c>
      <c r="I14" s="86">
        <v>2538</v>
      </c>
      <c r="J14" s="190">
        <v>20497</v>
      </c>
    </row>
    <row r="15" spans="2:10">
      <c r="B15" s="14" t="s">
        <v>42</v>
      </c>
      <c r="C15" s="78">
        <v>5786</v>
      </c>
      <c r="D15" s="186">
        <v>2175</v>
      </c>
      <c r="E15" s="186">
        <v>800</v>
      </c>
      <c r="F15" s="186">
        <v>828</v>
      </c>
      <c r="G15" s="186">
        <v>713</v>
      </c>
      <c r="H15" s="186">
        <v>527</v>
      </c>
      <c r="I15" s="186">
        <v>472</v>
      </c>
      <c r="J15" s="191">
        <v>5515</v>
      </c>
    </row>
    <row r="16" spans="2:10">
      <c r="B16" s="17" t="s">
        <v>43</v>
      </c>
      <c r="C16" s="72">
        <v>317</v>
      </c>
      <c r="D16" s="184">
        <v>125</v>
      </c>
      <c r="E16" s="184">
        <v>45</v>
      </c>
      <c r="F16" s="184">
        <v>47</v>
      </c>
      <c r="G16" s="184">
        <v>41</v>
      </c>
      <c r="H16" s="184">
        <v>38</v>
      </c>
      <c r="I16" s="184">
        <v>28</v>
      </c>
      <c r="J16" s="188">
        <v>324</v>
      </c>
    </row>
    <row r="17" spans="2:10">
      <c r="B17" s="17" t="s">
        <v>44</v>
      </c>
      <c r="C17" s="77">
        <v>123</v>
      </c>
      <c r="D17" s="86">
        <v>40</v>
      </c>
      <c r="E17" s="86">
        <v>14</v>
      </c>
      <c r="F17" s="86">
        <v>13</v>
      </c>
      <c r="G17" s="86">
        <v>17</v>
      </c>
      <c r="H17" s="86">
        <v>15</v>
      </c>
      <c r="I17" s="86">
        <v>7</v>
      </c>
      <c r="J17" s="190">
        <v>106</v>
      </c>
    </row>
    <row r="18" spans="2:10">
      <c r="B18" s="17" t="s">
        <v>45</v>
      </c>
      <c r="C18" s="77">
        <v>176</v>
      </c>
      <c r="D18" s="86">
        <v>94</v>
      </c>
      <c r="E18" s="86">
        <v>41</v>
      </c>
      <c r="F18" s="86">
        <v>37</v>
      </c>
      <c r="G18" s="86">
        <v>35</v>
      </c>
      <c r="H18" s="86">
        <v>17</v>
      </c>
      <c r="I18" s="86">
        <v>19</v>
      </c>
      <c r="J18" s="190">
        <v>243</v>
      </c>
    </row>
    <row r="19" spans="2:10">
      <c r="B19" s="17" t="s">
        <v>46</v>
      </c>
      <c r="C19" s="77">
        <v>147</v>
      </c>
      <c r="D19" s="86">
        <v>39</v>
      </c>
      <c r="E19" s="86">
        <v>18</v>
      </c>
      <c r="F19" s="86">
        <v>11</v>
      </c>
      <c r="G19" s="86">
        <v>18</v>
      </c>
      <c r="H19" s="86">
        <v>10</v>
      </c>
      <c r="I19" s="86">
        <v>7</v>
      </c>
      <c r="J19" s="190">
        <v>103</v>
      </c>
    </row>
    <row r="20" spans="2:10">
      <c r="B20" s="17" t="s">
        <v>47</v>
      </c>
      <c r="C20" s="77">
        <v>88</v>
      </c>
      <c r="D20" s="86">
        <v>56</v>
      </c>
      <c r="E20" s="86">
        <v>24</v>
      </c>
      <c r="F20" s="86">
        <v>23</v>
      </c>
      <c r="G20" s="86">
        <v>33</v>
      </c>
      <c r="H20" s="86">
        <v>35</v>
      </c>
      <c r="I20" s="86">
        <v>27</v>
      </c>
      <c r="J20" s="190">
        <v>198</v>
      </c>
    </row>
    <row r="21" spans="2:10">
      <c r="B21" s="17" t="s">
        <v>48</v>
      </c>
      <c r="C21" s="77">
        <v>82</v>
      </c>
      <c r="D21" s="86">
        <v>72</v>
      </c>
      <c r="E21" s="86">
        <v>22</v>
      </c>
      <c r="F21" s="86">
        <v>25</v>
      </c>
      <c r="G21" s="86">
        <v>18</v>
      </c>
      <c r="H21" s="86">
        <v>12</v>
      </c>
      <c r="I21" s="86">
        <v>11</v>
      </c>
      <c r="J21" s="190">
        <v>160</v>
      </c>
    </row>
    <row r="22" spans="2:10">
      <c r="B22" s="17" t="s">
        <v>49</v>
      </c>
      <c r="C22" s="77">
        <v>294</v>
      </c>
      <c r="D22" s="86">
        <v>58</v>
      </c>
      <c r="E22" s="86">
        <v>33</v>
      </c>
      <c r="F22" s="86">
        <v>28</v>
      </c>
      <c r="G22" s="86">
        <v>21</v>
      </c>
      <c r="H22" s="86">
        <v>28</v>
      </c>
      <c r="I22" s="86">
        <v>16</v>
      </c>
      <c r="J22" s="190">
        <v>184</v>
      </c>
    </row>
    <row r="23" spans="2:10">
      <c r="B23" s="17" t="s">
        <v>50</v>
      </c>
      <c r="C23" s="77">
        <v>21</v>
      </c>
      <c r="D23" s="86">
        <v>14</v>
      </c>
      <c r="E23" s="86">
        <v>4</v>
      </c>
      <c r="F23" s="86">
        <v>8</v>
      </c>
      <c r="G23" s="86">
        <v>7</v>
      </c>
      <c r="H23" s="86">
        <v>6</v>
      </c>
      <c r="I23" s="86">
        <v>3</v>
      </c>
      <c r="J23" s="190">
        <v>42</v>
      </c>
    </row>
    <row r="24" spans="2:10">
      <c r="B24" s="17" t="s">
        <v>51</v>
      </c>
      <c r="C24" s="77">
        <v>318</v>
      </c>
      <c r="D24" s="86">
        <v>142</v>
      </c>
      <c r="E24" s="86">
        <v>73</v>
      </c>
      <c r="F24" s="86">
        <v>58</v>
      </c>
      <c r="G24" s="86">
        <v>50</v>
      </c>
      <c r="H24" s="86">
        <v>39</v>
      </c>
      <c r="I24" s="86">
        <v>52</v>
      </c>
      <c r="J24" s="190">
        <v>414</v>
      </c>
    </row>
    <row r="25" spans="2:10">
      <c r="B25" s="17" t="s">
        <v>52</v>
      </c>
      <c r="C25" s="77">
        <v>86</v>
      </c>
      <c r="D25" s="86">
        <v>45</v>
      </c>
      <c r="E25" s="86">
        <v>17</v>
      </c>
      <c r="F25" s="86">
        <v>19</v>
      </c>
      <c r="G25" s="86">
        <v>17</v>
      </c>
      <c r="H25" s="86">
        <v>12</v>
      </c>
      <c r="I25" s="86">
        <v>13</v>
      </c>
      <c r="J25" s="190">
        <v>123</v>
      </c>
    </row>
    <row r="26" spans="2:10">
      <c r="B26" s="17" t="s">
        <v>53</v>
      </c>
      <c r="C26" s="77">
        <v>105</v>
      </c>
      <c r="D26" s="86">
        <v>38</v>
      </c>
      <c r="E26" s="86">
        <v>17</v>
      </c>
      <c r="F26" s="86">
        <v>19</v>
      </c>
      <c r="G26" s="86">
        <v>20</v>
      </c>
      <c r="H26" s="86">
        <v>13</v>
      </c>
      <c r="I26" s="86">
        <v>14</v>
      </c>
      <c r="J26" s="190">
        <v>121</v>
      </c>
    </row>
    <row r="27" spans="2:10">
      <c r="B27" s="17" t="s">
        <v>54</v>
      </c>
      <c r="C27" s="77">
        <v>219</v>
      </c>
      <c r="D27" s="86">
        <v>105</v>
      </c>
      <c r="E27" s="86">
        <v>32</v>
      </c>
      <c r="F27" s="86">
        <v>37</v>
      </c>
      <c r="G27" s="86">
        <v>27</v>
      </c>
      <c r="H27" s="86">
        <v>21</v>
      </c>
      <c r="I27" s="86">
        <v>8</v>
      </c>
      <c r="J27" s="190">
        <v>230</v>
      </c>
    </row>
    <row r="28" spans="2:10">
      <c r="B28" s="17" t="s">
        <v>55</v>
      </c>
      <c r="C28" s="77">
        <v>48</v>
      </c>
      <c r="D28" s="86">
        <v>34</v>
      </c>
      <c r="E28" s="86">
        <v>11</v>
      </c>
      <c r="F28" s="86">
        <v>14</v>
      </c>
      <c r="G28" s="86">
        <v>14</v>
      </c>
      <c r="H28" s="86">
        <v>8</v>
      </c>
      <c r="I28" s="86">
        <v>9</v>
      </c>
      <c r="J28" s="190">
        <v>90</v>
      </c>
    </row>
    <row r="29" spans="2:10">
      <c r="B29" s="17" t="s">
        <v>56</v>
      </c>
      <c r="C29" s="77">
        <v>365</v>
      </c>
      <c r="D29" s="86">
        <v>137</v>
      </c>
      <c r="E29" s="86">
        <v>46</v>
      </c>
      <c r="F29" s="86">
        <v>42</v>
      </c>
      <c r="G29" s="86">
        <v>33</v>
      </c>
      <c r="H29" s="86">
        <v>28</v>
      </c>
      <c r="I29" s="86">
        <v>33</v>
      </c>
      <c r="J29" s="190">
        <v>319</v>
      </c>
    </row>
    <row r="30" spans="2:10">
      <c r="B30" s="17" t="s">
        <v>57</v>
      </c>
      <c r="C30" s="77">
        <v>961</v>
      </c>
      <c r="D30" s="86">
        <v>372</v>
      </c>
      <c r="E30" s="86">
        <v>101</v>
      </c>
      <c r="F30" s="86">
        <v>142</v>
      </c>
      <c r="G30" s="86">
        <v>95</v>
      </c>
      <c r="H30" s="86">
        <v>75</v>
      </c>
      <c r="I30" s="86">
        <v>57</v>
      </c>
      <c r="J30" s="190">
        <v>842</v>
      </c>
    </row>
    <row r="31" spans="2:10">
      <c r="B31" s="17" t="s">
        <v>58</v>
      </c>
      <c r="C31" s="77">
        <v>29</v>
      </c>
      <c r="D31" s="86">
        <v>24</v>
      </c>
      <c r="E31" s="86">
        <v>25</v>
      </c>
      <c r="F31" s="86">
        <v>18</v>
      </c>
      <c r="G31" s="86">
        <v>16</v>
      </c>
      <c r="H31" s="86">
        <v>14</v>
      </c>
      <c r="I31" s="86">
        <v>17</v>
      </c>
      <c r="J31" s="190">
        <v>114</v>
      </c>
    </row>
    <row r="32" spans="2:10">
      <c r="B32" s="17" t="s">
        <v>59</v>
      </c>
      <c r="C32" s="77">
        <v>449</v>
      </c>
      <c r="D32" s="86">
        <v>204</v>
      </c>
      <c r="E32" s="86">
        <v>56</v>
      </c>
      <c r="F32" s="86">
        <v>79</v>
      </c>
      <c r="G32" s="86">
        <v>65</v>
      </c>
      <c r="H32" s="86">
        <v>28</v>
      </c>
      <c r="I32" s="86">
        <v>21</v>
      </c>
      <c r="J32" s="190">
        <v>453</v>
      </c>
    </row>
    <row r="33" spans="2:10">
      <c r="B33" s="17" t="s">
        <v>60</v>
      </c>
      <c r="C33" s="77">
        <v>183</v>
      </c>
      <c r="D33" s="86">
        <v>47</v>
      </c>
      <c r="E33" s="86">
        <v>25</v>
      </c>
      <c r="F33" s="86">
        <v>15</v>
      </c>
      <c r="G33" s="86">
        <v>17</v>
      </c>
      <c r="H33" s="86">
        <v>13</v>
      </c>
      <c r="I33" s="86">
        <v>11</v>
      </c>
      <c r="J33" s="190">
        <v>128</v>
      </c>
    </row>
    <row r="34" spans="2:10">
      <c r="B34" s="17" t="s">
        <v>61</v>
      </c>
      <c r="C34" s="77">
        <v>265</v>
      </c>
      <c r="D34" s="86">
        <v>97</v>
      </c>
      <c r="E34" s="86">
        <v>36</v>
      </c>
      <c r="F34" s="86">
        <v>43</v>
      </c>
      <c r="G34" s="86">
        <v>33</v>
      </c>
      <c r="H34" s="86">
        <v>24</v>
      </c>
      <c r="I34" s="86">
        <v>18</v>
      </c>
      <c r="J34" s="190">
        <v>251</v>
      </c>
    </row>
    <row r="35" ht="12.75" customHeight="1" spans="2:10">
      <c r="B35" s="17" t="s">
        <v>62</v>
      </c>
      <c r="C35" s="77">
        <v>1259</v>
      </c>
      <c r="D35" s="86">
        <v>328</v>
      </c>
      <c r="E35" s="86">
        <v>101</v>
      </c>
      <c r="F35" s="86">
        <v>100</v>
      </c>
      <c r="G35" s="86">
        <v>77</v>
      </c>
      <c r="H35" s="86">
        <v>37</v>
      </c>
      <c r="I35" s="86">
        <v>44</v>
      </c>
      <c r="J35" s="190">
        <v>687</v>
      </c>
    </row>
    <row r="36" spans="2:10">
      <c r="B36" s="17" t="s">
        <v>63</v>
      </c>
      <c r="C36" s="77">
        <v>43</v>
      </c>
      <c r="D36" s="86">
        <v>33</v>
      </c>
      <c r="E36" s="86">
        <v>16</v>
      </c>
      <c r="F36" s="86">
        <v>25</v>
      </c>
      <c r="G36" s="86">
        <v>23</v>
      </c>
      <c r="H36" s="86">
        <v>22</v>
      </c>
      <c r="I36" s="86">
        <v>16</v>
      </c>
      <c r="J36" s="190">
        <v>135</v>
      </c>
    </row>
    <row r="37" spans="2:10">
      <c r="B37" s="17" t="s">
        <v>64</v>
      </c>
      <c r="C37" s="77">
        <v>25</v>
      </c>
      <c r="D37" s="86">
        <v>6</v>
      </c>
      <c r="E37" s="86">
        <v>13</v>
      </c>
      <c r="F37" s="86">
        <v>5</v>
      </c>
      <c r="G37" s="86">
        <v>11</v>
      </c>
      <c r="H37" s="86">
        <v>5</v>
      </c>
      <c r="I37" s="86">
        <v>6</v>
      </c>
      <c r="J37" s="190">
        <v>46</v>
      </c>
    </row>
    <row r="38" spans="2:10">
      <c r="B38" s="17" t="s">
        <v>65</v>
      </c>
      <c r="C38" s="77">
        <v>59</v>
      </c>
      <c r="D38" s="86">
        <v>26</v>
      </c>
      <c r="E38" s="86">
        <v>12</v>
      </c>
      <c r="F38" s="86">
        <v>9</v>
      </c>
      <c r="G38" s="86">
        <v>12</v>
      </c>
      <c r="H38" s="86">
        <v>12</v>
      </c>
      <c r="I38" s="86">
        <v>25</v>
      </c>
      <c r="J38" s="190">
        <v>96</v>
      </c>
    </row>
    <row r="39" spans="2:10">
      <c r="B39" s="17" t="s">
        <v>66</v>
      </c>
      <c r="C39" s="84">
        <v>124</v>
      </c>
      <c r="D39" s="187">
        <v>39</v>
      </c>
      <c r="E39" s="187">
        <v>18</v>
      </c>
      <c r="F39" s="187">
        <v>11</v>
      </c>
      <c r="G39" s="187">
        <v>13</v>
      </c>
      <c r="H39" s="187">
        <v>15</v>
      </c>
      <c r="I39" s="187">
        <v>10</v>
      </c>
      <c r="J39" s="194">
        <v>106</v>
      </c>
    </row>
    <row r="40" spans="2:9">
      <c r="B40" s="19"/>
      <c r="C40" s="98"/>
      <c r="D40" s="99"/>
      <c r="E40" s="99"/>
      <c r="F40" s="99"/>
      <c r="G40" s="99"/>
      <c r="H40" s="99"/>
      <c r="I40" s="99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J9"/>
    <mergeCell ref="C10:J10"/>
    <mergeCell ref="C40:I40"/>
  </mergeCells>
  <conditionalFormatting sqref="C12:C15">
    <cfRule type="cellIs" dxfId="0" priority="8" operator="between">
      <formula>1</formula>
      <formula>2</formula>
    </cfRule>
  </conditionalFormatting>
  <conditionalFormatting sqref="C16:C39">
    <cfRule type="cellIs" dxfId="0" priority="7" operator="between">
      <formula>1</formula>
      <formula>2</formula>
    </cfRule>
  </conditionalFormatting>
  <conditionalFormatting sqref="J12:J39">
    <cfRule type="cellIs" dxfId="0" priority="3" operator="between">
      <formula>1</formula>
      <formula>2</formula>
    </cfRule>
  </conditionalFormatting>
  <conditionalFormatting sqref="D12:I39">
    <cfRule type="cellIs" dxfId="0" priority="4" operator="between">
      <formula>1</formula>
      <formula>2</formula>
    </cfRule>
  </conditionalFormatting>
  <conditionalFormatting sqref="D12:J39">
    <cfRule type="cellIs" dxfId="1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28</v>
      </c>
      <c r="B5" s="24" t="s">
        <v>175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175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206700</v>
      </c>
    </row>
    <row r="13" s="1" customFormat="1" ht="14.25" customHeight="1" spans="2:3">
      <c r="B13" s="14" t="s">
        <v>40</v>
      </c>
      <c r="C13" s="35">
        <v>46435</v>
      </c>
    </row>
    <row r="14" s="1" customFormat="1" ht="14.25" customHeight="1" spans="2:3">
      <c r="B14" s="14" t="s">
        <v>41</v>
      </c>
      <c r="C14" s="35">
        <v>35539</v>
      </c>
    </row>
    <row r="15" s="1" customFormat="1" ht="14.25" customHeight="1" spans="2:3">
      <c r="B15" s="14" t="s">
        <v>42</v>
      </c>
      <c r="C15" s="36">
        <v>11496</v>
      </c>
    </row>
    <row r="16" s="1" customFormat="1" ht="14.25" customHeight="1" spans="2:3">
      <c r="B16" s="17" t="s">
        <v>43</v>
      </c>
      <c r="C16" s="35">
        <v>496</v>
      </c>
    </row>
    <row r="17" s="1" customFormat="1" ht="14.25" customHeight="1" spans="2:4">
      <c r="B17" s="17" t="s">
        <v>44</v>
      </c>
      <c r="C17" s="35">
        <v>282</v>
      </c>
      <c r="D17" s="44"/>
    </row>
    <row r="18" s="1" customFormat="1" ht="14.25" customHeight="1" spans="2:3">
      <c r="B18" s="17" t="s">
        <v>45</v>
      </c>
      <c r="C18" s="35">
        <v>263</v>
      </c>
    </row>
    <row r="19" s="1" customFormat="1" ht="14.25" customHeight="1" spans="2:3">
      <c r="B19" s="17" t="s">
        <v>46</v>
      </c>
      <c r="C19" s="35">
        <v>231</v>
      </c>
    </row>
    <row r="20" s="1" customFormat="1" ht="14.25" customHeight="1" spans="2:3">
      <c r="B20" s="17" t="s">
        <v>47</v>
      </c>
      <c r="C20" s="35">
        <v>772</v>
      </c>
    </row>
    <row r="21" s="1" customFormat="1" ht="14.25" customHeight="1" spans="2:3">
      <c r="B21" s="17" t="s">
        <v>48</v>
      </c>
      <c r="C21" s="35">
        <v>231</v>
      </c>
    </row>
    <row r="22" s="1" customFormat="1" ht="14.25" customHeight="1" spans="2:3">
      <c r="B22" s="17" t="s">
        <v>49</v>
      </c>
      <c r="C22" s="35">
        <v>505</v>
      </c>
    </row>
    <row r="23" s="1" customFormat="1" ht="14.25" customHeight="1" spans="2:3">
      <c r="B23" s="17" t="s">
        <v>50</v>
      </c>
      <c r="C23" s="35">
        <v>92</v>
      </c>
    </row>
    <row r="24" s="1" customFormat="1" ht="14.25" customHeight="1" spans="2:3">
      <c r="B24" s="17" t="s">
        <v>51</v>
      </c>
      <c r="C24" s="35">
        <v>703</v>
      </c>
    </row>
    <row r="25" s="1" customFormat="1" ht="14.25" customHeight="1" spans="2:3">
      <c r="B25" s="17" t="s">
        <v>52</v>
      </c>
      <c r="C25" s="35">
        <v>300</v>
      </c>
    </row>
    <row r="26" s="1" customFormat="1" ht="14.25" customHeight="1" spans="2:3">
      <c r="B26" s="17" t="s">
        <v>53</v>
      </c>
      <c r="C26" s="35">
        <v>226</v>
      </c>
    </row>
    <row r="27" s="1" customFormat="1" ht="14.25" customHeight="1" spans="2:3">
      <c r="B27" s="17" t="s">
        <v>54</v>
      </c>
      <c r="C27" s="35">
        <v>561</v>
      </c>
    </row>
    <row r="28" s="1" customFormat="1" ht="14.25" customHeight="1" spans="2:3">
      <c r="B28" s="17" t="s">
        <v>55</v>
      </c>
      <c r="C28" s="35">
        <v>184</v>
      </c>
    </row>
    <row r="29" s="1" customFormat="1" ht="14.25" customHeight="1" spans="2:3">
      <c r="B29" s="17" t="s">
        <v>56</v>
      </c>
      <c r="C29" s="35">
        <v>553</v>
      </c>
    </row>
    <row r="30" s="1" customFormat="1" ht="14.25" customHeight="1" spans="2:3">
      <c r="B30" s="17" t="s">
        <v>57</v>
      </c>
      <c r="C30" s="35">
        <v>1587</v>
      </c>
    </row>
    <row r="31" s="1" customFormat="1" ht="14.25" customHeight="1" spans="2:3">
      <c r="B31" s="17" t="s">
        <v>58</v>
      </c>
      <c r="C31" s="35">
        <v>316</v>
      </c>
    </row>
    <row r="32" s="1" customFormat="1" ht="14.25" customHeight="1" spans="2:3">
      <c r="B32" s="17" t="s">
        <v>59</v>
      </c>
      <c r="C32" s="35">
        <v>818</v>
      </c>
    </row>
    <row r="33" s="1" customFormat="1" ht="14.25" customHeight="1" spans="2:3">
      <c r="B33" s="17" t="s">
        <v>60</v>
      </c>
      <c r="C33" s="35">
        <v>255</v>
      </c>
    </row>
    <row r="34" s="1" customFormat="1" ht="14.25" customHeight="1" spans="2:3">
      <c r="B34" s="17" t="s">
        <v>61</v>
      </c>
      <c r="C34" s="35">
        <v>691</v>
      </c>
    </row>
    <row r="35" s="1" customFormat="1" ht="14.25" customHeight="1" spans="2:3">
      <c r="B35" s="17" t="s">
        <v>62</v>
      </c>
      <c r="C35" s="35">
        <v>1231</v>
      </c>
    </row>
    <row r="36" s="1" customFormat="1" ht="14.25" customHeight="1" spans="2:3">
      <c r="B36" s="17" t="s">
        <v>63</v>
      </c>
      <c r="C36" s="35">
        <v>454</v>
      </c>
    </row>
    <row r="37" s="1" customFormat="1" ht="14.25" customHeight="1" spans="2:3">
      <c r="B37" s="17" t="s">
        <v>64</v>
      </c>
      <c r="C37" s="35">
        <v>185</v>
      </c>
    </row>
    <row r="38" s="1" customFormat="1" ht="14.25" customHeight="1" spans="2:3">
      <c r="B38" s="17" t="s">
        <v>65</v>
      </c>
      <c r="C38" s="35">
        <v>222</v>
      </c>
    </row>
    <row r="39" s="1" customFormat="1" ht="14.25" customHeight="1" spans="2:3">
      <c r="B39" s="17" t="s">
        <v>66</v>
      </c>
      <c r="C39" s="42">
        <v>338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30</v>
      </c>
      <c r="B5" s="24" t="s">
        <v>175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175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40279</v>
      </c>
    </row>
    <row r="13" s="1" customFormat="1" ht="14.25" customHeight="1" spans="2:3">
      <c r="B13" s="14" t="s">
        <v>40</v>
      </c>
      <c r="C13" s="35">
        <v>11697</v>
      </c>
    </row>
    <row r="14" s="1" customFormat="1" ht="14.25" customHeight="1" spans="2:3">
      <c r="B14" s="14" t="s">
        <v>41</v>
      </c>
      <c r="C14" s="35">
        <v>8847</v>
      </c>
    </row>
    <row r="15" s="1" customFormat="1" ht="14.25" customHeight="1" spans="2:3">
      <c r="B15" s="14" t="s">
        <v>42</v>
      </c>
      <c r="C15" s="36">
        <v>2208</v>
      </c>
    </row>
    <row r="16" s="1" customFormat="1" ht="14.25" customHeight="1" spans="2:3">
      <c r="B16" s="17" t="s">
        <v>43</v>
      </c>
      <c r="C16" s="35">
        <v>84</v>
      </c>
    </row>
    <row r="17" s="1" customFormat="1" ht="14.25" customHeight="1" spans="2:4">
      <c r="B17" s="17" t="s">
        <v>44</v>
      </c>
      <c r="C17" s="35">
        <v>61</v>
      </c>
      <c r="D17" s="44"/>
    </row>
    <row r="18" s="1" customFormat="1" ht="14.25" customHeight="1" spans="2:3">
      <c r="B18" s="17" t="s">
        <v>45</v>
      </c>
      <c r="C18" s="35">
        <v>44</v>
      </c>
    </row>
    <row r="19" s="1" customFormat="1" ht="14.25" customHeight="1" spans="2:3">
      <c r="B19" s="17" t="s">
        <v>46</v>
      </c>
      <c r="C19" s="35">
        <v>46</v>
      </c>
    </row>
    <row r="20" s="1" customFormat="1" ht="14.25" customHeight="1" spans="2:3">
      <c r="B20" s="17" t="s">
        <v>47</v>
      </c>
      <c r="C20" s="35">
        <v>80</v>
      </c>
    </row>
    <row r="21" s="1" customFormat="1" ht="14.25" customHeight="1" spans="2:3">
      <c r="B21" s="17" t="s">
        <v>48</v>
      </c>
      <c r="C21" s="35">
        <v>39</v>
      </c>
    </row>
    <row r="22" s="1" customFormat="1" ht="14.25" customHeight="1" spans="2:3">
      <c r="B22" s="17" t="s">
        <v>49</v>
      </c>
      <c r="C22" s="35">
        <v>91</v>
      </c>
    </row>
    <row r="23" s="1" customFormat="1" ht="14.25" customHeight="1" spans="2:3">
      <c r="B23" s="17" t="s">
        <v>50</v>
      </c>
      <c r="C23" s="35">
        <v>18</v>
      </c>
    </row>
    <row r="24" s="1" customFormat="1" ht="14.25" customHeight="1" spans="2:3">
      <c r="B24" s="17" t="s">
        <v>51</v>
      </c>
      <c r="C24" s="35">
        <v>130</v>
      </c>
    </row>
    <row r="25" s="1" customFormat="1" ht="14.25" customHeight="1" spans="2:3">
      <c r="B25" s="17" t="s">
        <v>52</v>
      </c>
      <c r="C25" s="35">
        <v>64</v>
      </c>
    </row>
    <row r="26" s="1" customFormat="1" ht="14.25" customHeight="1" spans="2:3">
      <c r="B26" s="17" t="s">
        <v>53</v>
      </c>
      <c r="C26" s="35">
        <v>33</v>
      </c>
    </row>
    <row r="27" s="1" customFormat="1" ht="14.25" customHeight="1" spans="2:3">
      <c r="B27" s="17" t="s">
        <v>54</v>
      </c>
      <c r="C27" s="35">
        <v>116</v>
      </c>
    </row>
    <row r="28" s="1" customFormat="1" ht="14.25" customHeight="1" spans="2:3">
      <c r="B28" s="17" t="s">
        <v>55</v>
      </c>
      <c r="C28" s="35">
        <v>27</v>
      </c>
    </row>
    <row r="29" s="1" customFormat="1" ht="14.25" customHeight="1" spans="2:3">
      <c r="B29" s="17" t="s">
        <v>56</v>
      </c>
      <c r="C29" s="35">
        <v>133</v>
      </c>
    </row>
    <row r="30" s="1" customFormat="1" ht="14.25" customHeight="1" spans="2:3">
      <c r="B30" s="17" t="s">
        <v>57</v>
      </c>
      <c r="C30" s="35">
        <v>350</v>
      </c>
    </row>
    <row r="31" s="1" customFormat="1" ht="14.25" customHeight="1" spans="2:3">
      <c r="B31" s="17" t="s">
        <v>58</v>
      </c>
      <c r="C31" s="35">
        <v>43</v>
      </c>
    </row>
    <row r="32" s="1" customFormat="1" ht="14.25" customHeight="1" spans="2:3">
      <c r="B32" s="17" t="s">
        <v>59</v>
      </c>
      <c r="C32" s="35">
        <v>169</v>
      </c>
    </row>
    <row r="33" s="1" customFormat="1" ht="14.25" customHeight="1" spans="2:3">
      <c r="B33" s="17" t="s">
        <v>60</v>
      </c>
      <c r="C33" s="35">
        <v>60</v>
      </c>
    </row>
    <row r="34" s="1" customFormat="1" ht="14.25" customHeight="1" spans="2:3">
      <c r="B34" s="17" t="s">
        <v>61</v>
      </c>
      <c r="C34" s="35">
        <v>138</v>
      </c>
    </row>
    <row r="35" s="1" customFormat="1" ht="14.25" customHeight="1" spans="2:3">
      <c r="B35" s="17" t="s">
        <v>62</v>
      </c>
      <c r="C35" s="35">
        <v>275</v>
      </c>
    </row>
    <row r="36" s="1" customFormat="1" ht="14.25" customHeight="1" spans="2:3">
      <c r="B36" s="17" t="s">
        <v>63</v>
      </c>
      <c r="C36" s="35">
        <v>75</v>
      </c>
    </row>
    <row r="37" s="1" customFormat="1" ht="14.25" customHeight="1" spans="2:3">
      <c r="B37" s="17" t="s">
        <v>64</v>
      </c>
      <c r="C37" s="35">
        <v>18</v>
      </c>
    </row>
    <row r="38" s="1" customFormat="1" ht="14.25" customHeight="1" spans="2:3">
      <c r="B38" s="17" t="s">
        <v>65</v>
      </c>
      <c r="C38" s="35">
        <v>52</v>
      </c>
    </row>
    <row r="39" s="1" customFormat="1" ht="14.25" customHeight="1" spans="2:3">
      <c r="B39" s="17" t="s">
        <v>66</v>
      </c>
      <c r="C39" s="42">
        <v>66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32</v>
      </c>
      <c r="B5" s="24" t="s">
        <v>175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175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47141</v>
      </c>
    </row>
    <row r="13" s="1" customFormat="1" ht="14.25" customHeight="1" spans="2:3">
      <c r="B13" s="14" t="s">
        <v>40</v>
      </c>
      <c r="C13" s="35">
        <v>11684</v>
      </c>
    </row>
    <row r="14" s="1" customFormat="1" ht="14.25" customHeight="1" spans="2:3">
      <c r="B14" s="14" t="s">
        <v>41</v>
      </c>
      <c r="C14" s="35">
        <v>8998</v>
      </c>
    </row>
    <row r="15" s="1" customFormat="1" ht="14.25" customHeight="1" spans="2:3">
      <c r="B15" s="14" t="s">
        <v>42</v>
      </c>
      <c r="C15" s="36">
        <v>3299</v>
      </c>
    </row>
    <row r="16" s="1" customFormat="1" ht="14.25" customHeight="1" spans="2:3">
      <c r="B16" s="17" t="s">
        <v>43</v>
      </c>
      <c r="C16" s="35">
        <v>82</v>
      </c>
    </row>
    <row r="17" s="1" customFormat="1" ht="14.25" customHeight="1" spans="2:4">
      <c r="B17" s="17" t="s">
        <v>44</v>
      </c>
      <c r="C17" s="35">
        <v>89</v>
      </c>
      <c r="D17" s="44"/>
    </row>
    <row r="18" s="1" customFormat="1" ht="14.25" customHeight="1" spans="2:3">
      <c r="B18" s="17" t="s">
        <v>45</v>
      </c>
      <c r="C18" s="35">
        <v>76</v>
      </c>
    </row>
    <row r="19" s="1" customFormat="1" ht="14.25" customHeight="1" spans="2:3">
      <c r="B19" s="17" t="s">
        <v>46</v>
      </c>
      <c r="C19" s="35">
        <v>68</v>
      </c>
    </row>
    <row r="20" s="1" customFormat="1" ht="14.25" customHeight="1" spans="2:3">
      <c r="B20" s="17" t="s">
        <v>47</v>
      </c>
      <c r="C20" s="35">
        <v>396</v>
      </c>
    </row>
    <row r="21" s="1" customFormat="1" ht="14.25" customHeight="1" spans="2:3">
      <c r="B21" s="17" t="s">
        <v>48</v>
      </c>
      <c r="C21" s="35">
        <v>75</v>
      </c>
    </row>
    <row r="22" s="1" customFormat="1" ht="14.25" customHeight="1" spans="2:3">
      <c r="B22" s="17" t="s">
        <v>49</v>
      </c>
      <c r="C22" s="35">
        <v>130</v>
      </c>
    </row>
    <row r="23" s="1" customFormat="1" ht="14.25" customHeight="1" spans="2:3">
      <c r="B23" s="17" t="s">
        <v>50</v>
      </c>
      <c r="C23" s="35">
        <v>37</v>
      </c>
    </row>
    <row r="24" s="1" customFormat="1" ht="14.25" customHeight="1" spans="2:3">
      <c r="B24" s="17" t="s">
        <v>51</v>
      </c>
      <c r="C24" s="35">
        <v>182</v>
      </c>
    </row>
    <row r="25" s="1" customFormat="1" ht="14.25" customHeight="1" spans="2:3">
      <c r="B25" s="17" t="s">
        <v>52</v>
      </c>
      <c r="C25" s="35">
        <v>91</v>
      </c>
    </row>
    <row r="26" s="1" customFormat="1" ht="14.25" customHeight="1" spans="2:3">
      <c r="B26" s="17" t="s">
        <v>53</v>
      </c>
      <c r="C26" s="35">
        <v>72</v>
      </c>
    </row>
    <row r="27" s="1" customFormat="1" ht="14.25" customHeight="1" spans="2:3">
      <c r="B27" s="17" t="s">
        <v>54</v>
      </c>
      <c r="C27" s="35">
        <v>128</v>
      </c>
    </row>
    <row r="28" s="1" customFormat="1" ht="14.25" customHeight="1" spans="2:3">
      <c r="B28" s="17" t="s">
        <v>55</v>
      </c>
      <c r="C28" s="35">
        <v>77</v>
      </c>
    </row>
    <row r="29" s="1" customFormat="1" ht="14.25" customHeight="1" spans="2:3">
      <c r="B29" s="17" t="s">
        <v>56</v>
      </c>
      <c r="C29" s="35">
        <v>126</v>
      </c>
    </row>
    <row r="30" s="1" customFormat="1" ht="14.25" customHeight="1" spans="2:3">
      <c r="B30" s="17" t="s">
        <v>57</v>
      </c>
      <c r="C30" s="35">
        <v>354</v>
      </c>
    </row>
    <row r="31" s="1" customFormat="1" ht="14.25" customHeight="1" spans="2:3">
      <c r="B31" s="17" t="s">
        <v>58</v>
      </c>
      <c r="C31" s="35">
        <v>150</v>
      </c>
    </row>
    <row r="32" s="1" customFormat="1" ht="14.25" customHeight="1" spans="2:3">
      <c r="B32" s="17" t="s">
        <v>59</v>
      </c>
      <c r="C32" s="35">
        <v>190</v>
      </c>
    </row>
    <row r="33" s="1" customFormat="1" ht="14.25" customHeight="1" spans="2:3">
      <c r="B33" s="17" t="s">
        <v>60</v>
      </c>
      <c r="C33" s="35">
        <v>61</v>
      </c>
    </row>
    <row r="34" s="1" customFormat="1" ht="14.25" customHeight="1" spans="2:3">
      <c r="B34" s="17" t="s">
        <v>61</v>
      </c>
      <c r="C34" s="35">
        <v>229</v>
      </c>
    </row>
    <row r="35" s="1" customFormat="1" ht="14.25" customHeight="1" spans="2:3">
      <c r="B35" s="17" t="s">
        <v>62</v>
      </c>
      <c r="C35" s="35">
        <v>205</v>
      </c>
    </row>
    <row r="36" s="1" customFormat="1" ht="14.25" customHeight="1" spans="2:3">
      <c r="B36" s="17" t="s">
        <v>63</v>
      </c>
      <c r="C36" s="35">
        <v>185</v>
      </c>
    </row>
    <row r="37" s="1" customFormat="1" ht="14.25" customHeight="1" spans="2:3">
      <c r="B37" s="17" t="s">
        <v>64</v>
      </c>
      <c r="C37" s="35">
        <v>92</v>
      </c>
    </row>
    <row r="38" s="1" customFormat="1" ht="14.25" customHeight="1" spans="2:3">
      <c r="B38" s="17" t="s">
        <v>65</v>
      </c>
      <c r="C38" s="35">
        <v>80</v>
      </c>
    </row>
    <row r="39" s="1" customFormat="1" ht="14.25" customHeight="1" spans="2:3">
      <c r="B39" s="17" t="s">
        <v>66</v>
      </c>
      <c r="C39" s="42">
        <v>123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K23"/>
  <sheetViews>
    <sheetView showGridLines="0" showRowColHeaders="0" workbookViewId="0">
      <selection activeCell="A8" sqref="A8:B18"/>
    </sheetView>
  </sheetViews>
  <sheetFormatPr defaultColWidth="9" defaultRowHeight="15"/>
  <cols>
    <col min="1" max="1" width="6.85714285714286" style="22" customWidth="1"/>
    <col min="2" max="2" width="112.142857142857" style="265" customWidth="1"/>
    <col min="3" max="16384" width="9.14285714285714" style="22"/>
  </cols>
  <sheetData>
    <row r="3" spans="4:4">
      <c r="D3" s="284"/>
    </row>
    <row r="4" spans="4:4">
      <c r="D4" s="284"/>
    </row>
    <row r="5" spans="2:4">
      <c r="B5" s="522" t="s">
        <v>176</v>
      </c>
      <c r="C5" s="271"/>
      <c r="D5" s="271"/>
    </row>
    <row r="6" spans="2:11">
      <c r="B6" s="523" t="s">
        <v>12</v>
      </c>
      <c r="C6" s="290"/>
      <c r="D6" s="290"/>
      <c r="E6" s="290"/>
      <c r="F6" s="290"/>
      <c r="G6" s="290"/>
      <c r="H6" s="290"/>
      <c r="I6" s="290"/>
      <c r="J6" s="290"/>
      <c r="K6" s="290"/>
    </row>
    <row r="7" spans="1:11">
      <c r="A7" s="272"/>
      <c r="B7" s="268" t="s">
        <v>83</v>
      </c>
      <c r="C7" s="403"/>
      <c r="D7" s="403"/>
      <c r="E7" s="403"/>
      <c r="F7" s="403"/>
      <c r="G7" s="403"/>
      <c r="H7" s="403"/>
      <c r="I7" s="403"/>
      <c r="J7" s="403"/>
      <c r="K7" s="405"/>
    </row>
    <row r="8" spans="1:11">
      <c r="A8" s="274" t="s">
        <v>14</v>
      </c>
      <c r="B8" s="404" t="s">
        <v>177</v>
      </c>
      <c r="C8" s="404"/>
      <c r="D8" s="404"/>
      <c r="E8" s="404"/>
      <c r="F8" s="404"/>
      <c r="G8" s="404"/>
      <c r="H8" s="404"/>
      <c r="I8" s="404"/>
      <c r="J8" s="404"/>
      <c r="K8" s="284"/>
    </row>
    <row r="9" spans="1:11">
      <c r="A9" s="274" t="s">
        <v>16</v>
      </c>
      <c r="B9" s="404" t="s">
        <v>178</v>
      </c>
      <c r="C9" s="404"/>
      <c r="D9" s="404"/>
      <c r="E9" s="404"/>
      <c r="F9" s="404"/>
      <c r="G9" s="404"/>
      <c r="H9" s="404"/>
      <c r="I9" s="404"/>
      <c r="J9" s="404"/>
      <c r="K9" s="284"/>
    </row>
    <row r="10" customHeight="1" spans="1:11">
      <c r="A10" s="274" t="s">
        <v>18</v>
      </c>
      <c r="B10" s="404" t="s">
        <v>179</v>
      </c>
      <c r="C10" s="404"/>
      <c r="D10" s="404"/>
      <c r="E10" s="404"/>
      <c r="F10" s="404"/>
      <c r="G10" s="404"/>
      <c r="H10" s="404"/>
      <c r="I10" s="404"/>
      <c r="J10" s="404"/>
      <c r="K10" s="284"/>
    </row>
    <row r="11" customHeight="1" spans="1:11">
      <c r="A11" s="274" t="s">
        <v>20</v>
      </c>
      <c r="B11" s="404" t="s">
        <v>180</v>
      </c>
      <c r="C11" s="404"/>
      <c r="D11" s="404"/>
      <c r="E11" s="404"/>
      <c r="F11" s="404"/>
      <c r="G11" s="404"/>
      <c r="H11" s="404"/>
      <c r="I11" s="404"/>
      <c r="J11" s="404"/>
      <c r="K11" s="284"/>
    </row>
    <row r="12" spans="1:10">
      <c r="A12" s="274"/>
      <c r="B12" s="268" t="s">
        <v>22</v>
      </c>
      <c r="C12" s="277"/>
      <c r="D12" s="277"/>
      <c r="E12" s="278"/>
      <c r="F12" s="278"/>
      <c r="G12" s="278"/>
      <c r="H12" s="278"/>
      <c r="I12" s="278"/>
      <c r="J12" s="278"/>
    </row>
    <row r="13" spans="1:10">
      <c r="A13" s="274" t="s">
        <v>23</v>
      </c>
      <c r="B13" s="404" t="s">
        <v>181</v>
      </c>
      <c r="C13" s="277"/>
      <c r="D13" s="277"/>
      <c r="E13" s="278"/>
      <c r="F13" s="278"/>
      <c r="G13" s="278"/>
      <c r="H13" s="278"/>
      <c r="I13" s="278"/>
      <c r="J13" s="278"/>
    </row>
    <row r="14" spans="1:10">
      <c r="A14" s="274" t="s">
        <v>25</v>
      </c>
      <c r="B14" s="404" t="s">
        <v>182</v>
      </c>
      <c r="C14" s="277"/>
      <c r="D14" s="277"/>
      <c r="E14" s="278"/>
      <c r="F14" s="278"/>
      <c r="G14" s="278"/>
      <c r="H14" s="278"/>
      <c r="I14" s="278"/>
      <c r="J14" s="278"/>
    </row>
    <row r="15" spans="1:10">
      <c r="A15" s="274"/>
      <c r="B15" s="268" t="s">
        <v>27</v>
      </c>
      <c r="C15" s="277"/>
      <c r="D15" s="277"/>
      <c r="E15" s="278"/>
      <c r="F15" s="278"/>
      <c r="G15" s="278"/>
      <c r="H15" s="278"/>
      <c r="I15" s="278"/>
      <c r="J15" s="278"/>
    </row>
    <row r="16" spans="1:10">
      <c r="A16" s="274" t="s">
        <v>28</v>
      </c>
      <c r="B16" s="404" t="s">
        <v>183</v>
      </c>
      <c r="C16" s="277"/>
      <c r="D16" s="277"/>
      <c r="E16" s="278"/>
      <c r="F16" s="278"/>
      <c r="G16" s="278"/>
      <c r="H16" s="278"/>
      <c r="I16" s="278"/>
      <c r="J16" s="278"/>
    </row>
    <row r="17" spans="1:10">
      <c r="A17" s="274" t="s">
        <v>30</v>
      </c>
      <c r="B17" s="404" t="s">
        <v>184</v>
      </c>
      <c r="C17" s="277"/>
      <c r="D17" s="277"/>
      <c r="E17" s="278"/>
      <c r="F17" s="278"/>
      <c r="G17" s="278"/>
      <c r="H17" s="278"/>
      <c r="I17" s="278"/>
      <c r="J17" s="278"/>
    </row>
    <row r="18" spans="1:10">
      <c r="A18" s="274" t="s">
        <v>32</v>
      </c>
      <c r="B18" s="404" t="s">
        <v>185</v>
      </c>
      <c r="C18" s="277"/>
      <c r="D18" s="277"/>
      <c r="E18" s="278"/>
      <c r="F18" s="278"/>
      <c r="G18" s="278"/>
      <c r="H18" s="278"/>
      <c r="I18" s="278"/>
      <c r="J18" s="278"/>
    </row>
    <row r="19" spans="1:10">
      <c r="A19" s="274"/>
      <c r="B19" s="275"/>
      <c r="C19" s="277"/>
      <c r="D19" s="277"/>
      <c r="E19" s="278"/>
      <c r="F19" s="278"/>
      <c r="G19" s="278"/>
      <c r="H19" s="278"/>
      <c r="I19" s="278"/>
      <c r="J19" s="278"/>
    </row>
    <row r="20" spans="1:10">
      <c r="A20" s="274"/>
      <c r="B20" s="279"/>
      <c r="C20" s="278"/>
      <c r="D20" s="278"/>
      <c r="E20" s="278"/>
      <c r="F20" s="278"/>
      <c r="G20" s="278"/>
      <c r="H20" s="278"/>
      <c r="I20" s="278"/>
      <c r="J20" s="278"/>
    </row>
    <row r="21" spans="1:10">
      <c r="A21" s="274"/>
      <c r="B21" s="279"/>
      <c r="C21" s="278"/>
      <c r="D21" s="278"/>
      <c r="E21" s="278"/>
      <c r="F21" s="278"/>
      <c r="G21" s="278"/>
      <c r="H21" s="278"/>
      <c r="I21" s="278"/>
      <c r="J21" s="278"/>
    </row>
    <row r="22" spans="1:10">
      <c r="A22" s="274"/>
      <c r="B22" s="279"/>
      <c r="C22" s="278"/>
      <c r="D22" s="278"/>
      <c r="E22" s="278"/>
      <c r="F22" s="278"/>
      <c r="G22" s="278"/>
      <c r="H22" s="278"/>
      <c r="I22" s="278"/>
      <c r="J22" s="278"/>
    </row>
    <row r="23" spans="1:10">
      <c r="A23" s="274"/>
      <c r="B23" s="279"/>
      <c r="C23" s="278"/>
      <c r="D23" s="278"/>
      <c r="E23" s="278"/>
      <c r="F23" s="278"/>
      <c r="G23" s="278"/>
      <c r="H23" s="278"/>
      <c r="I23" s="278"/>
      <c r="J23" s="278"/>
    </row>
  </sheetData>
  <mergeCells count="1">
    <mergeCell ref="B5:D5"/>
  </mergeCells>
  <hyperlinks>
    <hyperlink ref="B8:I8" location="Desempregados_Genero!A1" display="Número de beneficiários com processamento de Rendimento Social de Inserção, género, 2011"/>
    <hyperlink ref="B8:J8" location="'RSI_genero(11)'!A1" display="Número de beneficiários com processamento de Rendimento Social de Inserção, género, 2011"/>
    <hyperlink ref="B9:J9" location="' RSI_genero %(11)'!A1" display="Número de beneficiários com processamento de Rendimento Social de Inserção, género, 2011 (%)"/>
    <hyperlink ref="B10:J10" location="'RSI_idade (11)'!A1" display="Evolução do número de beneficiários com processamento de Rendimento Social de Inserção, género, 2011, 1º trim.-4º trim."/>
    <hyperlink ref="B11:J11" location="'RSI_idade %(11)'!A1" display="Evolução do número de beneficiários com processamento de Rendimento Social de Inserção, género, 2011, 1º trim.-4º trim.  (%)"/>
    <hyperlink ref="B13" location="'RSI_VMM €(11)'!A1" display="Valor médio mensal processado por beneficiário de RSI, 2011"/>
    <hyperlink ref="B16" location="'RSI_AF (11)'!A1" display="Número de Agregados Familiares (com processamento) de Rendimento Social de Inserção, 2011"/>
    <hyperlink ref="B14" location="'RSI_VMP_AF€ (11)'!A1" display="Valor médio mensal processado por agregado familiar de RSI, 2011"/>
    <hyperlink ref="B17" location="'RSI_AM (11)'!A1" display="Número de Agregados Familiares monoparentais (com processamento) de RSI, 2011"/>
    <hyperlink ref="B18" location="'RSI_AI (11)'!A1" display="Número de Agregados Familiares isolados (com processamento) de RSI, 2011"/>
  </hyperlinks>
  <pageMargins left="0.7" right="0.7" top="0.75" bottom="0.75" header="0.3" footer="0.3"/>
  <pageSetup paperSize="1" orientation="portrait"/>
  <headerFooter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1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14</v>
      </c>
      <c r="B5" s="24" t="s">
        <v>177</v>
      </c>
      <c r="D5" s="62"/>
    </row>
    <row r="6" s="1" customFormat="1" ht="12" customHeight="1" spans="1:4">
      <c r="A6" s="23"/>
      <c r="B6" s="25" t="s">
        <v>34</v>
      </c>
      <c r="D6" s="62"/>
    </row>
    <row r="7" s="1" customFormat="1" ht="16.5" customHeight="1"/>
    <row r="8" s="1" customFormat="1" ht="24.75" customHeight="1" spans="2:5">
      <c r="B8" s="6"/>
      <c r="C8" s="63" t="s">
        <v>177</v>
      </c>
      <c r="D8" s="63"/>
      <c r="E8" s="63"/>
    </row>
    <row r="9" s="1" customFormat="1" ht="24.75" customHeight="1" spans="2:5">
      <c r="B9" s="6"/>
      <c r="C9" s="65"/>
      <c r="D9" s="65"/>
      <c r="E9" s="65"/>
    </row>
    <row r="10" s="1" customFormat="1" ht="14.25" customHeight="1" spans="2:5">
      <c r="B10" s="68" t="s">
        <v>35</v>
      </c>
      <c r="C10" s="69" t="s">
        <v>36</v>
      </c>
      <c r="D10" s="69" t="s">
        <v>37</v>
      </c>
      <c r="E10" s="69" t="s">
        <v>38</v>
      </c>
    </row>
    <row r="11" s="1" customFormat="1" ht="14.25" customHeight="1" spans="2:5">
      <c r="B11" s="71" t="s">
        <v>39</v>
      </c>
      <c r="C11" s="72">
        <v>233571</v>
      </c>
      <c r="D11" s="184">
        <v>213624</v>
      </c>
      <c r="E11" s="188">
        <v>447195</v>
      </c>
    </row>
    <row r="12" s="1" customFormat="1" ht="14.25" customHeight="1" spans="2:5">
      <c r="B12" s="76" t="s">
        <v>40</v>
      </c>
      <c r="C12" s="77">
        <v>57065</v>
      </c>
      <c r="D12" s="86">
        <v>50541</v>
      </c>
      <c r="E12" s="190">
        <v>107606</v>
      </c>
    </row>
    <row r="13" s="1" customFormat="1" ht="14.25" customHeight="1" spans="2:5">
      <c r="B13" s="76" t="s">
        <v>41</v>
      </c>
      <c r="C13" s="77">
        <v>43242</v>
      </c>
      <c r="D13" s="86">
        <v>38389</v>
      </c>
      <c r="E13" s="190">
        <v>81631</v>
      </c>
    </row>
    <row r="14" s="1" customFormat="1" ht="14.25" customHeight="1" spans="2:5">
      <c r="B14" s="76" t="s">
        <v>42</v>
      </c>
      <c r="C14" s="78">
        <v>12941</v>
      </c>
      <c r="D14" s="186">
        <v>12681</v>
      </c>
      <c r="E14" s="191">
        <v>25622</v>
      </c>
    </row>
    <row r="15" s="1" customFormat="1" ht="14.25" customHeight="1" spans="2:5">
      <c r="B15" s="82" t="s">
        <v>43</v>
      </c>
      <c r="C15" s="77">
        <v>659</v>
      </c>
      <c r="D15" s="86">
        <v>617</v>
      </c>
      <c r="E15" s="190">
        <v>1276</v>
      </c>
    </row>
    <row r="16" s="1" customFormat="1" ht="14.25" customHeight="1" spans="2:5">
      <c r="B16" s="82" t="s">
        <v>44</v>
      </c>
      <c r="C16" s="77">
        <v>321</v>
      </c>
      <c r="D16" s="86">
        <v>304</v>
      </c>
      <c r="E16" s="190">
        <v>625</v>
      </c>
    </row>
    <row r="17" s="1" customFormat="1" ht="14.25" customHeight="1" spans="2:5">
      <c r="B17" s="82" t="s">
        <v>45</v>
      </c>
      <c r="C17" s="77">
        <v>316</v>
      </c>
      <c r="D17" s="86">
        <v>316</v>
      </c>
      <c r="E17" s="190">
        <v>632</v>
      </c>
    </row>
    <row r="18" s="1" customFormat="1" ht="14.25" customHeight="1" spans="2:5">
      <c r="B18" s="82" t="s">
        <v>46</v>
      </c>
      <c r="C18" s="77">
        <v>276</v>
      </c>
      <c r="D18" s="86">
        <v>257</v>
      </c>
      <c r="E18" s="190">
        <v>533</v>
      </c>
    </row>
    <row r="19" s="1" customFormat="1" ht="14.25" customHeight="1" spans="2:5">
      <c r="B19" s="82" t="s">
        <v>47</v>
      </c>
      <c r="C19" s="77">
        <v>550</v>
      </c>
      <c r="D19" s="86">
        <v>749</v>
      </c>
      <c r="E19" s="190">
        <v>1299</v>
      </c>
    </row>
    <row r="20" s="1" customFormat="1" ht="14.25" customHeight="1" spans="2:5">
      <c r="B20" s="82" t="s">
        <v>48</v>
      </c>
      <c r="C20" s="77">
        <v>290</v>
      </c>
      <c r="D20" s="86">
        <v>257</v>
      </c>
      <c r="E20" s="190">
        <v>547</v>
      </c>
    </row>
    <row r="21" s="1" customFormat="1" ht="14.25" customHeight="1" spans="2:5">
      <c r="B21" s="82" t="s">
        <v>49</v>
      </c>
      <c r="C21" s="77">
        <v>524</v>
      </c>
      <c r="D21" s="86">
        <v>532</v>
      </c>
      <c r="E21" s="190">
        <v>1056</v>
      </c>
    </row>
    <row r="22" s="1" customFormat="1" ht="14.25" customHeight="1" spans="2:5">
      <c r="B22" s="82" t="s">
        <v>50</v>
      </c>
      <c r="C22" s="77">
        <v>74</v>
      </c>
      <c r="D22" s="86">
        <v>71</v>
      </c>
      <c r="E22" s="190">
        <v>145</v>
      </c>
    </row>
    <row r="23" s="1" customFormat="1" ht="14.25" customHeight="1" spans="2:5">
      <c r="B23" s="82" t="s">
        <v>51</v>
      </c>
      <c r="C23" s="77">
        <v>780</v>
      </c>
      <c r="D23" s="86">
        <v>758</v>
      </c>
      <c r="E23" s="190">
        <v>1538</v>
      </c>
    </row>
    <row r="24" s="1" customFormat="1" ht="14.25" customHeight="1" spans="2:5">
      <c r="B24" s="82" t="s">
        <v>52</v>
      </c>
      <c r="C24" s="77">
        <v>314</v>
      </c>
      <c r="D24" s="86">
        <v>293</v>
      </c>
      <c r="E24" s="190">
        <v>607</v>
      </c>
    </row>
    <row r="25" s="1" customFormat="1" ht="14.25" customHeight="1" spans="2:5">
      <c r="B25" s="82" t="s">
        <v>53</v>
      </c>
      <c r="C25" s="77">
        <v>232</v>
      </c>
      <c r="D25" s="86">
        <v>250</v>
      </c>
      <c r="E25" s="190">
        <v>482</v>
      </c>
    </row>
    <row r="26" s="1" customFormat="1" ht="14.25" customHeight="1" spans="2:5">
      <c r="B26" s="82" t="s">
        <v>54</v>
      </c>
      <c r="C26" s="77">
        <v>645</v>
      </c>
      <c r="D26" s="86">
        <v>635</v>
      </c>
      <c r="E26" s="190">
        <v>1280</v>
      </c>
    </row>
    <row r="27" s="1" customFormat="1" ht="14.25" customHeight="1" spans="2:5">
      <c r="B27" s="82" t="s">
        <v>55</v>
      </c>
      <c r="C27" s="77">
        <v>154</v>
      </c>
      <c r="D27" s="86">
        <v>177</v>
      </c>
      <c r="E27" s="190">
        <v>331</v>
      </c>
    </row>
    <row r="28" s="1" customFormat="1" ht="14.25" customHeight="1" spans="2:5">
      <c r="B28" s="82" t="s">
        <v>56</v>
      </c>
      <c r="C28" s="77">
        <v>720</v>
      </c>
      <c r="D28" s="86">
        <v>620</v>
      </c>
      <c r="E28" s="190">
        <v>1340</v>
      </c>
    </row>
    <row r="29" s="1" customFormat="1" ht="14.25" customHeight="1" spans="2:5">
      <c r="B29" s="82" t="s">
        <v>57</v>
      </c>
      <c r="C29" s="77">
        <v>1932</v>
      </c>
      <c r="D29" s="86">
        <v>1797</v>
      </c>
      <c r="E29" s="190">
        <v>3729</v>
      </c>
    </row>
    <row r="30" s="1" customFormat="1" ht="14.25" customHeight="1" spans="2:5">
      <c r="B30" s="82" t="s">
        <v>58</v>
      </c>
      <c r="C30" s="77">
        <v>193</v>
      </c>
      <c r="D30" s="86">
        <v>274</v>
      </c>
      <c r="E30" s="190">
        <v>467</v>
      </c>
    </row>
    <row r="31" s="1" customFormat="1" ht="14.25" customHeight="1" spans="2:5">
      <c r="B31" s="82" t="s">
        <v>59</v>
      </c>
      <c r="C31" s="77">
        <v>988</v>
      </c>
      <c r="D31" s="86">
        <v>968</v>
      </c>
      <c r="E31" s="190">
        <v>1956</v>
      </c>
    </row>
    <row r="32" s="1" customFormat="1" ht="14.25" customHeight="1" spans="2:5">
      <c r="B32" s="82" t="s">
        <v>60</v>
      </c>
      <c r="C32" s="77">
        <v>289</v>
      </c>
      <c r="D32" s="86">
        <v>262</v>
      </c>
      <c r="E32" s="190">
        <v>551</v>
      </c>
    </row>
    <row r="33" s="1" customFormat="1" ht="14.25" customHeight="1" spans="2:5">
      <c r="B33" s="82" t="s">
        <v>61</v>
      </c>
      <c r="C33" s="77">
        <v>724</v>
      </c>
      <c r="D33" s="86">
        <v>721</v>
      </c>
      <c r="E33" s="190">
        <v>1445</v>
      </c>
    </row>
    <row r="34" s="1" customFormat="1" ht="14.25" customHeight="1" spans="2:5">
      <c r="B34" s="82" t="s">
        <v>62</v>
      </c>
      <c r="C34" s="77">
        <v>1889</v>
      </c>
      <c r="D34" s="86">
        <v>1692</v>
      </c>
      <c r="E34" s="190">
        <v>3581</v>
      </c>
    </row>
    <row r="35" s="1" customFormat="1" ht="14.25" customHeight="1" spans="2:5">
      <c r="B35" s="82" t="s">
        <v>63</v>
      </c>
      <c r="C35" s="77">
        <v>426</v>
      </c>
      <c r="D35" s="86">
        <v>473</v>
      </c>
      <c r="E35" s="190">
        <v>899</v>
      </c>
    </row>
    <row r="36" s="1" customFormat="1" ht="14.25" customHeight="1" spans="2:5">
      <c r="B36" s="82" t="s">
        <v>64</v>
      </c>
      <c r="C36" s="77">
        <v>136</v>
      </c>
      <c r="D36" s="86">
        <v>173</v>
      </c>
      <c r="E36" s="190">
        <v>309</v>
      </c>
    </row>
    <row r="37" s="1" customFormat="1" ht="14.25" customHeight="1" spans="2:5">
      <c r="B37" s="82" t="s">
        <v>65</v>
      </c>
      <c r="C37" s="77">
        <v>222</v>
      </c>
      <c r="D37" s="86">
        <v>211</v>
      </c>
      <c r="E37" s="190">
        <v>433</v>
      </c>
    </row>
    <row r="38" s="1" customFormat="1" ht="14.25" customHeight="1" spans="2:5">
      <c r="B38" s="82" t="s">
        <v>66</v>
      </c>
      <c r="C38" s="84">
        <v>356</v>
      </c>
      <c r="D38" s="187">
        <v>323</v>
      </c>
      <c r="E38" s="194">
        <v>679</v>
      </c>
    </row>
    <row r="39" spans="4:4">
      <c r="D39" s="61"/>
    </row>
    <row r="40" spans="4:4">
      <c r="D40" s="61"/>
    </row>
    <row r="41" spans="4:4">
      <c r="D41" s="61"/>
    </row>
    <row r="42" spans="4:4">
      <c r="D42" s="61"/>
    </row>
    <row r="43" spans="4:4">
      <c r="D43" s="61"/>
    </row>
    <row r="44" spans="4:4">
      <c r="D44" s="61"/>
    </row>
    <row r="45" spans="4:4">
      <c r="D45" s="61"/>
    </row>
    <row r="46" spans="4:4">
      <c r="D46" s="61"/>
    </row>
    <row r="47" spans="4:4">
      <c r="D47" s="61"/>
    </row>
    <row r="48" spans="4:4">
      <c r="D48" s="61"/>
    </row>
    <row r="49" spans="4:4">
      <c r="D49" s="61"/>
    </row>
    <row r="50" spans="4:4">
      <c r="D50" s="61"/>
    </row>
    <row r="51" spans="4:4">
      <c r="D51" s="61"/>
    </row>
    <row r="52" spans="4:4">
      <c r="D52" s="61"/>
    </row>
    <row r="53" spans="4:4">
      <c r="D53" s="61"/>
    </row>
    <row r="54" spans="4:4">
      <c r="D54" s="61"/>
    </row>
    <row r="55" spans="4:4">
      <c r="D55" s="61"/>
    </row>
    <row r="56" spans="4:4">
      <c r="D56" s="61"/>
    </row>
    <row r="57" spans="4:4">
      <c r="D57" s="61"/>
    </row>
    <row r="58" spans="4:4">
      <c r="D58" s="61"/>
    </row>
    <row r="59" spans="4:4">
      <c r="D59" s="61"/>
    </row>
    <row r="60" spans="4:4">
      <c r="D60" s="61"/>
    </row>
    <row r="61" spans="4:4">
      <c r="D61" s="61"/>
    </row>
    <row r="62" spans="4:4">
      <c r="D62" s="61"/>
    </row>
    <row r="63" spans="4:4">
      <c r="D63" s="61"/>
    </row>
    <row r="64" spans="4:4">
      <c r="D64" s="61"/>
    </row>
    <row r="65" spans="4:4">
      <c r="D65" s="61"/>
    </row>
    <row r="66" spans="4:4">
      <c r="D66" s="61"/>
    </row>
    <row r="67" spans="4:4">
      <c r="D67" s="61"/>
    </row>
    <row r="68" spans="4:4">
      <c r="D68" s="61"/>
    </row>
    <row r="69" spans="4:4">
      <c r="D69" s="61"/>
    </row>
    <row r="70" spans="4:4">
      <c r="D70" s="61"/>
    </row>
    <row r="71" spans="4:4">
      <c r="D71" s="61"/>
    </row>
    <row r="72" spans="4:4">
      <c r="D72" s="61"/>
    </row>
    <row r="73" spans="4:4">
      <c r="D73" s="61"/>
    </row>
    <row r="74" spans="4:4">
      <c r="D74" s="61"/>
    </row>
    <row r="75" spans="4:4">
      <c r="D75" s="61"/>
    </row>
    <row r="76" spans="4:4">
      <c r="D76" s="61"/>
    </row>
    <row r="77" spans="4:4">
      <c r="D77" s="61"/>
    </row>
    <row r="78" spans="4:4">
      <c r="D78" s="61"/>
    </row>
    <row r="79" spans="4:4">
      <c r="D79" s="61"/>
    </row>
    <row r="80" spans="4:4">
      <c r="D80" s="61"/>
    </row>
    <row r="81" spans="4:4">
      <c r="D81" s="61"/>
    </row>
    <row r="82" spans="4:4">
      <c r="D82" s="61"/>
    </row>
    <row r="83" spans="4:4">
      <c r="D83" s="61"/>
    </row>
    <row r="84" spans="4:4">
      <c r="D84" s="61"/>
    </row>
    <row r="85" spans="4:4">
      <c r="D85" s="61"/>
    </row>
    <row r="86" spans="4:4">
      <c r="D86" s="61"/>
    </row>
    <row r="87" spans="4:4">
      <c r="D87" s="61"/>
    </row>
    <row r="88" spans="4:4">
      <c r="D88" s="61"/>
    </row>
    <row r="89" spans="4:4">
      <c r="D89" s="61"/>
    </row>
    <row r="90" spans="4:4">
      <c r="D90" s="61"/>
    </row>
    <row r="91" spans="4:4">
      <c r="D91" s="61"/>
    </row>
    <row r="92" spans="4:4">
      <c r="D92" s="61"/>
    </row>
    <row r="93" spans="4:4">
      <c r="D93" s="61"/>
    </row>
    <row r="94" spans="4:4">
      <c r="D94" s="61"/>
    </row>
    <row r="95" spans="4:4">
      <c r="D95" s="61"/>
    </row>
    <row r="96" spans="4:4">
      <c r="D96" s="61"/>
    </row>
    <row r="97" spans="4:4">
      <c r="D97" s="61"/>
    </row>
    <row r="98" spans="4:4">
      <c r="D98" s="61"/>
    </row>
    <row r="99" spans="4:4">
      <c r="D99" s="61"/>
    </row>
    <row r="100" spans="4:4">
      <c r="D100" s="61"/>
    </row>
    <row r="101" spans="4:4">
      <c r="D101" s="61"/>
    </row>
    <row r="102" spans="4:4">
      <c r="D102" s="61"/>
    </row>
    <row r="103" spans="4:4">
      <c r="D103" s="61"/>
    </row>
    <row r="104" spans="4:4">
      <c r="D104" s="61"/>
    </row>
    <row r="105" spans="4:4">
      <c r="D105" s="61"/>
    </row>
    <row r="106" spans="4:4">
      <c r="D106" s="61"/>
    </row>
    <row r="107" spans="4:4">
      <c r="D107" s="61"/>
    </row>
    <row r="108" spans="4:4">
      <c r="D108" s="61"/>
    </row>
    <row r="109" spans="4:4">
      <c r="D109" s="61"/>
    </row>
    <row r="110" spans="4:4">
      <c r="D110" s="61"/>
    </row>
    <row r="111" spans="4:4">
      <c r="D111" s="61"/>
    </row>
    <row r="112" spans="4:4">
      <c r="D112" s="61"/>
    </row>
    <row r="113" spans="4:4">
      <c r="D113" s="61"/>
    </row>
    <row r="114" spans="4:4">
      <c r="D114" s="61"/>
    </row>
    <row r="115" spans="4:4">
      <c r="D115" s="61"/>
    </row>
    <row r="116" spans="4:4">
      <c r="D116" s="61"/>
    </row>
    <row r="117" spans="4:4">
      <c r="D117" s="61"/>
    </row>
    <row r="118" spans="4:4">
      <c r="D118" s="61"/>
    </row>
    <row r="119" spans="4:4">
      <c r="D119" s="61"/>
    </row>
    <row r="120" spans="4:4">
      <c r="D120" s="61"/>
    </row>
    <row r="121" spans="4:4">
      <c r="D121" s="61"/>
    </row>
    <row r="122" spans="4:4">
      <c r="D122" s="61"/>
    </row>
    <row r="123" spans="4:4">
      <c r="D123" s="61"/>
    </row>
    <row r="124" spans="4:4">
      <c r="D124" s="61"/>
    </row>
    <row r="125" spans="4:4">
      <c r="D125" s="61"/>
    </row>
    <row r="126" spans="4:4">
      <c r="D126" s="61"/>
    </row>
    <row r="127" spans="4:4">
      <c r="D127" s="61"/>
    </row>
    <row r="128" spans="4:4">
      <c r="D128" s="61"/>
    </row>
    <row r="129" spans="4:4">
      <c r="D129" s="61"/>
    </row>
    <row r="130" spans="4:4">
      <c r="D130" s="61"/>
    </row>
    <row r="131" spans="4:4">
      <c r="D131" s="61"/>
    </row>
    <row r="132" spans="4:4">
      <c r="D132" s="61"/>
    </row>
    <row r="133" spans="4:4">
      <c r="D133" s="61"/>
    </row>
    <row r="134" spans="4:4">
      <c r="D134" s="61"/>
    </row>
    <row r="135" spans="4:4">
      <c r="D135" s="61"/>
    </row>
    <row r="136" spans="4:4">
      <c r="D136" s="61"/>
    </row>
    <row r="137" spans="4:4">
      <c r="D137" s="61"/>
    </row>
    <row r="138" spans="4:4">
      <c r="D138" s="61"/>
    </row>
    <row r="139" spans="4:4">
      <c r="D139" s="61"/>
    </row>
    <row r="140" spans="4:4">
      <c r="D140" s="61"/>
    </row>
    <row r="141" spans="4:4">
      <c r="D141" s="61"/>
    </row>
    <row r="142" spans="4:4">
      <c r="D142" s="61"/>
    </row>
    <row r="143" spans="4:4">
      <c r="D143" s="61"/>
    </row>
    <row r="144" spans="4:4">
      <c r="D144" s="61"/>
    </row>
    <row r="145" spans="4:4">
      <c r="D145" s="61"/>
    </row>
    <row r="146" spans="4:4">
      <c r="D146" s="61"/>
    </row>
    <row r="147" spans="4:4">
      <c r="D147" s="61"/>
    </row>
    <row r="148" spans="4:4">
      <c r="D148" s="61"/>
    </row>
    <row r="149" spans="4:4">
      <c r="D149" s="61"/>
    </row>
    <row r="150" spans="4:4">
      <c r="D150" s="61"/>
    </row>
    <row r="151" spans="4:4">
      <c r="D151" s="61"/>
    </row>
    <row r="152" spans="4:4">
      <c r="D152" s="61"/>
    </row>
    <row r="153" spans="4:4">
      <c r="D153" s="61"/>
    </row>
    <row r="154" spans="4:4">
      <c r="D154" s="61"/>
    </row>
    <row r="155" spans="4:4">
      <c r="D155" s="61"/>
    </row>
    <row r="156" spans="4:4">
      <c r="D156" s="61"/>
    </row>
    <row r="157" spans="4:4">
      <c r="D157" s="61"/>
    </row>
    <row r="158" spans="4:4">
      <c r="D158" s="61"/>
    </row>
    <row r="159" spans="4:4">
      <c r="D159" s="61"/>
    </row>
    <row r="160" spans="4:4">
      <c r="D160" s="61"/>
    </row>
    <row r="161" spans="4:4">
      <c r="D161" s="61"/>
    </row>
    <row r="162" spans="4:4">
      <c r="D162" s="61"/>
    </row>
    <row r="163" spans="4:4">
      <c r="D163" s="61"/>
    </row>
    <row r="164" spans="4:4">
      <c r="D164" s="61"/>
    </row>
    <row r="165" spans="4:4">
      <c r="D165" s="61"/>
    </row>
    <row r="166" spans="4:4">
      <c r="D166" s="61"/>
    </row>
    <row r="167" spans="4:4">
      <c r="D167" s="61"/>
    </row>
    <row r="168" spans="4:4">
      <c r="D168" s="61"/>
    </row>
    <row r="169" spans="4:4">
      <c r="D169" s="61"/>
    </row>
    <row r="170" spans="4:4">
      <c r="D170" s="61"/>
    </row>
    <row r="171" spans="4:4">
      <c r="D171" s="61"/>
    </row>
    <row r="172" spans="4:4">
      <c r="D172" s="61"/>
    </row>
    <row r="173" spans="4:4">
      <c r="D173" s="61"/>
    </row>
    <row r="174" spans="4:4">
      <c r="D174" s="61"/>
    </row>
    <row r="175" spans="4:4">
      <c r="D175" s="61"/>
    </row>
    <row r="176" spans="4:4">
      <c r="D176" s="61"/>
    </row>
    <row r="177" spans="4:4">
      <c r="D177" s="61"/>
    </row>
    <row r="178" spans="4:4">
      <c r="D178" s="61"/>
    </row>
    <row r="179" spans="4:4">
      <c r="D179" s="61"/>
    </row>
    <row r="180" spans="4:4">
      <c r="D180" s="61"/>
    </row>
    <row r="181" spans="4:4">
      <c r="D181" s="61"/>
    </row>
    <row r="182" spans="4:4">
      <c r="D182" s="61"/>
    </row>
    <row r="183" spans="4:4">
      <c r="D183" s="61"/>
    </row>
    <row r="184" spans="4:4">
      <c r="D184" s="61"/>
    </row>
    <row r="185" spans="4:4">
      <c r="D185" s="61"/>
    </row>
    <row r="186" spans="4:4">
      <c r="D186" s="61"/>
    </row>
    <row r="187" spans="4:4">
      <c r="D187" s="61"/>
    </row>
    <row r="188" spans="4:4">
      <c r="D188" s="61"/>
    </row>
    <row r="189" spans="4:4">
      <c r="D189" s="61"/>
    </row>
    <row r="190" spans="4:4">
      <c r="D190" s="61"/>
    </row>
    <row r="191" spans="4:4">
      <c r="D191" s="61"/>
    </row>
    <row r="192" spans="4:4">
      <c r="D192" s="61"/>
    </row>
    <row r="193" spans="4:4">
      <c r="D193" s="61"/>
    </row>
    <row r="194" spans="4:4">
      <c r="D194" s="61"/>
    </row>
    <row r="195" spans="4:4">
      <c r="D195" s="61"/>
    </row>
    <row r="196" spans="4:4">
      <c r="D196" s="61"/>
    </row>
    <row r="197" spans="4:4">
      <c r="D197" s="61"/>
    </row>
    <row r="198" spans="4:4">
      <c r="D198" s="61"/>
    </row>
    <row r="199" spans="4:4">
      <c r="D199" s="61"/>
    </row>
    <row r="200" spans="4:4">
      <c r="D200" s="61"/>
    </row>
    <row r="201" spans="4:4">
      <c r="D201" s="61"/>
    </row>
    <row r="202" spans="4:4">
      <c r="D202" s="61"/>
    </row>
    <row r="203" spans="4:4">
      <c r="D203" s="61"/>
    </row>
    <row r="204" spans="4:4">
      <c r="D204" s="61"/>
    </row>
    <row r="205" spans="4:4">
      <c r="D205" s="61"/>
    </row>
    <row r="206" spans="4:4">
      <c r="D206" s="61"/>
    </row>
    <row r="207" spans="4:4">
      <c r="D207" s="61"/>
    </row>
    <row r="208" spans="4:4">
      <c r="D208" s="61"/>
    </row>
    <row r="209" spans="4:4">
      <c r="D209" s="61"/>
    </row>
    <row r="210" spans="4:4">
      <c r="D210" s="61"/>
    </row>
    <row r="211" spans="4:4">
      <c r="D211" s="61"/>
    </row>
    <row r="212" spans="4:4">
      <c r="D212" s="61"/>
    </row>
    <row r="213" spans="4:4">
      <c r="D213" s="61"/>
    </row>
    <row r="214" spans="4:4">
      <c r="D214" s="61"/>
    </row>
    <row r="215" spans="4:4">
      <c r="D215" s="61"/>
    </row>
    <row r="216" spans="4:4">
      <c r="D216" s="61"/>
    </row>
    <row r="217" spans="4:4">
      <c r="D217" s="61"/>
    </row>
    <row r="218" spans="4:4">
      <c r="D218" s="61"/>
    </row>
    <row r="219" spans="4:4">
      <c r="D219" s="61"/>
    </row>
    <row r="220" spans="4:4">
      <c r="D220" s="61"/>
    </row>
    <row r="221" spans="4:4">
      <c r="D221" s="61"/>
    </row>
    <row r="222" spans="4:4">
      <c r="D222" s="61"/>
    </row>
    <row r="223" spans="4:4">
      <c r="D223" s="61"/>
    </row>
    <row r="224" spans="4:4">
      <c r="D224" s="61"/>
    </row>
    <row r="225" spans="4:4">
      <c r="D225" s="61"/>
    </row>
    <row r="226" spans="4:4">
      <c r="D226" s="61"/>
    </row>
    <row r="227" spans="4:4">
      <c r="D227" s="61"/>
    </row>
    <row r="228" spans="4:4">
      <c r="D228" s="61"/>
    </row>
    <row r="229" spans="4:4">
      <c r="D229" s="61"/>
    </row>
    <row r="230" spans="4:4">
      <c r="D230" s="61"/>
    </row>
    <row r="231" spans="4:4">
      <c r="D231" s="61"/>
    </row>
    <row r="232" spans="4:4">
      <c r="D232" s="61"/>
    </row>
    <row r="233" spans="4:4">
      <c r="D233" s="61"/>
    </row>
    <row r="234" spans="4:4">
      <c r="D234" s="61"/>
    </row>
    <row r="235" spans="4:4">
      <c r="D235" s="61"/>
    </row>
    <row r="236" spans="4:4">
      <c r="D236" s="61"/>
    </row>
    <row r="237" spans="4:4">
      <c r="D237" s="61"/>
    </row>
    <row r="238" spans="4:4">
      <c r="D238" s="61"/>
    </row>
    <row r="239" spans="4:4">
      <c r="D239" s="61"/>
    </row>
    <row r="240" spans="4:4">
      <c r="D240" s="61"/>
    </row>
    <row r="241" spans="4:4">
      <c r="D241" s="61"/>
    </row>
    <row r="242" spans="4:4">
      <c r="D242" s="61"/>
    </row>
    <row r="243" spans="4:4">
      <c r="D243" s="61"/>
    </row>
    <row r="244" spans="4:4">
      <c r="D244" s="61"/>
    </row>
    <row r="245" spans="4:4">
      <c r="D245" s="61"/>
    </row>
    <row r="246" spans="4:4">
      <c r="D246" s="61"/>
    </row>
    <row r="247" spans="4:4">
      <c r="D247" s="61"/>
    </row>
    <row r="248" spans="4:4">
      <c r="D248" s="61"/>
    </row>
    <row r="249" spans="4:4">
      <c r="D249" s="61"/>
    </row>
    <row r="250" spans="4:4">
      <c r="D250" s="61"/>
    </row>
    <row r="251" spans="4:4">
      <c r="D251" s="61"/>
    </row>
    <row r="252" spans="4:4">
      <c r="D252" s="61"/>
    </row>
    <row r="253" spans="4:4">
      <c r="D253" s="61"/>
    </row>
    <row r="254" spans="4:4">
      <c r="D254" s="61"/>
    </row>
    <row r="255" spans="4:4">
      <c r="D255" s="61"/>
    </row>
    <row r="256" spans="4:4">
      <c r="D256" s="61"/>
    </row>
    <row r="257" spans="4:4">
      <c r="D257" s="61"/>
    </row>
    <row r="258" spans="4:4">
      <c r="D258" s="61"/>
    </row>
    <row r="259" spans="4:4">
      <c r="D259" s="61"/>
    </row>
    <row r="260" spans="4:4">
      <c r="D260" s="61"/>
    </row>
    <row r="261" spans="4:4">
      <c r="D261" s="61"/>
    </row>
    <row r="262" spans="4:4">
      <c r="D262" s="61"/>
    </row>
    <row r="263" spans="4:4">
      <c r="D263" s="61"/>
    </row>
    <row r="264" spans="4:4">
      <c r="D264" s="61"/>
    </row>
    <row r="265" spans="4:4">
      <c r="D265" s="61"/>
    </row>
    <row r="266" spans="4:4">
      <c r="D266" s="61"/>
    </row>
    <row r="267" spans="4:4">
      <c r="D267" s="61"/>
    </row>
    <row r="268" spans="4:4">
      <c r="D268" s="61"/>
    </row>
    <row r="269" spans="4:4">
      <c r="D269" s="61"/>
    </row>
    <row r="270" spans="4:4">
      <c r="D270" s="61"/>
    </row>
    <row r="271" spans="4:4">
      <c r="D271" s="61"/>
    </row>
  </sheetData>
  <mergeCells count="2">
    <mergeCell ref="C8:E8"/>
    <mergeCell ref="C9:E9"/>
  </mergeCells>
  <conditionalFormatting sqref="C14:E14">
    <cfRule type="cellIs" dxfId="0" priority="1" operator="between">
      <formula>1</formula>
      <formula>2</formula>
    </cfRule>
  </conditionalFormatting>
  <conditionalFormatting sqref="C11:E12">
    <cfRule type="cellIs" dxfId="0" priority="2" operator="between">
      <formula>1</formula>
      <formula>2</formula>
    </cfRule>
  </conditionalFormatting>
  <conditionalFormatting sqref="C15:E38;C13:E13">
    <cfRule type="cellIs" dxfId="0" priority="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29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8.7142857142857" style="2" customWidth="1"/>
    <col min="4" max="4" width="21.4285714285714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16</v>
      </c>
      <c r="B5" s="24" t="s">
        <v>178</v>
      </c>
      <c r="D5" s="62"/>
    </row>
    <row r="6" s="1" customFormat="1" ht="12" customHeight="1" spans="1:4">
      <c r="A6" s="23"/>
      <c r="B6" s="5" t="s">
        <v>67</v>
      </c>
      <c r="D6" s="62"/>
    </row>
    <row r="7" s="1" customFormat="1" ht="16.5" customHeight="1"/>
    <row r="8" s="1" customFormat="1" ht="24.75" customHeight="1" spans="2:4">
      <c r="B8" s="6"/>
      <c r="C8" s="63" t="s">
        <v>178</v>
      </c>
      <c r="D8" s="63"/>
    </row>
    <row r="9" s="1" customFormat="1" ht="24.75" customHeight="1" spans="2:4">
      <c r="B9" s="6"/>
      <c r="C9" s="65"/>
      <c r="D9" s="65"/>
    </row>
    <row r="10" s="1" customFormat="1" ht="14.25" customHeight="1" spans="2:4">
      <c r="B10" s="68" t="s">
        <v>68</v>
      </c>
      <c r="C10" s="69" t="s">
        <v>36</v>
      </c>
      <c r="D10" s="69" t="s">
        <v>37</v>
      </c>
    </row>
    <row r="11" s="1" customFormat="1" ht="14.25" customHeight="1" spans="2:4">
      <c r="B11" s="71" t="s">
        <v>39</v>
      </c>
      <c r="C11" s="139">
        <f>'RSI_genero(11)'!C11/'RSI_genero(11)'!E11</f>
        <v>0.522302351323248</v>
      </c>
      <c r="D11" s="141">
        <f>'RSI_genero(11)'!D11/'RSI_genero(11)'!E11</f>
        <v>0.477697648676752</v>
      </c>
    </row>
    <row r="12" s="1" customFormat="1" ht="14.25" customHeight="1" spans="2:4">
      <c r="B12" s="76" t="s">
        <v>40</v>
      </c>
      <c r="C12" s="142">
        <f>'RSI_genero(11)'!C12/'RSI_genero(11)'!E12</f>
        <v>0.530314294741929</v>
      </c>
      <c r="D12" s="144">
        <f>'RSI_genero(11)'!D12/'RSI_genero(11)'!E12</f>
        <v>0.469685705258071</v>
      </c>
    </row>
    <row r="13" s="1" customFormat="1" ht="14.25" customHeight="1" spans="2:4">
      <c r="B13" s="76" t="s">
        <v>41</v>
      </c>
      <c r="C13" s="142">
        <f>'RSI_genero(11)'!C13/'RSI_genero(11)'!E13</f>
        <v>0.529725226935845</v>
      </c>
      <c r="D13" s="144">
        <f>'RSI_genero(11)'!D13/'RSI_genero(11)'!E13</f>
        <v>0.470274773064155</v>
      </c>
    </row>
    <row r="14" s="1" customFormat="1" ht="14.25" customHeight="1" spans="2:4">
      <c r="B14" s="76" t="s">
        <v>42</v>
      </c>
      <c r="C14" s="145">
        <f>'RSI_genero(11)'!C14/'RSI_genero(11)'!E14</f>
        <v>0.505073764733432</v>
      </c>
      <c r="D14" s="147">
        <f>'RSI_genero(11)'!D14/'RSI_genero(11)'!E14</f>
        <v>0.494926235266568</v>
      </c>
    </row>
    <row r="15" s="1" customFormat="1" ht="14.25" customHeight="1" spans="2:4">
      <c r="B15" s="82" t="s">
        <v>43</v>
      </c>
      <c r="C15" s="142">
        <f>'RSI_genero(11)'!C15/'RSI_genero(11)'!E15</f>
        <v>0.516457680250784</v>
      </c>
      <c r="D15" s="144">
        <f>'RSI_genero(11)'!D15/'RSI_genero(11)'!E15</f>
        <v>0.483542319749216</v>
      </c>
    </row>
    <row r="16" s="1" customFormat="1" ht="14.25" customHeight="1" spans="2:4">
      <c r="B16" s="82" t="s">
        <v>44</v>
      </c>
      <c r="C16" s="142">
        <f>'RSI_genero(11)'!C16/'RSI_genero(11)'!E16</f>
        <v>0.5136</v>
      </c>
      <c r="D16" s="144">
        <f>'RSI_genero(11)'!D16/'RSI_genero(11)'!E16</f>
        <v>0.4864</v>
      </c>
    </row>
    <row r="17" s="1" customFormat="1" ht="14.25" customHeight="1" spans="2:4">
      <c r="B17" s="82" t="s">
        <v>45</v>
      </c>
      <c r="C17" s="142">
        <f>'RSI_genero(11)'!C17/'RSI_genero(11)'!E17</f>
        <v>0.5</v>
      </c>
      <c r="D17" s="144">
        <f>'RSI_genero(11)'!D17/'RSI_genero(11)'!E17</f>
        <v>0.5</v>
      </c>
    </row>
    <row r="18" s="1" customFormat="1" ht="14.25" customHeight="1" spans="2:4">
      <c r="B18" s="82" t="s">
        <v>46</v>
      </c>
      <c r="C18" s="142">
        <f>'RSI_genero(11)'!C18/'RSI_genero(11)'!E18</f>
        <v>0.517823639774859</v>
      </c>
      <c r="D18" s="144">
        <f>'RSI_genero(11)'!D18/'RSI_genero(11)'!E18</f>
        <v>0.482176360225141</v>
      </c>
    </row>
    <row r="19" s="1" customFormat="1" ht="14.25" customHeight="1" spans="2:4">
      <c r="B19" s="82" t="s">
        <v>47</v>
      </c>
      <c r="C19" s="142">
        <f>'RSI_genero(11)'!C19/'RSI_genero(11)'!E19</f>
        <v>0.423402617397998</v>
      </c>
      <c r="D19" s="144">
        <f>'RSI_genero(11)'!D19/'RSI_genero(11)'!E19</f>
        <v>0.576597382602002</v>
      </c>
    </row>
    <row r="20" s="1" customFormat="1" ht="14.25" customHeight="1" spans="2:4">
      <c r="B20" s="82" t="s">
        <v>48</v>
      </c>
      <c r="C20" s="142">
        <f>'RSI_genero(11)'!C20/'RSI_genero(11)'!E20</f>
        <v>0.530164533820841</v>
      </c>
      <c r="D20" s="144">
        <f>'RSI_genero(11)'!D20/'RSI_genero(11)'!E20</f>
        <v>0.469835466179159</v>
      </c>
    </row>
    <row r="21" s="1" customFormat="1" ht="14.25" customHeight="1" spans="2:4">
      <c r="B21" s="82" t="s">
        <v>49</v>
      </c>
      <c r="C21" s="142">
        <f>'RSI_genero(11)'!C21/'RSI_genero(11)'!E21</f>
        <v>0.496212121212121</v>
      </c>
      <c r="D21" s="144">
        <f>'RSI_genero(11)'!D21/'RSI_genero(11)'!E21</f>
        <v>0.503787878787879</v>
      </c>
    </row>
    <row r="22" s="1" customFormat="1" ht="14.25" customHeight="1" spans="2:4">
      <c r="B22" s="82" t="s">
        <v>50</v>
      </c>
      <c r="C22" s="142">
        <f>'RSI_genero(11)'!C22/'RSI_genero(11)'!E22</f>
        <v>0.510344827586207</v>
      </c>
      <c r="D22" s="144">
        <f>'RSI_genero(11)'!D22/'RSI_genero(11)'!E22</f>
        <v>0.489655172413793</v>
      </c>
    </row>
    <row r="23" s="1" customFormat="1" ht="14.25" customHeight="1" spans="2:4">
      <c r="B23" s="82" t="s">
        <v>51</v>
      </c>
      <c r="C23" s="142">
        <f>'RSI_genero(11)'!C23/'RSI_genero(11)'!E23</f>
        <v>0.507152145643693</v>
      </c>
      <c r="D23" s="144">
        <f>'RSI_genero(11)'!D23/'RSI_genero(11)'!E23</f>
        <v>0.492847854356307</v>
      </c>
    </row>
    <row r="24" s="1" customFormat="1" ht="14.25" customHeight="1" spans="2:4">
      <c r="B24" s="82" t="s">
        <v>52</v>
      </c>
      <c r="C24" s="142">
        <f>'RSI_genero(11)'!C24/'RSI_genero(11)'!E24</f>
        <v>0.517298187808896</v>
      </c>
      <c r="D24" s="144">
        <f>'RSI_genero(11)'!D24/'RSI_genero(11)'!E24</f>
        <v>0.482701812191104</v>
      </c>
    </row>
    <row r="25" s="1" customFormat="1" ht="14.25" customHeight="1" spans="2:4">
      <c r="B25" s="82" t="s">
        <v>53</v>
      </c>
      <c r="C25" s="142">
        <f>'RSI_genero(11)'!C25/'RSI_genero(11)'!E25</f>
        <v>0.481327800829876</v>
      </c>
      <c r="D25" s="144">
        <f>'RSI_genero(11)'!D25/'RSI_genero(11)'!E25</f>
        <v>0.518672199170125</v>
      </c>
    </row>
    <row r="26" s="1" customFormat="1" ht="14.25" customHeight="1" spans="2:4">
      <c r="B26" s="82" t="s">
        <v>54</v>
      </c>
      <c r="C26" s="142">
        <f>'RSI_genero(11)'!C26/'RSI_genero(11)'!E26</f>
        <v>0.50390625</v>
      </c>
      <c r="D26" s="144">
        <f>'RSI_genero(11)'!D26/'RSI_genero(11)'!E26</f>
        <v>0.49609375</v>
      </c>
    </row>
    <row r="27" s="1" customFormat="1" ht="14.25" customHeight="1" spans="2:4">
      <c r="B27" s="82" t="s">
        <v>55</v>
      </c>
      <c r="C27" s="142">
        <f>'RSI_genero(11)'!C27/'RSI_genero(11)'!E27</f>
        <v>0.465256797583082</v>
      </c>
      <c r="D27" s="144">
        <f>'RSI_genero(11)'!D27/'RSI_genero(11)'!E27</f>
        <v>0.534743202416918</v>
      </c>
    </row>
    <row r="28" s="1" customFormat="1" ht="14.25" customHeight="1" spans="2:4">
      <c r="B28" s="82" t="s">
        <v>56</v>
      </c>
      <c r="C28" s="142">
        <f>'RSI_genero(11)'!C28/'RSI_genero(11)'!E28</f>
        <v>0.537313432835821</v>
      </c>
      <c r="D28" s="144">
        <f>'RSI_genero(11)'!D28/'RSI_genero(11)'!E28</f>
        <v>0.462686567164179</v>
      </c>
    </row>
    <row r="29" s="1" customFormat="1" ht="14.25" customHeight="1" spans="2:4">
      <c r="B29" s="82" t="s">
        <v>57</v>
      </c>
      <c r="C29" s="142">
        <f>'RSI_genero(11)'!C29/'RSI_genero(11)'!E29</f>
        <v>0.51810136765889</v>
      </c>
      <c r="D29" s="144">
        <f>'RSI_genero(11)'!D29/'RSI_genero(11)'!E29</f>
        <v>0.48189863234111</v>
      </c>
    </row>
    <row r="30" s="1" customFormat="1" ht="14.25" customHeight="1" spans="2:4">
      <c r="B30" s="82" t="s">
        <v>58</v>
      </c>
      <c r="C30" s="142">
        <f>'RSI_genero(11)'!C30/'RSI_genero(11)'!E30</f>
        <v>0.413276231263383</v>
      </c>
      <c r="D30" s="144">
        <f>'RSI_genero(11)'!D30/'RSI_genero(11)'!E30</f>
        <v>0.586723768736617</v>
      </c>
    </row>
    <row r="31" s="1" customFormat="1" ht="14.25" customHeight="1" spans="2:4">
      <c r="B31" s="82" t="s">
        <v>59</v>
      </c>
      <c r="C31" s="142">
        <f>'RSI_genero(11)'!C31/'RSI_genero(11)'!E31</f>
        <v>0.505112474437628</v>
      </c>
      <c r="D31" s="144">
        <f>'RSI_genero(11)'!D31/'RSI_genero(11)'!E31</f>
        <v>0.494887525562372</v>
      </c>
    </row>
    <row r="32" s="1" customFormat="1" ht="14.25" customHeight="1" spans="2:4">
      <c r="B32" s="82" t="s">
        <v>60</v>
      </c>
      <c r="C32" s="142">
        <f>'RSI_genero(11)'!C32/'RSI_genero(11)'!E32</f>
        <v>0.524500907441016</v>
      </c>
      <c r="D32" s="144">
        <f>'RSI_genero(11)'!D32/'RSI_genero(11)'!E32</f>
        <v>0.475499092558984</v>
      </c>
    </row>
    <row r="33" s="1" customFormat="1" ht="14.25" customHeight="1" spans="2:4">
      <c r="B33" s="82" t="s">
        <v>61</v>
      </c>
      <c r="C33" s="142">
        <f>'RSI_genero(11)'!C33/'RSI_genero(11)'!E33</f>
        <v>0.501038062283737</v>
      </c>
      <c r="D33" s="144">
        <f>'RSI_genero(11)'!D33/'RSI_genero(11)'!E33</f>
        <v>0.498961937716263</v>
      </c>
    </row>
    <row r="34" s="1" customFormat="1" ht="14.25" customHeight="1" spans="2:4">
      <c r="B34" s="82" t="s">
        <v>62</v>
      </c>
      <c r="C34" s="142">
        <f>'RSI_genero(11)'!C34/'RSI_genero(11)'!E34</f>
        <v>0.527506283161128</v>
      </c>
      <c r="D34" s="144">
        <f>'RSI_genero(11)'!D34/'RSI_genero(11)'!E34</f>
        <v>0.472493716838872</v>
      </c>
    </row>
    <row r="35" s="1" customFormat="1" ht="14.25" customHeight="1" spans="2:4">
      <c r="B35" s="82" t="s">
        <v>63</v>
      </c>
      <c r="C35" s="142">
        <f>'RSI_genero(11)'!C35/'RSI_genero(11)'!E35</f>
        <v>0.473859844271413</v>
      </c>
      <c r="D35" s="144">
        <f>'RSI_genero(11)'!D35/'RSI_genero(11)'!E35</f>
        <v>0.526140155728587</v>
      </c>
    </row>
    <row r="36" s="1" customFormat="1" ht="14.25" customHeight="1" spans="2:4">
      <c r="B36" s="82" t="s">
        <v>64</v>
      </c>
      <c r="C36" s="142">
        <f>'RSI_genero(11)'!C36/'RSI_genero(11)'!E36</f>
        <v>0.440129449838188</v>
      </c>
      <c r="D36" s="144">
        <f>'RSI_genero(11)'!D36/'RSI_genero(11)'!E36</f>
        <v>0.559870550161812</v>
      </c>
    </row>
    <row r="37" s="1" customFormat="1" ht="14.25" customHeight="1" spans="2:4">
      <c r="B37" s="82" t="s">
        <v>65</v>
      </c>
      <c r="C37" s="142">
        <f>'RSI_genero(11)'!C37/'RSI_genero(11)'!E37</f>
        <v>0.51270207852194</v>
      </c>
      <c r="D37" s="144">
        <f>'RSI_genero(11)'!D37/'RSI_genero(11)'!E37</f>
        <v>0.48729792147806</v>
      </c>
    </row>
    <row r="38" s="1" customFormat="1" ht="14.25" customHeight="1" spans="2:4">
      <c r="B38" s="82" t="s">
        <v>66</v>
      </c>
      <c r="C38" s="149">
        <f>'RSI_genero(11)'!C38/'RSI_genero(11)'!E38</f>
        <v>0.524300441826215</v>
      </c>
      <c r="D38" s="151">
        <f>'RSI_genero(11)'!D38/'RSI_genero(11)'!E38</f>
        <v>0.475699558173785</v>
      </c>
    </row>
    <row r="39" s="1" customFormat="1" ht="14.25" customHeight="1" spans="2:4">
      <c r="B39" s="530"/>
      <c r="C39" s="143"/>
      <c r="D39" s="143"/>
    </row>
    <row r="40" s="1" customFormat="1" ht="14.25" customHeight="1" spans="2:4">
      <c r="B40" s="530"/>
      <c r="C40" s="143"/>
      <c r="D40" s="143"/>
    </row>
    <row r="41" s="1" customFormat="1" ht="14.25" customHeight="1" spans="2:4">
      <c r="B41" s="530"/>
      <c r="C41" s="143"/>
      <c r="D41" s="143"/>
    </row>
    <row r="42" s="1" customFormat="1" ht="14.25" customHeight="1" spans="2:4">
      <c r="B42" s="530"/>
      <c r="C42" s="143"/>
      <c r="D42" s="143"/>
    </row>
    <row r="43" s="1" customFormat="1" ht="14.25" customHeight="1" spans="2:4">
      <c r="B43" s="530"/>
      <c r="C43" s="143"/>
      <c r="D43" s="143"/>
    </row>
    <row r="44" s="1" customFormat="1" ht="14.25" customHeight="1" spans="2:4">
      <c r="B44" s="530"/>
      <c r="C44" s="143"/>
      <c r="D44" s="143"/>
    </row>
    <row r="45" s="1" customFormat="1" ht="14.25" customHeight="1" spans="2:4">
      <c r="B45" s="530"/>
      <c r="C45" s="143"/>
      <c r="D45" s="143"/>
    </row>
    <row r="46" s="1" customFormat="1" ht="14.25" customHeight="1" spans="2:4">
      <c r="B46" s="530"/>
      <c r="C46" s="143"/>
      <c r="D46" s="143"/>
    </row>
    <row r="47" s="1" customFormat="1" ht="14.25" customHeight="1" spans="2:4">
      <c r="B47" s="530"/>
      <c r="C47" s="143"/>
      <c r="D47" s="143"/>
    </row>
    <row r="48" s="1" customFormat="1" ht="14.25" customHeight="1" spans="2:4">
      <c r="B48" s="530"/>
      <c r="C48" s="143"/>
      <c r="D48" s="143"/>
    </row>
    <row r="49" s="1" customFormat="1" ht="14.25" customHeight="1" spans="2:4">
      <c r="B49" s="530"/>
      <c r="C49" s="143"/>
      <c r="D49" s="143"/>
    </row>
    <row r="50" s="1" customFormat="1" ht="14.25" customHeight="1" spans="2:4">
      <c r="B50" s="530"/>
      <c r="C50" s="143"/>
      <c r="D50" s="143"/>
    </row>
    <row r="51" s="1" customFormat="1" ht="14.25" customHeight="1" spans="2:4">
      <c r="B51" s="530"/>
      <c r="C51" s="143"/>
      <c r="D51" s="143"/>
    </row>
    <row r="52" s="1" customFormat="1" ht="14.25" customHeight="1" spans="2:4">
      <c r="B52" s="530"/>
      <c r="C52" s="143"/>
      <c r="D52" s="143"/>
    </row>
    <row r="53" s="1" customFormat="1" ht="14.25" customHeight="1" spans="2:4">
      <c r="B53" s="530"/>
      <c r="C53" s="143"/>
      <c r="D53" s="143"/>
    </row>
    <row r="54" s="1" customFormat="1" ht="14.25" customHeight="1" spans="2:4">
      <c r="B54" s="530"/>
      <c r="C54" s="143"/>
      <c r="D54" s="143"/>
    </row>
    <row r="55" s="1" customFormat="1" ht="14.25" customHeight="1" spans="2:4">
      <c r="B55" s="530"/>
      <c r="C55" s="143"/>
      <c r="D55" s="143"/>
    </row>
    <row r="56" s="1" customFormat="1" ht="14.25" customHeight="1" spans="2:4">
      <c r="B56" s="530"/>
      <c r="C56" s="143"/>
      <c r="D56" s="143"/>
    </row>
    <row r="57" s="1" customFormat="1" ht="14.25" customHeight="1" spans="2:4">
      <c r="B57" s="530"/>
      <c r="C57" s="143"/>
      <c r="D57" s="143"/>
    </row>
    <row r="58" s="1" customFormat="1" ht="14.25" customHeight="1" spans="2:4">
      <c r="B58" s="530"/>
      <c r="C58" s="143"/>
      <c r="D58" s="143"/>
    </row>
    <row r="59" s="1" customFormat="1" ht="14.25" customHeight="1" spans="2:4">
      <c r="B59" s="530"/>
      <c r="C59" s="143"/>
      <c r="D59" s="143"/>
    </row>
    <row r="60" s="1" customFormat="1" ht="14.25" customHeight="1" spans="2:4">
      <c r="B60" s="530"/>
      <c r="C60" s="143"/>
      <c r="D60" s="143"/>
    </row>
    <row r="61" s="1" customFormat="1" ht="14.25" customHeight="1" spans="2:4">
      <c r="B61" s="530"/>
      <c r="C61" s="143"/>
      <c r="D61" s="143"/>
    </row>
    <row r="62" s="1" customFormat="1" ht="14.25" customHeight="1" spans="2:4">
      <c r="B62" s="530"/>
      <c r="C62" s="143"/>
      <c r="D62" s="143"/>
    </row>
    <row r="63" s="1" customFormat="1" ht="14.25" customHeight="1" spans="2:4">
      <c r="B63" s="530"/>
      <c r="C63" s="143"/>
      <c r="D63" s="143"/>
    </row>
    <row r="64" s="1" customFormat="1" ht="14.25" customHeight="1" spans="2:4">
      <c r="B64" s="530"/>
      <c r="C64" s="143"/>
      <c r="D64" s="143"/>
    </row>
    <row r="65" s="1" customFormat="1" ht="14.25" customHeight="1" spans="2:4">
      <c r="B65" s="530"/>
      <c r="C65" s="143"/>
      <c r="D65" s="143"/>
    </row>
    <row r="66" s="1" customFormat="1" ht="14.25" customHeight="1" spans="2:4">
      <c r="B66" s="530"/>
      <c r="C66" s="143"/>
      <c r="D66" s="143"/>
    </row>
    <row r="67" s="1" customFormat="1" ht="14.25" customHeight="1" spans="2:4">
      <c r="B67" s="530"/>
      <c r="C67" s="143"/>
      <c r="D67" s="143"/>
    </row>
    <row r="68" s="1" customFormat="1" ht="14.25" customHeight="1" spans="2:4">
      <c r="B68" s="530" t="s">
        <v>144</v>
      </c>
      <c r="C68" s="143"/>
      <c r="D68" s="143"/>
    </row>
    <row r="69" s="1" customFormat="1" ht="14.25" customHeight="1" spans="2:4">
      <c r="B69" s="530" t="s">
        <v>145</v>
      </c>
      <c r="C69" s="143"/>
      <c r="D69" s="143"/>
    </row>
    <row r="70" s="1" customFormat="1" ht="14.25" customHeight="1" spans="2:4">
      <c r="B70" s="530" t="s">
        <v>146</v>
      </c>
      <c r="C70" s="143"/>
      <c r="D70" s="143"/>
    </row>
    <row r="71" s="1" customFormat="1" ht="14.25" customHeight="1" spans="2:4">
      <c r="B71" s="530" t="s">
        <v>147</v>
      </c>
      <c r="C71" s="143"/>
      <c r="D71" s="143"/>
    </row>
    <row r="72" s="1" customFormat="1" ht="14.25" customHeight="1" spans="2:4">
      <c r="B72" s="530" t="s">
        <v>148</v>
      </c>
      <c r="C72" s="143"/>
      <c r="D72" s="143"/>
    </row>
    <row r="73" s="1" customFormat="1" ht="14.25" customHeight="1" spans="2:4">
      <c r="B73" s="530" t="s">
        <v>149</v>
      </c>
      <c r="C73" s="143"/>
      <c r="D73" s="143"/>
    </row>
    <row r="74" s="1" customFormat="1" ht="14.25" customHeight="1" spans="2:4">
      <c r="B74" s="530" t="s">
        <v>150</v>
      </c>
      <c r="C74" s="143"/>
      <c r="D74" s="143"/>
    </row>
    <row r="75" s="1" customFormat="1" ht="14.25" customHeight="1" spans="2:4">
      <c r="B75" s="530" t="s">
        <v>151</v>
      </c>
      <c r="C75" s="143"/>
      <c r="D75" s="143"/>
    </row>
    <row r="76" s="1" customFormat="1" ht="14.25" customHeight="1" spans="2:4">
      <c r="B76" s="530" t="s">
        <v>152</v>
      </c>
      <c r="C76" s="143"/>
      <c r="D76" s="143"/>
    </row>
    <row r="77" s="1" customFormat="1" ht="14.25" customHeight="1" spans="2:4">
      <c r="B77" s="530" t="s">
        <v>153</v>
      </c>
      <c r="C77" s="143"/>
      <c r="D77" s="143"/>
    </row>
    <row r="78" s="1" customFormat="1" ht="14.25" customHeight="1" spans="2:4">
      <c r="B78" s="530" t="s">
        <v>154</v>
      </c>
      <c r="C78" s="143"/>
      <c r="D78" s="143"/>
    </row>
    <row r="79" s="1" customFormat="1" ht="14.25" customHeight="1" spans="2:4">
      <c r="B79" s="530" t="s">
        <v>155</v>
      </c>
      <c r="C79" s="143"/>
      <c r="D79" s="143"/>
    </row>
    <row r="80" s="1" customFormat="1" ht="14.25" customHeight="1" spans="2:4">
      <c r="B80" s="530" t="s">
        <v>156</v>
      </c>
      <c r="C80" s="143"/>
      <c r="D80" s="143"/>
    </row>
    <row r="81" s="1" customFormat="1" ht="14.25" customHeight="1" spans="2:4">
      <c r="B81" s="530" t="s">
        <v>157</v>
      </c>
      <c r="C81" s="143"/>
      <c r="D81" s="143"/>
    </row>
    <row r="82" s="1" customFormat="1" ht="14.25" customHeight="1" spans="2:4">
      <c r="B82" s="530" t="s">
        <v>158</v>
      </c>
      <c r="C82" s="143"/>
      <c r="D82" s="143"/>
    </row>
    <row r="83" s="1" customFormat="1" ht="14.25" customHeight="1" spans="2:4">
      <c r="B83" s="530" t="s">
        <v>159</v>
      </c>
      <c r="C83" s="143"/>
      <c r="D83" s="143"/>
    </row>
    <row r="84" s="1" customFormat="1" ht="14.25" customHeight="1" spans="2:4">
      <c r="B84" s="530" t="s">
        <v>160</v>
      </c>
      <c r="C84" s="143"/>
      <c r="D84" s="143"/>
    </row>
    <row r="85" s="1" customFormat="1" ht="14.25" customHeight="1" spans="2:4">
      <c r="B85" s="530" t="s">
        <v>161</v>
      </c>
      <c r="C85" s="143"/>
      <c r="D85" s="143"/>
    </row>
    <row r="86" s="1" customFormat="1" ht="14.25" customHeight="1" spans="2:4">
      <c r="B86" s="530" t="s">
        <v>162</v>
      </c>
      <c r="C86" s="143"/>
      <c r="D86" s="143"/>
    </row>
    <row r="87" s="1" customFormat="1" ht="14.25" customHeight="1" spans="2:4">
      <c r="B87" s="530" t="s">
        <v>163</v>
      </c>
      <c r="C87" s="143"/>
      <c r="D87" s="143"/>
    </row>
    <row r="88" s="1" customFormat="1" ht="14.25" customHeight="1" spans="2:4">
      <c r="B88" s="530" t="s">
        <v>164</v>
      </c>
      <c r="C88" s="143"/>
      <c r="D88" s="143"/>
    </row>
    <row r="89" s="1" customFormat="1" ht="14.25" customHeight="1" spans="2:4">
      <c r="B89" s="530" t="s">
        <v>165</v>
      </c>
      <c r="C89" s="143"/>
      <c r="D89" s="143"/>
    </row>
    <row r="90" s="1" customFormat="1" ht="14.25" customHeight="1" spans="2:4">
      <c r="B90" s="530" t="s">
        <v>166</v>
      </c>
      <c r="C90" s="143"/>
      <c r="D90" s="143"/>
    </row>
    <row r="91" s="1" customFormat="1" ht="14.25" customHeight="1" spans="2:4">
      <c r="B91" s="530" t="s">
        <v>167</v>
      </c>
      <c r="C91" s="143"/>
      <c r="D91" s="143"/>
    </row>
    <row r="92" s="1" customFormat="1" ht="14.25" customHeight="1" spans="2:4">
      <c r="B92" s="530" t="s">
        <v>168</v>
      </c>
      <c r="C92" s="143"/>
      <c r="D92" s="143"/>
    </row>
    <row r="93" s="1" customFormat="1" ht="14.25" customHeight="1" spans="2:4">
      <c r="B93" s="530" t="s">
        <v>169</v>
      </c>
      <c r="C93" s="143"/>
      <c r="D93" s="143"/>
    </row>
    <row r="94" s="1" customFormat="1" ht="14.25" customHeight="1" spans="2:4">
      <c r="B94" s="530" t="s">
        <v>170</v>
      </c>
      <c r="C94" s="143"/>
      <c r="D94" s="143"/>
    </row>
    <row r="95" s="1" customFormat="1" ht="14.25" customHeight="1" spans="2:4">
      <c r="B95" s="530" t="s">
        <v>171</v>
      </c>
      <c r="C95" s="143"/>
      <c r="D95" s="143"/>
    </row>
    <row r="96" s="1" customFormat="1" ht="14.25" customHeight="1" spans="2:4">
      <c r="B96" s="530" t="s">
        <v>172</v>
      </c>
      <c r="C96" s="143"/>
      <c r="D96" s="143"/>
    </row>
    <row r="97" spans="2:4">
      <c r="B97" s="183"/>
      <c r="C97" s="61"/>
      <c r="D97" s="61"/>
    </row>
    <row r="98" spans="2:4">
      <c r="B98" s="183"/>
      <c r="C98" s="61"/>
      <c r="D98" s="61"/>
    </row>
    <row r="99" spans="2:4">
      <c r="B99" s="183"/>
      <c r="C99" s="61"/>
      <c r="D99" s="61"/>
    </row>
    <row r="100" spans="2:4">
      <c r="B100" s="183"/>
      <c r="C100" s="61"/>
      <c r="D100" s="61"/>
    </row>
    <row r="101" spans="2:4">
      <c r="B101" s="183"/>
      <c r="C101" s="61"/>
      <c r="D101" s="61"/>
    </row>
    <row r="102" spans="2:4">
      <c r="B102" s="183"/>
      <c r="C102" s="61"/>
      <c r="D102" s="61"/>
    </row>
    <row r="103" spans="2:4">
      <c r="B103" s="183"/>
      <c r="C103" s="61"/>
      <c r="D103" s="61"/>
    </row>
    <row r="104" spans="2:4">
      <c r="B104" s="183"/>
      <c r="C104" s="61"/>
      <c r="D104" s="61"/>
    </row>
    <row r="105" spans="2:4">
      <c r="B105" s="183"/>
      <c r="C105" s="61"/>
      <c r="D105" s="61"/>
    </row>
    <row r="106" spans="2:4">
      <c r="B106" s="183"/>
      <c r="C106" s="61"/>
      <c r="D106" s="61"/>
    </row>
    <row r="107" spans="2:4">
      <c r="B107" s="183"/>
      <c r="C107" s="61"/>
      <c r="D107" s="61"/>
    </row>
    <row r="108" spans="2:4">
      <c r="B108" s="183"/>
      <c r="C108" s="61"/>
      <c r="D108" s="61"/>
    </row>
    <row r="109" spans="2:4">
      <c r="B109" s="183"/>
      <c r="C109" s="61"/>
      <c r="D109" s="61"/>
    </row>
    <row r="110" spans="2:4">
      <c r="B110" s="183"/>
      <c r="C110" s="61"/>
      <c r="D110" s="61"/>
    </row>
    <row r="111" spans="2:4">
      <c r="B111" s="183"/>
      <c r="C111" s="61"/>
      <c r="D111" s="61"/>
    </row>
    <row r="112" spans="2:4">
      <c r="B112" s="183"/>
      <c r="C112" s="61"/>
      <c r="D112" s="61"/>
    </row>
    <row r="113" spans="2:4">
      <c r="B113" s="183"/>
      <c r="C113" s="61"/>
      <c r="D113" s="61"/>
    </row>
    <row r="114" spans="2:4">
      <c r="B114" s="183"/>
      <c r="C114" s="61"/>
      <c r="D114" s="61"/>
    </row>
    <row r="115" spans="2:4">
      <c r="B115" s="183"/>
      <c r="C115" s="61"/>
      <c r="D115" s="61"/>
    </row>
    <row r="116" spans="2:4">
      <c r="B116" s="183"/>
      <c r="C116" s="61"/>
      <c r="D116" s="61"/>
    </row>
    <row r="117" spans="2:4">
      <c r="B117" s="183"/>
      <c r="C117" s="61"/>
      <c r="D117" s="61"/>
    </row>
    <row r="118" spans="2:4">
      <c r="B118" s="183"/>
      <c r="C118" s="61"/>
      <c r="D118" s="61"/>
    </row>
    <row r="119" spans="2:4">
      <c r="B119" s="183"/>
      <c r="C119" s="61"/>
      <c r="D119" s="61"/>
    </row>
    <row r="120" spans="2:4">
      <c r="B120" s="183"/>
      <c r="C120" s="61"/>
      <c r="D120" s="61"/>
    </row>
    <row r="121" spans="2:4">
      <c r="B121" s="183"/>
      <c r="C121" s="61"/>
      <c r="D121" s="61"/>
    </row>
    <row r="122" spans="2:4">
      <c r="B122" s="183"/>
      <c r="C122" s="61"/>
      <c r="D122" s="61"/>
    </row>
    <row r="123" spans="2:4">
      <c r="B123" s="183"/>
      <c r="C123" s="61"/>
      <c r="D123" s="61"/>
    </row>
    <row r="124" spans="2:4">
      <c r="B124" s="183"/>
      <c r="C124" s="61"/>
      <c r="D124" s="61"/>
    </row>
    <row r="125" spans="2:4">
      <c r="B125" s="183"/>
      <c r="C125" s="61"/>
      <c r="D125" s="61"/>
    </row>
    <row r="126" spans="2:4">
      <c r="B126" s="183"/>
      <c r="C126" s="61"/>
      <c r="D126" s="61"/>
    </row>
    <row r="127" spans="2:4">
      <c r="B127" s="183"/>
      <c r="C127" s="61"/>
      <c r="D127" s="61"/>
    </row>
    <row r="128" spans="2:4">
      <c r="B128" s="183"/>
      <c r="C128" s="61"/>
      <c r="D128" s="61"/>
    </row>
    <row r="129" spans="2:4">
      <c r="B129" s="183"/>
      <c r="C129" s="61"/>
      <c r="D129" s="61"/>
    </row>
    <row r="130" spans="2:4">
      <c r="B130" s="183"/>
      <c r="C130" s="61"/>
      <c r="D130" s="61"/>
    </row>
    <row r="131" spans="2:4">
      <c r="B131" s="183"/>
      <c r="C131" s="61"/>
      <c r="D131" s="61"/>
    </row>
    <row r="132" spans="2:4">
      <c r="B132" s="183"/>
      <c r="C132" s="61"/>
      <c r="D132" s="61"/>
    </row>
    <row r="133" spans="2:4">
      <c r="B133" s="183"/>
      <c r="C133" s="61"/>
      <c r="D133" s="61"/>
    </row>
    <row r="134" spans="2:4">
      <c r="B134" s="183"/>
      <c r="C134" s="61"/>
      <c r="D134" s="61"/>
    </row>
    <row r="135" spans="2:4">
      <c r="B135" s="183"/>
      <c r="C135" s="61"/>
      <c r="D135" s="61"/>
    </row>
    <row r="136" spans="2:4">
      <c r="B136" s="183"/>
      <c r="C136" s="61"/>
      <c r="D136" s="61"/>
    </row>
    <row r="137" spans="2:4">
      <c r="B137" s="183"/>
      <c r="C137" s="61"/>
      <c r="D137" s="61"/>
    </row>
    <row r="138" spans="2:4">
      <c r="B138" s="183"/>
      <c r="C138" s="61"/>
      <c r="D138" s="61"/>
    </row>
    <row r="139" spans="2:4">
      <c r="B139" s="183"/>
      <c r="C139" s="61"/>
      <c r="D139" s="61"/>
    </row>
    <row r="140" spans="2:4">
      <c r="B140" s="183"/>
      <c r="C140" s="61"/>
      <c r="D140" s="61"/>
    </row>
    <row r="141" spans="2:4">
      <c r="B141" s="183"/>
      <c r="C141" s="61"/>
      <c r="D141" s="61"/>
    </row>
    <row r="142" spans="2:4">
      <c r="B142" s="183"/>
      <c r="C142" s="61"/>
      <c r="D142" s="61"/>
    </row>
    <row r="143" spans="2:4">
      <c r="B143" s="183"/>
      <c r="C143" s="61"/>
      <c r="D143" s="61"/>
    </row>
    <row r="144" spans="2:4">
      <c r="B144" s="183"/>
      <c r="C144" s="61"/>
      <c r="D144" s="61"/>
    </row>
    <row r="145" spans="2:4">
      <c r="B145" s="183"/>
      <c r="C145" s="61"/>
      <c r="D145" s="61"/>
    </row>
    <row r="146" spans="2:4">
      <c r="B146" s="183"/>
      <c r="C146" s="61"/>
      <c r="D146" s="61"/>
    </row>
    <row r="147" spans="2:4">
      <c r="B147" s="183"/>
      <c r="C147" s="61"/>
      <c r="D147" s="61"/>
    </row>
    <row r="148" spans="2:4">
      <c r="B148" s="183"/>
      <c r="C148" s="61"/>
      <c r="D148" s="61"/>
    </row>
    <row r="149" spans="2:4">
      <c r="B149" s="183"/>
      <c r="C149" s="61"/>
      <c r="D149" s="61"/>
    </row>
    <row r="150" spans="2:4">
      <c r="B150" s="183"/>
      <c r="C150" s="61"/>
      <c r="D150" s="61"/>
    </row>
    <row r="151" spans="2:4">
      <c r="B151" s="183"/>
      <c r="C151" s="61"/>
      <c r="D151" s="61"/>
    </row>
    <row r="152" spans="2:4">
      <c r="B152" s="183"/>
      <c r="C152" s="61"/>
      <c r="D152" s="61"/>
    </row>
    <row r="153" spans="2:4">
      <c r="B153" s="183"/>
      <c r="C153" s="61"/>
      <c r="D153" s="61"/>
    </row>
    <row r="154" spans="2:4">
      <c r="B154" s="183"/>
      <c r="C154" s="61"/>
      <c r="D154" s="61"/>
    </row>
    <row r="155" spans="2:4">
      <c r="B155" s="183"/>
      <c r="C155" s="61"/>
      <c r="D155" s="61"/>
    </row>
    <row r="156" spans="2:4">
      <c r="B156" s="183"/>
      <c r="C156" s="61"/>
      <c r="D156" s="61"/>
    </row>
    <row r="157" spans="2:4">
      <c r="B157" s="183"/>
      <c r="C157" s="61"/>
      <c r="D157" s="61"/>
    </row>
    <row r="158" spans="2:4">
      <c r="B158" s="183"/>
      <c r="C158" s="61"/>
      <c r="D158" s="61"/>
    </row>
    <row r="159" spans="2:4">
      <c r="B159" s="183"/>
      <c r="C159" s="61"/>
      <c r="D159" s="61"/>
    </row>
    <row r="160" spans="2:4">
      <c r="B160" s="183"/>
      <c r="C160" s="61"/>
      <c r="D160" s="61"/>
    </row>
    <row r="161" spans="2:4">
      <c r="B161" s="183"/>
      <c r="C161" s="61"/>
      <c r="D161" s="61"/>
    </row>
    <row r="162" spans="2:4">
      <c r="B162" s="183"/>
      <c r="C162" s="61"/>
      <c r="D162" s="61"/>
    </row>
    <row r="163" spans="2:4">
      <c r="B163" s="183"/>
      <c r="C163" s="61"/>
      <c r="D163" s="61"/>
    </row>
    <row r="164" spans="2:4">
      <c r="B164" s="183"/>
      <c r="C164" s="61"/>
      <c r="D164" s="61"/>
    </row>
    <row r="165" spans="2:4">
      <c r="B165" s="183"/>
      <c r="C165" s="61"/>
      <c r="D165" s="61"/>
    </row>
    <row r="166" spans="2:4">
      <c r="B166" s="183"/>
      <c r="C166" s="61"/>
      <c r="D166" s="61"/>
    </row>
    <row r="167" spans="2:4">
      <c r="B167" s="183"/>
      <c r="C167" s="61"/>
      <c r="D167" s="61"/>
    </row>
    <row r="168" spans="2:4">
      <c r="B168" s="183"/>
      <c r="C168" s="61"/>
      <c r="D168" s="61"/>
    </row>
    <row r="169" spans="2:4">
      <c r="B169" s="183"/>
      <c r="C169" s="61"/>
      <c r="D169" s="61"/>
    </row>
    <row r="170" spans="2:4">
      <c r="B170" s="183"/>
      <c r="C170" s="61"/>
      <c r="D170" s="61"/>
    </row>
    <row r="171" spans="2:4">
      <c r="B171" s="183"/>
      <c r="C171" s="61"/>
      <c r="D171" s="61"/>
    </row>
    <row r="172" spans="2:4">
      <c r="B172" s="183"/>
      <c r="C172" s="61"/>
      <c r="D172" s="61"/>
    </row>
    <row r="173" spans="2:4">
      <c r="B173" s="183"/>
      <c r="C173" s="61"/>
      <c r="D173" s="61"/>
    </row>
    <row r="174" spans="2:4">
      <c r="B174" s="183"/>
      <c r="C174" s="61"/>
      <c r="D174" s="61"/>
    </row>
    <row r="175" spans="2:4">
      <c r="B175" s="183"/>
      <c r="C175" s="61"/>
      <c r="D175" s="61"/>
    </row>
    <row r="176" spans="3:4">
      <c r="C176" s="61"/>
      <c r="D176" s="61"/>
    </row>
    <row r="177" spans="3:4">
      <c r="C177" s="61"/>
      <c r="D177" s="61"/>
    </row>
    <row r="178" spans="3:4">
      <c r="C178" s="61"/>
      <c r="D178" s="61"/>
    </row>
    <row r="179" spans="3:4">
      <c r="C179" s="61"/>
      <c r="D179" s="61"/>
    </row>
    <row r="180" spans="3:4">
      <c r="C180" s="61"/>
      <c r="D180" s="61"/>
    </row>
    <row r="181" spans="3:4">
      <c r="C181" s="61"/>
      <c r="D181" s="61"/>
    </row>
    <row r="182" spans="3:4">
      <c r="C182" s="61"/>
      <c r="D182" s="61"/>
    </row>
    <row r="183" spans="3:4">
      <c r="C183" s="61"/>
      <c r="D183" s="61"/>
    </row>
    <row r="184" spans="3:4">
      <c r="C184" s="61"/>
      <c r="D184" s="61"/>
    </row>
    <row r="185" spans="3:4">
      <c r="C185" s="61"/>
      <c r="D185" s="61"/>
    </row>
    <row r="186" spans="3:4">
      <c r="C186" s="61"/>
      <c r="D186" s="61"/>
    </row>
    <row r="187" spans="3:4">
      <c r="C187" s="61"/>
      <c r="D187" s="61"/>
    </row>
    <row r="188" spans="3:4">
      <c r="C188" s="61"/>
      <c r="D188" s="61"/>
    </row>
    <row r="189" spans="3:4">
      <c r="C189" s="61"/>
      <c r="D189" s="61"/>
    </row>
    <row r="190" spans="3:4">
      <c r="C190" s="61"/>
      <c r="D190" s="61"/>
    </row>
    <row r="191" spans="3:4">
      <c r="C191" s="61"/>
      <c r="D191" s="61"/>
    </row>
    <row r="192" spans="3:4">
      <c r="C192" s="61"/>
      <c r="D192" s="61"/>
    </row>
    <row r="193" spans="3:4">
      <c r="C193" s="61"/>
      <c r="D193" s="61"/>
    </row>
    <row r="194" spans="3:4">
      <c r="C194" s="61"/>
      <c r="D194" s="61"/>
    </row>
    <row r="195" spans="3:4">
      <c r="C195" s="61"/>
      <c r="D195" s="61"/>
    </row>
    <row r="196" spans="3:4">
      <c r="C196" s="61"/>
      <c r="D196" s="61"/>
    </row>
    <row r="197" spans="3:4">
      <c r="C197" s="61"/>
      <c r="D197" s="61"/>
    </row>
    <row r="198" spans="3:4">
      <c r="C198" s="61"/>
      <c r="D198" s="61"/>
    </row>
    <row r="199" spans="3:4">
      <c r="C199" s="61"/>
      <c r="D199" s="61"/>
    </row>
    <row r="200" spans="3:4">
      <c r="C200" s="61"/>
      <c r="D200" s="61"/>
    </row>
    <row r="201" spans="3:4">
      <c r="C201" s="61"/>
      <c r="D201" s="61"/>
    </row>
    <row r="202" spans="3:4">
      <c r="C202" s="61"/>
      <c r="D202" s="61"/>
    </row>
    <row r="203" spans="3:4">
      <c r="C203" s="61"/>
      <c r="D203" s="61"/>
    </row>
    <row r="204" spans="3:4">
      <c r="C204" s="61"/>
      <c r="D204" s="61"/>
    </row>
    <row r="205" spans="3:4">
      <c r="C205" s="61"/>
      <c r="D205" s="61"/>
    </row>
    <row r="206" spans="3:4">
      <c r="C206" s="61"/>
      <c r="D206" s="61"/>
    </row>
    <row r="207" spans="3:4">
      <c r="C207" s="61"/>
      <c r="D207" s="61"/>
    </row>
    <row r="208" spans="3:4">
      <c r="C208" s="61"/>
      <c r="D208" s="61"/>
    </row>
    <row r="209" spans="3:4">
      <c r="C209" s="61"/>
      <c r="D209" s="61"/>
    </row>
    <row r="210" spans="3:4">
      <c r="C210" s="61"/>
      <c r="D210" s="61"/>
    </row>
    <row r="211" spans="3:4">
      <c r="C211" s="61"/>
      <c r="D211" s="61"/>
    </row>
    <row r="212" spans="3:4">
      <c r="C212" s="61"/>
      <c r="D212" s="61"/>
    </row>
    <row r="213" spans="3:4">
      <c r="C213" s="61"/>
      <c r="D213" s="61"/>
    </row>
    <row r="214" spans="3:4">
      <c r="C214" s="61"/>
      <c r="D214" s="61"/>
    </row>
    <row r="215" spans="3:4">
      <c r="C215" s="61"/>
      <c r="D215" s="61"/>
    </row>
    <row r="216" spans="3:4">
      <c r="C216" s="61"/>
      <c r="D216" s="61"/>
    </row>
    <row r="217" spans="3:4">
      <c r="C217" s="61"/>
      <c r="D217" s="61"/>
    </row>
    <row r="218" spans="3:4">
      <c r="C218" s="61"/>
      <c r="D218" s="61"/>
    </row>
    <row r="219" spans="3:4">
      <c r="C219" s="61"/>
      <c r="D219" s="61"/>
    </row>
    <row r="220" spans="3:4">
      <c r="C220" s="61"/>
      <c r="D220" s="61"/>
    </row>
    <row r="221" spans="3:4">
      <c r="C221" s="61"/>
      <c r="D221" s="61"/>
    </row>
    <row r="222" spans="3:4">
      <c r="C222" s="61"/>
      <c r="D222" s="61"/>
    </row>
    <row r="223" spans="3:4">
      <c r="C223" s="61"/>
      <c r="D223" s="61"/>
    </row>
    <row r="224" spans="3:4">
      <c r="C224" s="61"/>
      <c r="D224" s="61"/>
    </row>
    <row r="225" spans="3:4">
      <c r="C225" s="61"/>
      <c r="D225" s="61"/>
    </row>
    <row r="226" spans="3:4">
      <c r="C226" s="61"/>
      <c r="D226" s="61"/>
    </row>
    <row r="227" spans="3:4">
      <c r="C227" s="61"/>
      <c r="D227" s="61"/>
    </row>
    <row r="228" spans="3:4">
      <c r="C228" s="61"/>
      <c r="D228" s="61"/>
    </row>
    <row r="229" spans="3:4">
      <c r="C229" s="61"/>
      <c r="D229" s="61"/>
    </row>
    <row r="230" spans="3:4">
      <c r="C230" s="61"/>
      <c r="D230" s="61"/>
    </row>
    <row r="231" spans="3:4">
      <c r="C231" s="61"/>
      <c r="D231" s="61"/>
    </row>
    <row r="232" spans="3:4">
      <c r="C232" s="61"/>
      <c r="D232" s="61"/>
    </row>
    <row r="233" spans="3:4">
      <c r="C233" s="61"/>
      <c r="D233" s="61"/>
    </row>
    <row r="234" spans="3:4">
      <c r="C234" s="61"/>
      <c r="D234" s="61"/>
    </row>
    <row r="235" spans="3:4">
      <c r="C235" s="61"/>
      <c r="D235" s="61"/>
    </row>
    <row r="236" spans="3:4">
      <c r="C236" s="61"/>
      <c r="D236" s="61"/>
    </row>
    <row r="237" spans="3:4">
      <c r="C237" s="61"/>
      <c r="D237" s="61"/>
    </row>
    <row r="238" spans="3:4">
      <c r="C238" s="61"/>
      <c r="D238" s="61"/>
    </row>
    <row r="239" spans="3:4">
      <c r="C239" s="61"/>
      <c r="D239" s="61"/>
    </row>
    <row r="240" spans="3:4">
      <c r="C240" s="61"/>
      <c r="D240" s="61"/>
    </row>
    <row r="241" spans="3:4">
      <c r="C241" s="61"/>
      <c r="D241" s="61"/>
    </row>
    <row r="242" spans="3:4">
      <c r="C242" s="61"/>
      <c r="D242" s="61"/>
    </row>
    <row r="243" spans="3:4">
      <c r="C243" s="61"/>
      <c r="D243" s="61"/>
    </row>
    <row r="244" spans="3:4">
      <c r="C244" s="61"/>
      <c r="D244" s="61"/>
    </row>
    <row r="245" spans="3:4">
      <c r="C245" s="61"/>
      <c r="D245" s="61"/>
    </row>
    <row r="246" spans="3:4">
      <c r="C246" s="61"/>
      <c r="D246" s="61"/>
    </row>
    <row r="247" spans="3:4">
      <c r="C247" s="61"/>
      <c r="D247" s="61"/>
    </row>
    <row r="248" spans="3:4">
      <c r="C248" s="61"/>
      <c r="D248" s="61"/>
    </row>
    <row r="249" spans="3:4">
      <c r="C249" s="61"/>
      <c r="D249" s="61"/>
    </row>
    <row r="250" spans="3:4">
      <c r="C250" s="61"/>
      <c r="D250" s="61"/>
    </row>
    <row r="251" spans="3:4">
      <c r="C251" s="61"/>
      <c r="D251" s="61"/>
    </row>
    <row r="252" spans="3:4">
      <c r="C252" s="61"/>
      <c r="D252" s="61"/>
    </row>
    <row r="253" spans="3:4">
      <c r="C253" s="61"/>
      <c r="D253" s="61"/>
    </row>
    <row r="254" spans="3:4">
      <c r="C254" s="61"/>
      <c r="D254" s="61"/>
    </row>
    <row r="255" spans="3:4">
      <c r="C255" s="61"/>
      <c r="D255" s="61"/>
    </row>
    <row r="256" spans="3:4">
      <c r="C256" s="61"/>
      <c r="D256" s="61"/>
    </row>
    <row r="257" spans="3:4">
      <c r="C257" s="61"/>
      <c r="D257" s="61"/>
    </row>
    <row r="258" spans="3:4">
      <c r="C258" s="61"/>
      <c r="D258" s="61"/>
    </row>
    <row r="259" spans="3:4">
      <c r="C259" s="61"/>
      <c r="D259" s="61"/>
    </row>
    <row r="260" spans="3:4">
      <c r="C260" s="61"/>
      <c r="D260" s="61"/>
    </row>
    <row r="261" spans="3:4">
      <c r="C261" s="61"/>
      <c r="D261" s="61"/>
    </row>
    <row r="262" spans="3:4">
      <c r="C262" s="61"/>
      <c r="D262" s="61"/>
    </row>
    <row r="263" spans="3:4">
      <c r="C263" s="61"/>
      <c r="D263" s="61"/>
    </row>
    <row r="264" spans="3:4">
      <c r="C264" s="61"/>
      <c r="D264" s="61"/>
    </row>
    <row r="265" spans="3:4">
      <c r="C265" s="61"/>
      <c r="D265" s="61"/>
    </row>
    <row r="266" spans="3:4">
      <c r="C266" s="61"/>
      <c r="D266" s="61"/>
    </row>
    <row r="267" spans="3:4">
      <c r="C267" s="61"/>
      <c r="D267" s="61"/>
    </row>
    <row r="268" spans="3:4">
      <c r="C268" s="61"/>
      <c r="D268" s="61"/>
    </row>
    <row r="269" spans="3:4">
      <c r="C269" s="61"/>
      <c r="D269" s="61"/>
    </row>
    <row r="270" spans="3:4">
      <c r="C270" s="61"/>
      <c r="D270" s="61"/>
    </row>
    <row r="271" spans="3:4">
      <c r="C271" s="61"/>
      <c r="D271" s="61"/>
    </row>
    <row r="272" spans="3:4">
      <c r="C272" s="61"/>
      <c r="D272" s="61"/>
    </row>
    <row r="273" spans="3:4">
      <c r="C273" s="61"/>
      <c r="D273" s="61"/>
    </row>
    <row r="274" spans="3:4">
      <c r="C274" s="61"/>
      <c r="D274" s="61"/>
    </row>
    <row r="275" spans="3:4">
      <c r="C275" s="61"/>
      <c r="D275" s="61"/>
    </row>
    <row r="276" spans="3:4">
      <c r="C276" s="61"/>
      <c r="D276" s="61"/>
    </row>
    <row r="277" spans="3:4">
      <c r="C277" s="61"/>
      <c r="D277" s="61"/>
    </row>
    <row r="278" spans="3:4">
      <c r="C278" s="61"/>
      <c r="D278" s="61"/>
    </row>
    <row r="279" spans="3:4">
      <c r="C279" s="61"/>
      <c r="D279" s="61"/>
    </row>
    <row r="280" spans="3:4">
      <c r="C280" s="61"/>
      <c r="D280" s="61"/>
    </row>
    <row r="281" spans="3:4">
      <c r="C281" s="61"/>
      <c r="D281" s="61"/>
    </row>
    <row r="282" spans="3:4">
      <c r="C282" s="61"/>
      <c r="D282" s="61"/>
    </row>
    <row r="283" spans="3:4">
      <c r="C283" s="61"/>
      <c r="D283" s="61"/>
    </row>
    <row r="284" spans="3:4">
      <c r="C284" s="61"/>
      <c r="D284" s="61"/>
    </row>
    <row r="285" spans="3:4">
      <c r="C285" s="61"/>
      <c r="D285" s="61"/>
    </row>
    <row r="286" spans="3:4">
      <c r="C286" s="61"/>
      <c r="D286" s="61"/>
    </row>
    <row r="287" spans="4:4">
      <c r="D287" s="61"/>
    </row>
    <row r="288" spans="4:4">
      <c r="D288" s="61"/>
    </row>
    <row r="289" spans="4:4">
      <c r="D289" s="61"/>
    </row>
    <row r="290" spans="4:4">
      <c r="D290" s="61"/>
    </row>
    <row r="291" spans="4:4">
      <c r="D291" s="61"/>
    </row>
    <row r="292" spans="4:4">
      <c r="D292" s="61"/>
    </row>
    <row r="293" spans="4:4">
      <c r="D293" s="61"/>
    </row>
    <row r="294" spans="4:4">
      <c r="D294" s="61"/>
    </row>
    <row r="295" spans="4:4">
      <c r="D295" s="61"/>
    </row>
    <row r="296" spans="4:4">
      <c r="D296" s="61"/>
    </row>
    <row r="297" spans="4:4">
      <c r="D297" s="61"/>
    </row>
    <row r="298" spans="4:4">
      <c r="D298" s="61"/>
    </row>
    <row r="299" spans="4:4">
      <c r="D299" s="61"/>
    </row>
    <row r="300" spans="4:4">
      <c r="D300" s="61"/>
    </row>
    <row r="301" spans="4:4">
      <c r="D301" s="61"/>
    </row>
    <row r="302" spans="4:4">
      <c r="D302" s="61"/>
    </row>
    <row r="303" spans="4:4">
      <c r="D303" s="61"/>
    </row>
    <row r="304" spans="4:4">
      <c r="D304" s="61"/>
    </row>
    <row r="305" spans="4:4">
      <c r="D305" s="61"/>
    </row>
    <row r="306" spans="4:4">
      <c r="D306" s="61"/>
    </row>
    <row r="307" spans="4:4">
      <c r="D307" s="61"/>
    </row>
    <row r="308" spans="4:4">
      <c r="D308" s="61"/>
    </row>
    <row r="309" spans="4:4">
      <c r="D309" s="61"/>
    </row>
    <row r="310" spans="4:4">
      <c r="D310" s="61"/>
    </row>
    <row r="311" spans="4:4">
      <c r="D311" s="61"/>
    </row>
    <row r="312" spans="4:4">
      <c r="D312" s="61"/>
    </row>
    <row r="313" spans="4:4">
      <c r="D313" s="61"/>
    </row>
    <row r="314" spans="4:4">
      <c r="D314" s="61"/>
    </row>
    <row r="315" spans="4:4">
      <c r="D315" s="61"/>
    </row>
    <row r="316" spans="4:4">
      <c r="D316" s="61"/>
    </row>
    <row r="317" spans="4:4">
      <c r="D317" s="61"/>
    </row>
    <row r="318" spans="4:4">
      <c r="D318" s="61"/>
    </row>
    <row r="319" spans="4:4">
      <c r="D319" s="61"/>
    </row>
    <row r="320" spans="4:4">
      <c r="D320" s="61"/>
    </row>
    <row r="321" spans="4:4">
      <c r="D321" s="61"/>
    </row>
    <row r="322" spans="4:4">
      <c r="D322" s="61"/>
    </row>
    <row r="323" spans="4:4">
      <c r="D323" s="61"/>
    </row>
    <row r="324" spans="4:4">
      <c r="D324" s="61"/>
    </row>
    <row r="325" spans="4:4">
      <c r="D325" s="61"/>
    </row>
    <row r="326" spans="4:4">
      <c r="D326" s="61"/>
    </row>
    <row r="327" spans="4:4">
      <c r="D327" s="61"/>
    </row>
    <row r="328" spans="4:4">
      <c r="D328" s="61"/>
    </row>
    <row r="329" spans="4:4">
      <c r="D329" s="61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9" width="10.7142857142857" style="2" customWidth="1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18</v>
      </c>
      <c r="B5" s="4" t="s">
        <v>186</v>
      </c>
      <c r="F5" s="88"/>
      <c r="G5" s="88"/>
      <c r="H5" s="88"/>
      <c r="I5" s="88"/>
    </row>
    <row r="6" s="1" customFormat="1" ht="12" customHeight="1" spans="1:9">
      <c r="A6" s="3"/>
      <c r="B6" s="25" t="s">
        <v>34</v>
      </c>
      <c r="F6" s="88"/>
      <c r="G6" s="88"/>
      <c r="H6" s="88"/>
      <c r="I6" s="88"/>
    </row>
    <row r="7" s="1" customFormat="1" ht="12" customHeight="1" spans="1:9">
      <c r="A7" s="3"/>
      <c r="B7" s="25"/>
      <c r="F7" s="88"/>
      <c r="G7" s="88"/>
      <c r="H7" s="88"/>
      <c r="I7" s="88"/>
    </row>
    <row r="8" customHeight="1"/>
    <row r="9" ht="24.95" customHeight="1" spans="2:9">
      <c r="B9" s="6"/>
      <c r="C9" s="7" t="s">
        <v>186</v>
      </c>
      <c r="D9" s="7"/>
      <c r="E9" s="7"/>
      <c r="F9" s="7"/>
      <c r="G9" s="7"/>
      <c r="H9" s="7"/>
      <c r="I9" s="7"/>
    </row>
    <row r="10" ht="24.95" customHeight="1" spans="2:9">
      <c r="B10" s="8"/>
      <c r="C10" s="9"/>
      <c r="D10" s="9"/>
      <c r="E10" s="9"/>
      <c r="F10" s="9"/>
      <c r="G10" s="9"/>
      <c r="H10" s="9"/>
      <c r="I10" s="9"/>
    </row>
    <row r="11" spans="2:9">
      <c r="B11" s="10" t="s">
        <v>35</v>
      </c>
      <c r="C11" s="11" t="s">
        <v>70</v>
      </c>
      <c r="D11" s="11" t="s">
        <v>71</v>
      </c>
      <c r="E11" s="11" t="s">
        <v>72</v>
      </c>
      <c r="F11" s="11" t="s">
        <v>73</v>
      </c>
      <c r="G11" s="11" t="s">
        <v>74</v>
      </c>
      <c r="H11" s="11" t="s">
        <v>75</v>
      </c>
      <c r="I11" s="11" t="s">
        <v>38</v>
      </c>
    </row>
    <row r="12" spans="2:9">
      <c r="B12" s="12" t="s">
        <v>39</v>
      </c>
      <c r="C12" s="72">
        <v>160855</v>
      </c>
      <c r="D12" s="184">
        <v>77066</v>
      </c>
      <c r="E12" s="184">
        <v>63203</v>
      </c>
      <c r="F12" s="184">
        <v>69678</v>
      </c>
      <c r="G12" s="184">
        <v>51746</v>
      </c>
      <c r="H12" s="184">
        <v>24647</v>
      </c>
      <c r="I12" s="188">
        <v>447195</v>
      </c>
    </row>
    <row r="13" spans="2:9">
      <c r="B13" s="14" t="s">
        <v>40</v>
      </c>
      <c r="C13" s="77">
        <v>41628</v>
      </c>
      <c r="D13" s="86">
        <v>18497</v>
      </c>
      <c r="E13" s="86">
        <v>15218</v>
      </c>
      <c r="F13" s="86">
        <v>15188</v>
      </c>
      <c r="G13" s="86">
        <v>11286</v>
      </c>
      <c r="H13" s="86">
        <v>5789</v>
      </c>
      <c r="I13" s="190">
        <v>107606</v>
      </c>
    </row>
    <row r="14" spans="2:9">
      <c r="B14" s="14" t="s">
        <v>41</v>
      </c>
      <c r="C14" s="77">
        <v>31338</v>
      </c>
      <c r="D14" s="86">
        <v>13946</v>
      </c>
      <c r="E14" s="86">
        <v>11522</v>
      </c>
      <c r="F14" s="86">
        <v>11753</v>
      </c>
      <c r="G14" s="86">
        <v>8629</v>
      </c>
      <c r="H14" s="86">
        <v>4443</v>
      </c>
      <c r="I14" s="190">
        <v>81631</v>
      </c>
    </row>
    <row r="15" spans="2:9">
      <c r="B15" s="14" t="s">
        <v>42</v>
      </c>
      <c r="C15" s="78">
        <v>9136</v>
      </c>
      <c r="D15" s="186">
        <v>4407</v>
      </c>
      <c r="E15" s="186">
        <v>3511</v>
      </c>
      <c r="F15" s="186">
        <v>3929</v>
      </c>
      <c r="G15" s="186">
        <v>3078</v>
      </c>
      <c r="H15" s="186">
        <v>1561</v>
      </c>
      <c r="I15" s="191">
        <v>25622</v>
      </c>
    </row>
    <row r="16" spans="2:9">
      <c r="B16" s="17" t="s">
        <v>43</v>
      </c>
      <c r="C16" s="77">
        <v>492</v>
      </c>
      <c r="D16" s="86">
        <v>245</v>
      </c>
      <c r="E16" s="86">
        <v>178</v>
      </c>
      <c r="F16" s="86">
        <v>165</v>
      </c>
      <c r="G16" s="86">
        <v>119</v>
      </c>
      <c r="H16" s="86">
        <v>77</v>
      </c>
      <c r="I16" s="190">
        <v>1276</v>
      </c>
    </row>
    <row r="17" spans="2:9">
      <c r="B17" s="17" t="s">
        <v>44</v>
      </c>
      <c r="C17" s="77">
        <v>217</v>
      </c>
      <c r="D17" s="86">
        <v>104</v>
      </c>
      <c r="E17" s="86">
        <v>90</v>
      </c>
      <c r="F17" s="86">
        <v>101</v>
      </c>
      <c r="G17" s="86">
        <v>69</v>
      </c>
      <c r="H17" s="86">
        <v>44</v>
      </c>
      <c r="I17" s="190">
        <v>625</v>
      </c>
    </row>
    <row r="18" spans="2:9">
      <c r="B18" s="17" t="s">
        <v>45</v>
      </c>
      <c r="C18" s="77">
        <v>216</v>
      </c>
      <c r="D18" s="86">
        <v>116</v>
      </c>
      <c r="E18" s="86">
        <v>97</v>
      </c>
      <c r="F18" s="86">
        <v>97</v>
      </c>
      <c r="G18" s="86">
        <v>73</v>
      </c>
      <c r="H18" s="86">
        <v>33</v>
      </c>
      <c r="I18" s="190">
        <v>632</v>
      </c>
    </row>
    <row r="19" spans="2:9">
      <c r="B19" s="17" t="s">
        <v>46</v>
      </c>
      <c r="C19" s="77">
        <v>192</v>
      </c>
      <c r="D19" s="86">
        <v>103</v>
      </c>
      <c r="E19" s="86">
        <v>71</v>
      </c>
      <c r="F19" s="86">
        <v>74</v>
      </c>
      <c r="G19" s="86">
        <v>61</v>
      </c>
      <c r="H19" s="86">
        <v>32</v>
      </c>
      <c r="I19" s="190">
        <v>533</v>
      </c>
    </row>
    <row r="20" spans="2:9">
      <c r="B20" s="17" t="s">
        <v>47</v>
      </c>
      <c r="C20" s="77">
        <v>281</v>
      </c>
      <c r="D20" s="86">
        <v>126</v>
      </c>
      <c r="E20" s="86">
        <v>204</v>
      </c>
      <c r="F20" s="86">
        <v>289</v>
      </c>
      <c r="G20" s="86">
        <v>279</v>
      </c>
      <c r="H20" s="86">
        <v>120</v>
      </c>
      <c r="I20" s="190">
        <v>1299</v>
      </c>
    </row>
    <row r="21" spans="2:9">
      <c r="B21" s="17" t="s">
        <v>48</v>
      </c>
      <c r="C21" s="77">
        <v>193</v>
      </c>
      <c r="D21" s="86">
        <v>101</v>
      </c>
      <c r="E21" s="86">
        <v>63</v>
      </c>
      <c r="F21" s="86">
        <v>78</v>
      </c>
      <c r="G21" s="86">
        <v>62</v>
      </c>
      <c r="H21" s="86">
        <v>50</v>
      </c>
      <c r="I21" s="190">
        <v>547</v>
      </c>
    </row>
    <row r="22" spans="2:9">
      <c r="B22" s="17" t="s">
        <v>49</v>
      </c>
      <c r="C22" s="77">
        <v>344</v>
      </c>
      <c r="D22" s="86">
        <v>193</v>
      </c>
      <c r="E22" s="86">
        <v>143</v>
      </c>
      <c r="F22" s="86">
        <v>148</v>
      </c>
      <c r="G22" s="86">
        <v>149</v>
      </c>
      <c r="H22" s="86">
        <v>79</v>
      </c>
      <c r="I22" s="190">
        <v>1056</v>
      </c>
    </row>
    <row r="23" spans="2:9">
      <c r="B23" s="17" t="s">
        <v>50</v>
      </c>
      <c r="C23" s="77">
        <v>29</v>
      </c>
      <c r="D23" s="86">
        <v>24</v>
      </c>
      <c r="E23" s="86">
        <v>13</v>
      </c>
      <c r="F23" s="86">
        <v>35</v>
      </c>
      <c r="G23" s="86">
        <v>26</v>
      </c>
      <c r="H23" s="86">
        <v>18</v>
      </c>
      <c r="I23" s="190">
        <v>145</v>
      </c>
    </row>
    <row r="24" spans="2:9">
      <c r="B24" s="17" t="s">
        <v>51</v>
      </c>
      <c r="C24" s="77">
        <v>565</v>
      </c>
      <c r="D24" s="86">
        <v>272</v>
      </c>
      <c r="E24" s="86">
        <v>213</v>
      </c>
      <c r="F24" s="86">
        <v>214</v>
      </c>
      <c r="G24" s="86">
        <v>166</v>
      </c>
      <c r="H24" s="86">
        <v>108</v>
      </c>
      <c r="I24" s="190">
        <v>1538</v>
      </c>
    </row>
    <row r="25" spans="2:9">
      <c r="B25" s="17" t="s">
        <v>52</v>
      </c>
      <c r="C25" s="77">
        <v>215</v>
      </c>
      <c r="D25" s="86">
        <v>84</v>
      </c>
      <c r="E25" s="86">
        <v>84</v>
      </c>
      <c r="F25" s="86">
        <v>90</v>
      </c>
      <c r="G25" s="86">
        <v>93</v>
      </c>
      <c r="H25" s="86">
        <v>41</v>
      </c>
      <c r="I25" s="190">
        <v>607</v>
      </c>
    </row>
    <row r="26" spans="2:9">
      <c r="B26" s="17" t="s">
        <v>53</v>
      </c>
      <c r="C26" s="77">
        <v>163</v>
      </c>
      <c r="D26" s="86">
        <v>76</v>
      </c>
      <c r="E26" s="86">
        <v>61</v>
      </c>
      <c r="F26" s="86">
        <v>80</v>
      </c>
      <c r="G26" s="86">
        <v>68</v>
      </c>
      <c r="H26" s="86">
        <v>34</v>
      </c>
      <c r="I26" s="190">
        <v>482</v>
      </c>
    </row>
    <row r="27" spans="2:9">
      <c r="B27" s="17" t="s">
        <v>54</v>
      </c>
      <c r="C27" s="77">
        <v>497</v>
      </c>
      <c r="D27" s="86">
        <v>235</v>
      </c>
      <c r="E27" s="86">
        <v>165</v>
      </c>
      <c r="F27" s="86">
        <v>180</v>
      </c>
      <c r="G27" s="86">
        <v>143</v>
      </c>
      <c r="H27" s="86">
        <v>60</v>
      </c>
      <c r="I27" s="190">
        <v>1280</v>
      </c>
    </row>
    <row r="28" spans="2:9">
      <c r="B28" s="17" t="s">
        <v>55</v>
      </c>
      <c r="C28" s="77">
        <v>91</v>
      </c>
      <c r="D28" s="86">
        <v>40</v>
      </c>
      <c r="E28" s="86">
        <v>48</v>
      </c>
      <c r="F28" s="86">
        <v>58</v>
      </c>
      <c r="G28" s="86">
        <v>56</v>
      </c>
      <c r="H28" s="86">
        <v>38</v>
      </c>
      <c r="I28" s="190">
        <v>331</v>
      </c>
    </row>
    <row r="29" spans="2:9">
      <c r="B29" s="17" t="s">
        <v>56</v>
      </c>
      <c r="C29" s="77">
        <v>531</v>
      </c>
      <c r="D29" s="86">
        <v>252</v>
      </c>
      <c r="E29" s="86">
        <v>159</v>
      </c>
      <c r="F29" s="86">
        <v>181</v>
      </c>
      <c r="G29" s="86">
        <v>150</v>
      </c>
      <c r="H29" s="86">
        <v>67</v>
      </c>
      <c r="I29" s="190">
        <v>1340</v>
      </c>
    </row>
    <row r="30" spans="2:9">
      <c r="B30" s="17" t="s">
        <v>57</v>
      </c>
      <c r="C30" s="77">
        <v>1440</v>
      </c>
      <c r="D30" s="86">
        <v>685</v>
      </c>
      <c r="E30" s="86">
        <v>499</v>
      </c>
      <c r="F30" s="86">
        <v>540</v>
      </c>
      <c r="G30" s="86">
        <v>385</v>
      </c>
      <c r="H30" s="86">
        <v>180</v>
      </c>
      <c r="I30" s="190">
        <v>3729</v>
      </c>
    </row>
    <row r="31" spans="2:9">
      <c r="B31" s="17" t="s">
        <v>58</v>
      </c>
      <c r="C31" s="77">
        <v>92</v>
      </c>
      <c r="D31" s="86">
        <v>49</v>
      </c>
      <c r="E31" s="86">
        <v>70</v>
      </c>
      <c r="F31" s="86">
        <v>118</v>
      </c>
      <c r="G31" s="86">
        <v>91</v>
      </c>
      <c r="H31" s="86">
        <v>47</v>
      </c>
      <c r="I31" s="190">
        <v>467</v>
      </c>
    </row>
    <row r="32" spans="2:9">
      <c r="B32" s="17" t="s">
        <v>59</v>
      </c>
      <c r="C32" s="77">
        <v>750</v>
      </c>
      <c r="D32" s="86">
        <v>340</v>
      </c>
      <c r="E32" s="86">
        <v>267</v>
      </c>
      <c r="F32" s="86">
        <v>296</v>
      </c>
      <c r="G32" s="86">
        <v>209</v>
      </c>
      <c r="H32" s="86">
        <v>94</v>
      </c>
      <c r="I32" s="190">
        <v>1956</v>
      </c>
    </row>
    <row r="33" spans="2:9">
      <c r="B33" s="17" t="s">
        <v>60</v>
      </c>
      <c r="C33" s="77">
        <v>204</v>
      </c>
      <c r="D33" s="86">
        <v>87</v>
      </c>
      <c r="E33" s="86">
        <v>84</v>
      </c>
      <c r="F33" s="86">
        <v>84</v>
      </c>
      <c r="G33" s="86">
        <v>56</v>
      </c>
      <c r="H33" s="86">
        <v>36</v>
      </c>
      <c r="I33" s="190">
        <v>551</v>
      </c>
    </row>
    <row r="34" spans="2:9">
      <c r="B34" s="17" t="s">
        <v>61</v>
      </c>
      <c r="C34" s="77">
        <v>470</v>
      </c>
      <c r="D34" s="86">
        <v>237</v>
      </c>
      <c r="E34" s="86">
        <v>219</v>
      </c>
      <c r="F34" s="86">
        <v>248</v>
      </c>
      <c r="G34" s="86">
        <v>178</v>
      </c>
      <c r="H34" s="86">
        <v>93</v>
      </c>
      <c r="I34" s="190">
        <v>1445</v>
      </c>
    </row>
    <row r="35" ht="12.75" customHeight="1" spans="2:9">
      <c r="B35" s="17" t="s">
        <v>62</v>
      </c>
      <c r="C35" s="77">
        <v>1530</v>
      </c>
      <c r="D35" s="86">
        <v>714</v>
      </c>
      <c r="E35" s="86">
        <v>463</v>
      </c>
      <c r="F35" s="86">
        <v>460</v>
      </c>
      <c r="G35" s="86">
        <v>280</v>
      </c>
      <c r="H35" s="86">
        <v>134</v>
      </c>
      <c r="I35" s="190">
        <v>3581</v>
      </c>
    </row>
    <row r="36" spans="2:9">
      <c r="B36" s="17" t="s">
        <v>63</v>
      </c>
      <c r="C36" s="77">
        <v>232</v>
      </c>
      <c r="D36" s="86">
        <v>149</v>
      </c>
      <c r="E36" s="86">
        <v>135</v>
      </c>
      <c r="F36" s="86">
        <v>155</v>
      </c>
      <c r="G36" s="86">
        <v>150</v>
      </c>
      <c r="H36" s="86">
        <v>78</v>
      </c>
      <c r="I36" s="190">
        <v>899</v>
      </c>
    </row>
    <row r="37" spans="2:9">
      <c r="B37" s="17" t="s">
        <v>64</v>
      </c>
      <c r="C37" s="77">
        <v>78</v>
      </c>
      <c r="D37" s="86">
        <v>41</v>
      </c>
      <c r="E37" s="86">
        <v>45</v>
      </c>
      <c r="F37" s="86">
        <v>60</v>
      </c>
      <c r="G37" s="86">
        <v>58</v>
      </c>
      <c r="H37" s="86">
        <v>27</v>
      </c>
      <c r="I37" s="190">
        <v>309</v>
      </c>
    </row>
    <row r="38" spans="2:9">
      <c r="B38" s="17" t="s">
        <v>65</v>
      </c>
      <c r="C38" s="77">
        <v>129</v>
      </c>
      <c r="D38" s="86">
        <v>80</v>
      </c>
      <c r="E38" s="86">
        <v>46</v>
      </c>
      <c r="F38" s="86">
        <v>79</v>
      </c>
      <c r="G38" s="86">
        <v>66</v>
      </c>
      <c r="H38" s="86">
        <v>33</v>
      </c>
      <c r="I38" s="190">
        <v>433</v>
      </c>
    </row>
    <row r="39" spans="2:9">
      <c r="B39" s="17" t="s">
        <v>66</v>
      </c>
      <c r="C39" s="84">
        <v>233</v>
      </c>
      <c r="D39" s="187">
        <v>96</v>
      </c>
      <c r="E39" s="187">
        <v>104</v>
      </c>
      <c r="F39" s="187">
        <v>107</v>
      </c>
      <c r="G39" s="187">
        <v>96</v>
      </c>
      <c r="H39" s="187">
        <v>43</v>
      </c>
      <c r="I39" s="194">
        <v>679</v>
      </c>
    </row>
    <row r="40" spans="2:9">
      <c r="B40" s="19"/>
      <c r="C40" s="98"/>
      <c r="D40" s="99"/>
      <c r="E40" s="99"/>
      <c r="F40" s="99"/>
      <c r="G40" s="99"/>
      <c r="H40" s="99"/>
      <c r="I40" s="99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I9"/>
    <mergeCell ref="C10:I10"/>
    <mergeCell ref="C40:I40"/>
  </mergeCells>
  <conditionalFormatting sqref="I12:I39">
    <cfRule type="cellIs" dxfId="0" priority="1" operator="between">
      <formula>1</formula>
      <formula>2</formula>
    </cfRule>
  </conditionalFormatting>
  <conditionalFormatting sqref="C12:H39">
    <cfRule type="cellIs" dxfId="0" priority="2" operator="between">
      <formula>1</formula>
      <formula>2</formula>
    </cfRule>
  </conditionalFormatting>
  <conditionalFormatting sqref="C12:I39">
    <cfRule type="cellIs" dxfId="1" priority="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workbookViewId="0">
      <pane xSplit="2" topLeftCell="D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hidden="1" customWidth="1"/>
    <col min="4" max="4" width="9.85714285714286" style="2" customWidth="1"/>
    <col min="5" max="5" width="12.8571428571429" style="2" customWidth="1"/>
    <col min="6" max="6" width="10.7142857142857" style="2" customWidth="1"/>
    <col min="7" max="7" width="12.1428571428571" style="2" customWidth="1"/>
    <col min="8" max="9" width="10.7142857142857" style="2" customWidth="1"/>
    <col min="10" max="10" width="10.7142857142857" style="2" hidden="1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20</v>
      </c>
      <c r="B5" s="4" t="s">
        <v>187</v>
      </c>
      <c r="G5" s="88"/>
      <c r="H5" s="88"/>
      <c r="I5" s="88"/>
    </row>
    <row r="6" s="1" customFormat="1" ht="12" customHeight="1" spans="1:9">
      <c r="A6" s="3"/>
      <c r="B6" s="5" t="s">
        <v>67</v>
      </c>
      <c r="G6" s="88"/>
      <c r="H6" s="88"/>
      <c r="I6" s="88"/>
    </row>
    <row r="7" s="1" customFormat="1" ht="12" customHeight="1" spans="1:9">
      <c r="A7" s="3"/>
      <c r="B7" s="25"/>
      <c r="G7" s="88"/>
      <c r="H7" s="88"/>
      <c r="I7" s="88"/>
    </row>
    <row r="8" customHeight="1"/>
    <row r="9" ht="24.95" customHeight="1" spans="2:10">
      <c r="B9" s="6"/>
      <c r="C9" s="7" t="s">
        <v>186</v>
      </c>
      <c r="D9" s="7"/>
      <c r="E9" s="7"/>
      <c r="F9" s="7"/>
      <c r="G9" s="7"/>
      <c r="H9" s="7"/>
      <c r="I9" s="7"/>
      <c r="J9" s="528"/>
    </row>
    <row r="10" ht="24.95" customHeight="1" spans="2:10">
      <c r="B10" s="8"/>
      <c r="C10" s="9"/>
      <c r="D10" s="9"/>
      <c r="E10" s="9"/>
      <c r="F10" s="9"/>
      <c r="G10" s="9"/>
      <c r="H10" s="9"/>
      <c r="I10" s="9"/>
      <c r="J10" s="177"/>
    </row>
    <row r="11" spans="2:10">
      <c r="B11" s="10" t="s">
        <v>68</v>
      </c>
      <c r="C11" s="11" t="s">
        <v>70</v>
      </c>
      <c r="D11" s="11" t="s">
        <v>70</v>
      </c>
      <c r="E11" s="11" t="s">
        <v>71</v>
      </c>
      <c r="F11" s="11" t="s">
        <v>72</v>
      </c>
      <c r="G11" s="11" t="s">
        <v>73</v>
      </c>
      <c r="H11" s="11" t="s">
        <v>74</v>
      </c>
      <c r="I11" s="11" t="s">
        <v>75</v>
      </c>
      <c r="J11" s="529" t="s">
        <v>38</v>
      </c>
    </row>
    <row r="12" spans="2:11">
      <c r="B12" s="12" t="s">
        <v>39</v>
      </c>
      <c r="C12" s="239"/>
      <c r="D12" s="239">
        <f>'RSI_idade (11)'!C12/'RSI_idade (11)'!I12</f>
        <v>0.359697671038361</v>
      </c>
      <c r="E12" s="524">
        <f>'RSI_idade (11)'!D12/'RSI_idade (11)'!I12</f>
        <v>0.172331980455953</v>
      </c>
      <c r="F12" s="524">
        <f>'RSI_idade (11)'!E12/'RSI_idade (11)'!I12</f>
        <v>0.141332081083196</v>
      </c>
      <c r="G12" s="524">
        <f>'RSI_idade (11)'!F12/'RSI_idade (11)'!I12</f>
        <v>0.155811223291853</v>
      </c>
      <c r="H12" s="524">
        <f>'RSI_idade (11)'!G12/'RSI_idade (11)'!I12</f>
        <v>0.115712384977471</v>
      </c>
      <c r="I12" s="240">
        <f>'RSI_idade (11)'!H12/'RSI_idade (11)'!I12</f>
        <v>0.0551146591531658</v>
      </c>
      <c r="J12" s="179">
        <v>301306</v>
      </c>
      <c r="K12" s="180"/>
    </row>
    <row r="13" spans="2:11">
      <c r="B13" s="14" t="s">
        <v>40</v>
      </c>
      <c r="C13" s="239"/>
      <c r="D13" s="242">
        <f>'RSI_idade (11)'!C13/'RSI_idade (11)'!I13</f>
        <v>0.386855751538018</v>
      </c>
      <c r="E13" s="525">
        <f>'RSI_idade (11)'!D13/'RSI_idade (11)'!I13</f>
        <v>0.17189561920339</v>
      </c>
      <c r="F13" s="525">
        <f>'RSI_idade (11)'!E13/'RSI_idade (11)'!I13</f>
        <v>0.141423340705909</v>
      </c>
      <c r="G13" s="525">
        <f>'RSI_idade (11)'!F13/'RSI_idade (11)'!I13</f>
        <v>0.141144545843169</v>
      </c>
      <c r="H13" s="525">
        <f>'RSI_idade (11)'!G13/'RSI_idade (11)'!I13</f>
        <v>0.104882627362786</v>
      </c>
      <c r="I13" s="243">
        <f>'RSI_idade (11)'!H13/'RSI_idade (11)'!I13</f>
        <v>0.0537981153467279</v>
      </c>
      <c r="J13" s="41">
        <v>81610</v>
      </c>
      <c r="K13" s="180"/>
    </row>
    <row r="14" spans="2:11">
      <c r="B14" s="14" t="s">
        <v>41</v>
      </c>
      <c r="C14" s="239"/>
      <c r="D14" s="242">
        <f>'RSI_idade (11)'!C14/'RSI_idade (11)'!I14</f>
        <v>0.383898273940047</v>
      </c>
      <c r="E14" s="525">
        <f>'RSI_idade (11)'!D14/'RSI_idade (11)'!I14</f>
        <v>0.170841959549681</v>
      </c>
      <c r="F14" s="525">
        <f>'RSI_idade (11)'!E14/'RSI_idade (11)'!I14</f>
        <v>0.141147358234004</v>
      </c>
      <c r="G14" s="525">
        <f>'RSI_idade (11)'!F14/'RSI_idade (11)'!I14</f>
        <v>0.143977165537602</v>
      </c>
      <c r="H14" s="525">
        <f>'RSI_idade (11)'!G14/'RSI_idade (11)'!I14</f>
        <v>0.105707390574659</v>
      </c>
      <c r="I14" s="243">
        <f>'RSI_idade (11)'!H14/'RSI_idade (11)'!I14</f>
        <v>0.0544278521640063</v>
      </c>
      <c r="J14" s="41">
        <v>61094</v>
      </c>
      <c r="K14" s="180"/>
    </row>
    <row r="15" spans="2:11">
      <c r="B15" s="14" t="s">
        <v>42</v>
      </c>
      <c r="C15" s="239"/>
      <c r="D15" s="244">
        <f>'RSI_idade (11)'!C15/'RSI_idade (11)'!I15</f>
        <v>0.35656857388182</v>
      </c>
      <c r="E15" s="526">
        <f>'RSI_idade (11)'!D15/'RSI_idade (11)'!I15</f>
        <v>0.172000624463352</v>
      </c>
      <c r="F15" s="526">
        <f>'RSI_idade (11)'!E15/'RSI_idade (11)'!I15</f>
        <v>0.137030676762158</v>
      </c>
      <c r="G15" s="526">
        <f>'RSI_idade (11)'!F15/'RSI_idade (11)'!I15</f>
        <v>0.153344781828116</v>
      </c>
      <c r="H15" s="526">
        <f>'RSI_idade (11)'!G15/'RSI_idade (11)'!I15</f>
        <v>0.120131137303879</v>
      </c>
      <c r="I15" s="245">
        <f>'RSI_idade (11)'!H15/'RSI_idade (11)'!I15</f>
        <v>0.0609242057606744</v>
      </c>
      <c r="J15" s="181">
        <v>21700</v>
      </c>
      <c r="K15" s="180"/>
    </row>
    <row r="16" spans="2:11">
      <c r="B16" s="148" t="s">
        <v>43</v>
      </c>
      <c r="C16" s="239"/>
      <c r="D16" s="242">
        <f>'RSI_idade (11)'!C16/'RSI_idade (11)'!I16</f>
        <v>0.385579937304075</v>
      </c>
      <c r="E16" s="525">
        <f>'RSI_idade (11)'!D16/'RSI_idade (11)'!I16</f>
        <v>0.192006269592476</v>
      </c>
      <c r="F16" s="525">
        <f>'RSI_idade (11)'!E16/'RSI_idade (11)'!I16</f>
        <v>0.139498432601881</v>
      </c>
      <c r="G16" s="525">
        <f>'RSI_idade (11)'!F16/'RSI_idade (11)'!I16</f>
        <v>0.129310344827586</v>
      </c>
      <c r="H16" s="525">
        <f>'RSI_idade (11)'!G16/'RSI_idade (11)'!I16</f>
        <v>0.0932601880877743</v>
      </c>
      <c r="I16" s="243">
        <f>'RSI_idade (11)'!H16/'RSI_idade (11)'!I16</f>
        <v>0.0603448275862069</v>
      </c>
      <c r="J16" s="179">
        <v>1002</v>
      </c>
      <c r="K16" s="180"/>
    </row>
    <row r="17" spans="2:11">
      <c r="B17" s="148" t="s">
        <v>44</v>
      </c>
      <c r="C17" s="239"/>
      <c r="D17" s="242">
        <f>'RSI_idade (11)'!C17/'RSI_idade (11)'!I17</f>
        <v>0.3472</v>
      </c>
      <c r="E17" s="525">
        <f>'RSI_idade (11)'!D17/'RSI_idade (11)'!I17</f>
        <v>0.1664</v>
      </c>
      <c r="F17" s="525">
        <f>'RSI_idade (11)'!E17/'RSI_idade (11)'!I17</f>
        <v>0.144</v>
      </c>
      <c r="G17" s="525">
        <f>'RSI_idade (11)'!F17/'RSI_idade (11)'!I17</f>
        <v>0.1616</v>
      </c>
      <c r="H17" s="525">
        <f>'RSI_idade (11)'!G17/'RSI_idade (11)'!I17</f>
        <v>0.1104</v>
      </c>
      <c r="I17" s="243">
        <f>'RSI_idade (11)'!H17/'RSI_idade (11)'!I17</f>
        <v>0.0704</v>
      </c>
      <c r="J17" s="41">
        <v>454</v>
      </c>
      <c r="K17" s="180"/>
    </row>
    <row r="18" spans="2:11">
      <c r="B18" s="148" t="s">
        <v>45</v>
      </c>
      <c r="C18" s="239"/>
      <c r="D18" s="242">
        <f>'RSI_idade (11)'!C18/'RSI_idade (11)'!I18</f>
        <v>0.341772151898734</v>
      </c>
      <c r="E18" s="525">
        <f>'RSI_idade (11)'!D18/'RSI_idade (11)'!I18</f>
        <v>0.183544303797468</v>
      </c>
      <c r="F18" s="525">
        <f>'RSI_idade (11)'!E18/'RSI_idade (11)'!I18</f>
        <v>0.153481012658228</v>
      </c>
      <c r="G18" s="525">
        <f>'RSI_idade (11)'!F18/'RSI_idade (11)'!I18</f>
        <v>0.153481012658228</v>
      </c>
      <c r="H18" s="525">
        <f>'RSI_idade (11)'!G18/'RSI_idade (11)'!I18</f>
        <v>0.115506329113924</v>
      </c>
      <c r="I18" s="243">
        <f>'RSI_idade (11)'!H18/'RSI_idade (11)'!I18</f>
        <v>0.0522151898734177</v>
      </c>
      <c r="J18" s="41">
        <v>520</v>
      </c>
      <c r="K18" s="180"/>
    </row>
    <row r="19" spans="2:11">
      <c r="B19" s="148" t="s">
        <v>46</v>
      </c>
      <c r="C19" s="239"/>
      <c r="D19" s="242">
        <f>'RSI_idade (11)'!C19/'RSI_idade (11)'!I19</f>
        <v>0.360225140712946</v>
      </c>
      <c r="E19" s="525">
        <f>'RSI_idade (11)'!D19/'RSI_idade (11)'!I19</f>
        <v>0.193245778611632</v>
      </c>
      <c r="F19" s="525">
        <f>'RSI_idade (11)'!E19/'RSI_idade (11)'!I19</f>
        <v>0.133208255159475</v>
      </c>
      <c r="G19" s="525">
        <f>'RSI_idade (11)'!F19/'RSI_idade (11)'!I19</f>
        <v>0.138836772983114</v>
      </c>
      <c r="H19" s="525">
        <f>'RSI_idade (11)'!G19/'RSI_idade (11)'!I19</f>
        <v>0.114446529080675</v>
      </c>
      <c r="I19" s="243">
        <f>'RSI_idade (11)'!H19/'RSI_idade (11)'!I19</f>
        <v>0.0600375234521576</v>
      </c>
      <c r="J19" s="41">
        <v>438</v>
      </c>
      <c r="K19" s="180"/>
    </row>
    <row r="20" spans="2:11">
      <c r="B20" s="148" t="s">
        <v>47</v>
      </c>
      <c r="C20" s="239"/>
      <c r="D20" s="242">
        <f>'RSI_idade (11)'!C20/'RSI_idade (11)'!I20</f>
        <v>0.216320246343341</v>
      </c>
      <c r="E20" s="525">
        <f>'RSI_idade (11)'!D20/'RSI_idade (11)'!I20</f>
        <v>0.0969976905311778</v>
      </c>
      <c r="F20" s="525">
        <f>'RSI_idade (11)'!E20/'RSI_idade (11)'!I20</f>
        <v>0.157043879907621</v>
      </c>
      <c r="G20" s="525">
        <f>'RSI_idade (11)'!F20/'RSI_idade (11)'!I20</f>
        <v>0.22247882986913</v>
      </c>
      <c r="H20" s="525">
        <f>'RSI_idade (11)'!G20/'RSI_idade (11)'!I20</f>
        <v>0.214780600461894</v>
      </c>
      <c r="I20" s="243">
        <f>'RSI_idade (11)'!H20/'RSI_idade (11)'!I20</f>
        <v>0.092378752886836</v>
      </c>
      <c r="J20" s="41">
        <v>1176</v>
      </c>
      <c r="K20" s="180"/>
    </row>
    <row r="21" spans="2:11">
      <c r="B21" s="148" t="s">
        <v>48</v>
      </c>
      <c r="C21" s="239"/>
      <c r="D21" s="242">
        <f>'RSI_idade (11)'!C21/'RSI_idade (11)'!I21</f>
        <v>0.352833638025594</v>
      </c>
      <c r="E21" s="525">
        <f>'RSI_idade (11)'!D21/'RSI_idade (11)'!I21</f>
        <v>0.184643510054845</v>
      </c>
      <c r="F21" s="525">
        <f>'RSI_idade (11)'!E21/'RSI_idade (11)'!I21</f>
        <v>0.115173674588665</v>
      </c>
      <c r="G21" s="525">
        <f>'RSI_idade (11)'!F21/'RSI_idade (11)'!I21</f>
        <v>0.142595978062157</v>
      </c>
      <c r="H21" s="525">
        <f>'RSI_idade (11)'!G21/'RSI_idade (11)'!I21</f>
        <v>0.113345521023766</v>
      </c>
      <c r="I21" s="243">
        <f>'RSI_idade (11)'!H21/'RSI_idade (11)'!I21</f>
        <v>0.0914076782449726</v>
      </c>
      <c r="J21" s="41">
        <v>434</v>
      </c>
      <c r="K21" s="180"/>
    </row>
    <row r="22" spans="2:11">
      <c r="B22" s="148" t="s">
        <v>49</v>
      </c>
      <c r="C22" s="239"/>
      <c r="D22" s="242">
        <f>'RSI_idade (11)'!C22/'RSI_idade (11)'!I22</f>
        <v>0.325757575757576</v>
      </c>
      <c r="E22" s="525">
        <f>'RSI_idade (11)'!D22/'RSI_idade (11)'!I22</f>
        <v>0.182765151515152</v>
      </c>
      <c r="F22" s="525">
        <f>'RSI_idade (11)'!E22/'RSI_idade (11)'!I22</f>
        <v>0.135416666666667</v>
      </c>
      <c r="G22" s="525">
        <f>'RSI_idade (11)'!F22/'RSI_idade (11)'!I22</f>
        <v>0.140151515151515</v>
      </c>
      <c r="H22" s="525">
        <f>'RSI_idade (11)'!G22/'RSI_idade (11)'!I22</f>
        <v>0.141098484848485</v>
      </c>
      <c r="I22" s="243">
        <f>'RSI_idade (11)'!H22/'RSI_idade (11)'!I22</f>
        <v>0.0748106060606061</v>
      </c>
      <c r="J22" s="41">
        <v>938</v>
      </c>
      <c r="K22" s="180"/>
    </row>
    <row r="23" spans="2:11">
      <c r="B23" s="148" t="s">
        <v>50</v>
      </c>
      <c r="C23" s="239"/>
      <c r="D23" s="242">
        <f>'RSI_idade (11)'!C23/'RSI_idade (11)'!I23</f>
        <v>0.2</v>
      </c>
      <c r="E23" s="525">
        <f>'RSI_idade (11)'!D23/'RSI_idade (11)'!I23</f>
        <v>0.16551724137931</v>
      </c>
      <c r="F23" s="525">
        <f>'RSI_idade (11)'!E23/'RSI_idade (11)'!I23</f>
        <v>0.0896551724137931</v>
      </c>
      <c r="G23" s="525">
        <f>'RSI_idade (11)'!F23/'RSI_idade (11)'!I23</f>
        <v>0.241379310344828</v>
      </c>
      <c r="H23" s="525">
        <f>'RSI_idade (11)'!G23/'RSI_idade (11)'!I23</f>
        <v>0.179310344827586</v>
      </c>
      <c r="I23" s="243">
        <f>'RSI_idade (11)'!H23/'RSI_idade (11)'!I23</f>
        <v>0.124137931034483</v>
      </c>
      <c r="J23" s="41">
        <v>106</v>
      </c>
      <c r="K23" s="180"/>
    </row>
    <row r="24" spans="2:11">
      <c r="B24" s="148" t="s">
        <v>51</v>
      </c>
      <c r="C24" s="239"/>
      <c r="D24" s="242">
        <f>'RSI_idade (11)'!C24/'RSI_idade (11)'!I24</f>
        <v>0.367360208062419</v>
      </c>
      <c r="E24" s="525">
        <f>'RSI_idade (11)'!D24/'RSI_idade (11)'!I24</f>
        <v>0.176853055916775</v>
      </c>
      <c r="F24" s="525">
        <f>'RSI_idade (11)'!E24/'RSI_idade (11)'!I24</f>
        <v>0.138491547464239</v>
      </c>
      <c r="G24" s="525">
        <f>'RSI_idade (11)'!F24/'RSI_idade (11)'!I24</f>
        <v>0.139141742522757</v>
      </c>
      <c r="H24" s="525">
        <f>'RSI_idade (11)'!G24/'RSI_idade (11)'!I24</f>
        <v>0.107932379713914</v>
      </c>
      <c r="I24" s="243">
        <f>'RSI_idade (11)'!H24/'RSI_idade (11)'!I24</f>
        <v>0.070221066319896</v>
      </c>
      <c r="J24" s="41">
        <v>1383</v>
      </c>
      <c r="K24" s="180"/>
    </row>
    <row r="25" spans="2:11">
      <c r="B25" s="148" t="s">
        <v>52</v>
      </c>
      <c r="C25" s="239"/>
      <c r="D25" s="242">
        <f>'RSI_idade (11)'!C25/'RSI_idade (11)'!I25</f>
        <v>0.354200988467875</v>
      </c>
      <c r="E25" s="525">
        <f>'RSI_idade (11)'!D25/'RSI_idade (11)'!I25</f>
        <v>0.13838550247117</v>
      </c>
      <c r="F25" s="525">
        <f>'RSI_idade (11)'!E25/'RSI_idade (11)'!I25</f>
        <v>0.13838550247117</v>
      </c>
      <c r="G25" s="525">
        <f>'RSI_idade (11)'!F25/'RSI_idade (11)'!I25</f>
        <v>0.14827018121911</v>
      </c>
      <c r="H25" s="525">
        <f>'RSI_idade (11)'!G25/'RSI_idade (11)'!I25</f>
        <v>0.153212520593081</v>
      </c>
      <c r="I25" s="243">
        <f>'RSI_idade (11)'!H25/'RSI_idade (11)'!I25</f>
        <v>0.0675453047775947</v>
      </c>
      <c r="J25" s="41">
        <v>500</v>
      </c>
      <c r="K25" s="180"/>
    </row>
    <row r="26" spans="2:11">
      <c r="B26" s="148" t="s">
        <v>53</v>
      </c>
      <c r="C26" s="239"/>
      <c r="D26" s="242">
        <f>'RSI_idade (11)'!C26/'RSI_idade (11)'!I26</f>
        <v>0.338174273858921</v>
      </c>
      <c r="E26" s="525">
        <f>'RSI_idade (11)'!D26/'RSI_idade (11)'!I26</f>
        <v>0.157676348547718</v>
      </c>
      <c r="F26" s="525">
        <f>'RSI_idade (11)'!E26/'RSI_idade (11)'!I26</f>
        <v>0.12655601659751</v>
      </c>
      <c r="G26" s="525">
        <f>'RSI_idade (11)'!F26/'RSI_idade (11)'!I26</f>
        <v>0.16597510373444</v>
      </c>
      <c r="H26" s="525">
        <f>'RSI_idade (11)'!G26/'RSI_idade (11)'!I26</f>
        <v>0.141078838174274</v>
      </c>
      <c r="I26" s="243">
        <f>'RSI_idade (11)'!H26/'RSI_idade (11)'!I26</f>
        <v>0.0705394190871369</v>
      </c>
      <c r="J26" s="41">
        <v>408</v>
      </c>
      <c r="K26" s="180"/>
    </row>
    <row r="27" spans="2:11">
      <c r="B27" s="148" t="s">
        <v>54</v>
      </c>
      <c r="C27" s="239"/>
      <c r="D27" s="242">
        <f>'RSI_idade (11)'!C27/'RSI_idade (11)'!I27</f>
        <v>0.38828125</v>
      </c>
      <c r="E27" s="525">
        <f>'RSI_idade (11)'!D27/'RSI_idade (11)'!I27</f>
        <v>0.18359375</v>
      </c>
      <c r="F27" s="525">
        <f>'RSI_idade (11)'!E27/'RSI_idade (11)'!I27</f>
        <v>0.12890625</v>
      </c>
      <c r="G27" s="525">
        <f>'RSI_idade (11)'!F27/'RSI_idade (11)'!I27</f>
        <v>0.140625</v>
      </c>
      <c r="H27" s="525">
        <f>'RSI_idade (11)'!G27/'RSI_idade (11)'!I27</f>
        <v>0.11171875</v>
      </c>
      <c r="I27" s="243">
        <f>'RSI_idade (11)'!H27/'RSI_idade (11)'!I27</f>
        <v>0.046875</v>
      </c>
      <c r="J27" s="41">
        <v>1146</v>
      </c>
      <c r="K27" s="180"/>
    </row>
    <row r="28" spans="2:11">
      <c r="B28" s="148" t="s">
        <v>55</v>
      </c>
      <c r="C28" s="239"/>
      <c r="D28" s="242">
        <f>'RSI_idade (11)'!C28/'RSI_idade (11)'!I28</f>
        <v>0.274924471299094</v>
      </c>
      <c r="E28" s="525">
        <f>'RSI_idade (11)'!D28/'RSI_idade (11)'!I28</f>
        <v>0.120845921450151</v>
      </c>
      <c r="F28" s="525">
        <f>'RSI_idade (11)'!E28/'RSI_idade (11)'!I28</f>
        <v>0.145015105740181</v>
      </c>
      <c r="G28" s="525">
        <f>'RSI_idade (11)'!F28/'RSI_idade (11)'!I28</f>
        <v>0.175226586102719</v>
      </c>
      <c r="H28" s="525">
        <f>'RSI_idade (11)'!G28/'RSI_idade (11)'!I28</f>
        <v>0.169184290030211</v>
      </c>
      <c r="I28" s="243">
        <f>'RSI_idade (11)'!H28/'RSI_idade (11)'!I28</f>
        <v>0.114803625377644</v>
      </c>
      <c r="J28" s="41">
        <v>315</v>
      </c>
      <c r="K28" s="180"/>
    </row>
    <row r="29" spans="2:11">
      <c r="B29" s="148" t="s">
        <v>56</v>
      </c>
      <c r="C29" s="239"/>
      <c r="D29" s="242">
        <f>'RSI_idade (11)'!C29/'RSI_idade (11)'!I29</f>
        <v>0.396268656716418</v>
      </c>
      <c r="E29" s="525">
        <f>'RSI_idade (11)'!D29/'RSI_idade (11)'!I29</f>
        <v>0.188059701492537</v>
      </c>
      <c r="F29" s="525">
        <f>'RSI_idade (11)'!E29/'RSI_idade (11)'!I29</f>
        <v>0.11865671641791</v>
      </c>
      <c r="G29" s="525">
        <f>'RSI_idade (11)'!F29/'RSI_idade (11)'!I29</f>
        <v>0.135074626865672</v>
      </c>
      <c r="H29" s="525">
        <f>'RSI_idade (11)'!G29/'RSI_idade (11)'!I29</f>
        <v>0.111940298507463</v>
      </c>
      <c r="I29" s="243">
        <f>'RSI_idade (11)'!H29/'RSI_idade (11)'!I29</f>
        <v>0.05</v>
      </c>
      <c r="J29" s="41">
        <v>1082</v>
      </c>
      <c r="K29" s="180"/>
    </row>
    <row r="30" spans="2:11">
      <c r="B30" s="148" t="s">
        <v>57</v>
      </c>
      <c r="C30" s="239"/>
      <c r="D30" s="242">
        <f>'RSI_idade (11)'!C30/'RSI_idade (11)'!I30</f>
        <v>0.386162510056315</v>
      </c>
      <c r="E30" s="525">
        <f>'RSI_idade (11)'!D30/'RSI_idade (11)'!I30</f>
        <v>0.183695360686511</v>
      </c>
      <c r="F30" s="525">
        <f>'RSI_idade (11)'!E30/'RSI_idade (11)'!I30</f>
        <v>0.133816036470904</v>
      </c>
      <c r="G30" s="525">
        <f>'RSI_idade (11)'!F30/'RSI_idade (11)'!I30</f>
        <v>0.144810941271118</v>
      </c>
      <c r="H30" s="525">
        <f>'RSI_idade (11)'!G30/'RSI_idade (11)'!I30</f>
        <v>0.103244837758112</v>
      </c>
      <c r="I30" s="243">
        <f>'RSI_idade (11)'!H30/'RSI_idade (11)'!I30</f>
        <v>0.0482703137570394</v>
      </c>
      <c r="J30" s="41">
        <v>3086</v>
      </c>
      <c r="K30" s="180"/>
    </row>
    <row r="31" spans="2:11">
      <c r="B31" s="148" t="s">
        <v>58</v>
      </c>
      <c r="C31" s="239"/>
      <c r="D31" s="242">
        <f>'RSI_idade (11)'!C31/'RSI_idade (11)'!I31</f>
        <v>0.197002141327623</v>
      </c>
      <c r="E31" s="525">
        <f>'RSI_idade (11)'!D31/'RSI_idade (11)'!I31</f>
        <v>0.104925053533191</v>
      </c>
      <c r="F31" s="525">
        <f>'RSI_idade (11)'!E31/'RSI_idade (11)'!I31</f>
        <v>0.149892933618844</v>
      </c>
      <c r="G31" s="525">
        <f>'RSI_idade (11)'!F31/'RSI_idade (11)'!I31</f>
        <v>0.252676659528908</v>
      </c>
      <c r="H31" s="525">
        <f>'RSI_idade (11)'!G31/'RSI_idade (11)'!I31</f>
        <v>0.194860813704497</v>
      </c>
      <c r="I31" s="243">
        <f>'RSI_idade (11)'!H31/'RSI_idade (11)'!I31</f>
        <v>0.100642398286938</v>
      </c>
      <c r="J31" s="41">
        <v>367</v>
      </c>
      <c r="K31" s="180"/>
    </row>
    <row r="32" spans="2:11">
      <c r="B32" s="148" t="s">
        <v>59</v>
      </c>
      <c r="C32" s="239"/>
      <c r="D32" s="242">
        <f>'RSI_idade (11)'!C32/'RSI_idade (11)'!I32</f>
        <v>0.383435582822086</v>
      </c>
      <c r="E32" s="525">
        <f>'RSI_idade (11)'!D32/'RSI_idade (11)'!I32</f>
        <v>0.173824130879346</v>
      </c>
      <c r="F32" s="525">
        <f>'RSI_idade (11)'!E32/'RSI_idade (11)'!I32</f>
        <v>0.136503067484663</v>
      </c>
      <c r="G32" s="525">
        <f>'RSI_idade (11)'!F32/'RSI_idade (11)'!I32</f>
        <v>0.151329243353783</v>
      </c>
      <c r="H32" s="525">
        <f>'RSI_idade (11)'!G32/'RSI_idade (11)'!I32</f>
        <v>0.106850715746421</v>
      </c>
      <c r="I32" s="243">
        <f>'RSI_idade (11)'!H32/'RSI_idade (11)'!I32</f>
        <v>0.0480572597137014</v>
      </c>
      <c r="J32" s="41">
        <v>1846</v>
      </c>
      <c r="K32" s="180"/>
    </row>
    <row r="33" spans="2:11">
      <c r="B33" s="148" t="s">
        <v>60</v>
      </c>
      <c r="C33" s="239"/>
      <c r="D33" s="242">
        <f>'RSI_idade (11)'!C33/'RSI_idade (11)'!I33</f>
        <v>0.370235934664247</v>
      </c>
      <c r="E33" s="525">
        <f>'RSI_idade (11)'!D33/'RSI_idade (11)'!I33</f>
        <v>0.157894736842105</v>
      </c>
      <c r="F33" s="525">
        <f>'RSI_idade (11)'!E33/'RSI_idade (11)'!I33</f>
        <v>0.152450090744102</v>
      </c>
      <c r="G33" s="525">
        <f>'RSI_idade (11)'!F33/'RSI_idade (11)'!I33</f>
        <v>0.152450090744102</v>
      </c>
      <c r="H33" s="525">
        <f>'RSI_idade (11)'!G33/'RSI_idade (11)'!I33</f>
        <v>0.101633393829401</v>
      </c>
      <c r="I33" s="243">
        <f>'RSI_idade (11)'!H33/'RSI_idade (11)'!I33</f>
        <v>0.0653357531760436</v>
      </c>
      <c r="J33" s="41">
        <v>295</v>
      </c>
      <c r="K33" s="180"/>
    </row>
    <row r="34" spans="2:11">
      <c r="B34" s="148" t="s">
        <v>61</v>
      </c>
      <c r="C34" s="239"/>
      <c r="D34" s="242">
        <f>'RSI_idade (11)'!C34/'RSI_idade (11)'!I34</f>
        <v>0.325259515570934</v>
      </c>
      <c r="E34" s="525">
        <f>'RSI_idade (11)'!D34/'RSI_idade (11)'!I34</f>
        <v>0.16401384083045</v>
      </c>
      <c r="F34" s="525">
        <f>'RSI_idade (11)'!E34/'RSI_idade (11)'!I34</f>
        <v>0.151557093425606</v>
      </c>
      <c r="G34" s="525">
        <f>'RSI_idade (11)'!F34/'RSI_idade (11)'!I34</f>
        <v>0.171626297577855</v>
      </c>
      <c r="H34" s="525">
        <f>'RSI_idade (11)'!G34/'RSI_idade (11)'!I34</f>
        <v>0.12318339100346</v>
      </c>
      <c r="I34" s="243">
        <f>'RSI_idade (11)'!H34/'RSI_idade (11)'!I34</f>
        <v>0.0643598615916955</v>
      </c>
      <c r="J34" s="41">
        <v>1256</v>
      </c>
      <c r="K34" s="180"/>
    </row>
    <row r="35" ht="12.75" customHeight="1" spans="2:11">
      <c r="B35" s="148" t="s">
        <v>62</v>
      </c>
      <c r="C35" s="239"/>
      <c r="D35" s="242">
        <f>'RSI_idade (11)'!C35/'RSI_idade (11)'!I35</f>
        <v>0.427254956716001</v>
      </c>
      <c r="E35" s="525">
        <f>'RSI_idade (11)'!D35/'RSI_idade (11)'!I35</f>
        <v>0.199385646467467</v>
      </c>
      <c r="F35" s="525">
        <f>'RSI_idade (11)'!E35/'RSI_idade (11)'!I35</f>
        <v>0.129293493437587</v>
      </c>
      <c r="G35" s="525">
        <f>'RSI_idade (11)'!F35/'RSI_idade (11)'!I35</f>
        <v>0.128455738620497</v>
      </c>
      <c r="H35" s="525">
        <f>'RSI_idade (11)'!G35/'RSI_idade (11)'!I35</f>
        <v>0.0781904495950852</v>
      </c>
      <c r="I35" s="243">
        <f>'RSI_idade (11)'!H35/'RSI_idade (11)'!I35</f>
        <v>0.0374197151633622</v>
      </c>
      <c r="J35" s="41">
        <v>2966</v>
      </c>
      <c r="K35" s="180"/>
    </row>
    <row r="36" spans="2:11">
      <c r="B36" s="148" t="s">
        <v>63</v>
      </c>
      <c r="C36" s="239"/>
      <c r="D36" s="242">
        <f>'RSI_idade (11)'!C36/'RSI_idade (11)'!I36</f>
        <v>0.258064516129032</v>
      </c>
      <c r="E36" s="525">
        <f>'RSI_idade (11)'!D36/'RSI_idade (11)'!I36</f>
        <v>0.165739710789766</v>
      </c>
      <c r="F36" s="525">
        <f>'RSI_idade (11)'!E36/'RSI_idade (11)'!I36</f>
        <v>0.150166852057842</v>
      </c>
      <c r="G36" s="525">
        <f>'RSI_idade (11)'!F36/'RSI_idade (11)'!I36</f>
        <v>0.172413793103448</v>
      </c>
      <c r="H36" s="525">
        <f>'RSI_idade (11)'!G36/'RSI_idade (11)'!I36</f>
        <v>0.166852057842047</v>
      </c>
      <c r="I36" s="243">
        <f>'RSI_idade (11)'!H36/'RSI_idade (11)'!I36</f>
        <v>0.0867630700778643</v>
      </c>
      <c r="J36" s="181">
        <v>795</v>
      </c>
      <c r="K36" s="180"/>
    </row>
    <row r="37" spans="2:11">
      <c r="B37" s="148" t="s">
        <v>64</v>
      </c>
      <c r="C37" s="239"/>
      <c r="D37" s="242">
        <f>'RSI_idade (11)'!C37/'RSI_idade (11)'!I37</f>
        <v>0.252427184466019</v>
      </c>
      <c r="E37" s="525">
        <f>'RSI_idade (11)'!D37/'RSI_idade (11)'!I37</f>
        <v>0.132686084142395</v>
      </c>
      <c r="F37" s="525">
        <f>'RSI_idade (11)'!E37/'RSI_idade (11)'!I37</f>
        <v>0.145631067961165</v>
      </c>
      <c r="G37" s="525">
        <f>'RSI_idade (11)'!F37/'RSI_idade (11)'!I37</f>
        <v>0.194174757281553</v>
      </c>
      <c r="H37" s="525">
        <f>'RSI_idade (11)'!G37/'RSI_idade (11)'!I37</f>
        <v>0.187702265372168</v>
      </c>
      <c r="I37" s="243">
        <f>'RSI_idade (11)'!H37/'RSI_idade (11)'!I37</f>
        <v>0.087378640776699</v>
      </c>
      <c r="J37" s="41">
        <v>272</v>
      </c>
      <c r="K37" s="180"/>
    </row>
    <row r="38" spans="2:11">
      <c r="B38" s="148" t="s">
        <v>65</v>
      </c>
      <c r="C38" s="239"/>
      <c r="D38" s="242">
        <f>'RSI_idade (11)'!C38/'RSI_idade (11)'!I38</f>
        <v>0.297921478060046</v>
      </c>
      <c r="E38" s="525">
        <f>'RSI_idade (11)'!D38/'RSI_idade (11)'!I38</f>
        <v>0.184757505773672</v>
      </c>
      <c r="F38" s="525">
        <f>'RSI_idade (11)'!E38/'RSI_idade (11)'!I38</f>
        <v>0.106235565819861</v>
      </c>
      <c r="G38" s="525">
        <f>'RSI_idade (11)'!F38/'RSI_idade (11)'!I38</f>
        <v>0.182448036951501</v>
      </c>
      <c r="H38" s="525">
        <f>'RSI_idade (11)'!G38/'RSI_idade (11)'!I38</f>
        <v>0.152424942263279</v>
      </c>
      <c r="I38" s="243">
        <f>'RSI_idade (11)'!H38/'RSI_idade (11)'!I38</f>
        <v>0.0762124711316397</v>
      </c>
      <c r="J38" s="41">
        <v>319</v>
      </c>
      <c r="K38" s="180"/>
    </row>
    <row r="39" spans="2:11">
      <c r="B39" s="148" t="s">
        <v>66</v>
      </c>
      <c r="C39" s="239"/>
      <c r="D39" s="248">
        <f>'RSI_idade (11)'!C39/'RSI_idade (11)'!I39</f>
        <v>0.343151693667158</v>
      </c>
      <c r="E39" s="527">
        <f>'RSI_idade (11)'!D39/'RSI_idade (11)'!I39</f>
        <v>0.141384388807069</v>
      </c>
      <c r="F39" s="527">
        <f>'RSI_idade (11)'!E39/'RSI_idade (11)'!I39</f>
        <v>0.153166421207658</v>
      </c>
      <c r="G39" s="527">
        <f>'RSI_idade (11)'!F39/'RSI_idade (11)'!I39</f>
        <v>0.157584683357879</v>
      </c>
      <c r="H39" s="527">
        <f>'RSI_idade (11)'!G39/'RSI_idade (11)'!I39</f>
        <v>0.141384388807069</v>
      </c>
      <c r="I39" s="249">
        <f>'RSI_idade (11)'!H39/'RSI_idade (11)'!I39</f>
        <v>0.0633284241531664</v>
      </c>
      <c r="J39" s="182">
        <v>596</v>
      </c>
      <c r="K39" s="180"/>
    </row>
    <row r="40" spans="2:9">
      <c r="B40" s="19"/>
      <c r="C40" s="98"/>
      <c r="D40" s="98"/>
      <c r="E40" s="99"/>
      <c r="F40" s="99"/>
      <c r="G40" s="99"/>
      <c r="H40" s="99"/>
      <c r="I40" s="99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I9"/>
    <mergeCell ref="C10:I10"/>
    <mergeCell ref="C40:I40"/>
  </mergeCells>
  <conditionalFormatting sqref="J11">
    <cfRule type="cellIs" dxfId="1" priority="1" operator="between">
      <formula>1</formula>
      <formula>2</formula>
    </cfRule>
  </conditionalFormatting>
  <conditionalFormatting sqref="J15;J36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41.1428571428571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23</v>
      </c>
      <c r="B5" s="4" t="s">
        <v>188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188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87.71722598198</v>
      </c>
    </row>
    <row r="13" spans="2:3">
      <c r="B13" s="14" t="s">
        <v>40</v>
      </c>
      <c r="C13" s="415">
        <v>91.9363788327918</v>
      </c>
    </row>
    <row r="14" spans="2:3">
      <c r="B14" s="14" t="s">
        <v>41</v>
      </c>
      <c r="C14" s="415">
        <v>91.6365466866044</v>
      </c>
    </row>
    <row r="15" spans="2:3">
      <c r="B15" s="14" t="s">
        <v>42</v>
      </c>
      <c r="C15" s="416">
        <v>97.6884752118506</v>
      </c>
    </row>
    <row r="16" spans="2:3">
      <c r="B16" s="17" t="s">
        <v>43</v>
      </c>
      <c r="C16" s="415">
        <v>92.0043632244389</v>
      </c>
    </row>
    <row r="17" spans="2:3">
      <c r="B17" s="17" t="s">
        <v>44</v>
      </c>
      <c r="C17" s="415">
        <v>104.333336519089</v>
      </c>
    </row>
    <row r="18" spans="2:3">
      <c r="B18" s="17" t="s">
        <v>45</v>
      </c>
      <c r="C18" s="415">
        <v>161.298110112957</v>
      </c>
    </row>
    <row r="19" spans="2:3">
      <c r="B19" s="17" t="s">
        <v>46</v>
      </c>
      <c r="C19" s="415">
        <v>104.408090013994</v>
      </c>
    </row>
    <row r="20" spans="2:3">
      <c r="B20" s="17" t="s">
        <v>47</v>
      </c>
      <c r="C20" s="415">
        <v>155.909007078164</v>
      </c>
    </row>
    <row r="21" spans="2:3">
      <c r="B21" s="17" t="s">
        <v>48</v>
      </c>
      <c r="C21" s="415">
        <v>141.208547372262</v>
      </c>
    </row>
    <row r="22" spans="2:3">
      <c r="B22" s="17" t="s">
        <v>49</v>
      </c>
      <c r="C22" s="415">
        <v>103.663869984619</v>
      </c>
    </row>
    <row r="23" spans="2:3">
      <c r="B23" s="17" t="s">
        <v>50</v>
      </c>
      <c r="C23" s="415">
        <v>164.872770419647</v>
      </c>
    </row>
    <row r="24" spans="2:3">
      <c r="B24" s="17" t="s">
        <v>51</v>
      </c>
      <c r="C24" s="415">
        <v>91.9741927421413</v>
      </c>
    </row>
    <row r="25" spans="2:3">
      <c r="B25" s="17" t="s">
        <v>52</v>
      </c>
      <c r="C25" s="415">
        <v>132.212045851053</v>
      </c>
    </row>
    <row r="26" spans="2:3">
      <c r="B26" s="17" t="s">
        <v>53</v>
      </c>
      <c r="C26" s="415">
        <v>94.9077888694345</v>
      </c>
    </row>
    <row r="27" spans="2:3">
      <c r="B27" s="17" t="s">
        <v>54</v>
      </c>
      <c r="C27" s="415">
        <v>86.1487978418915</v>
      </c>
    </row>
    <row r="28" spans="2:3">
      <c r="B28" s="17" t="s">
        <v>55</v>
      </c>
      <c r="C28" s="415">
        <v>151.751760640455</v>
      </c>
    </row>
    <row r="29" spans="2:3">
      <c r="B29" s="17" t="s">
        <v>56</v>
      </c>
      <c r="C29" s="415">
        <v>85.7473648205917</v>
      </c>
    </row>
    <row r="30" spans="2:3">
      <c r="B30" s="17" t="s">
        <v>57</v>
      </c>
      <c r="C30" s="415">
        <v>89.6868097189668</v>
      </c>
    </row>
    <row r="31" spans="2:3">
      <c r="B31" s="17" t="s">
        <v>58</v>
      </c>
      <c r="C31" s="415">
        <v>157.499790617647</v>
      </c>
    </row>
    <row r="32" spans="2:3">
      <c r="B32" s="17" t="s">
        <v>59</v>
      </c>
      <c r="C32" s="415">
        <v>96.4401830474728</v>
      </c>
    </row>
    <row r="33" spans="2:3">
      <c r="B33" s="17" t="s">
        <v>60</v>
      </c>
      <c r="C33" s="415">
        <v>94.6103356615243</v>
      </c>
    </row>
    <row r="34" spans="2:3">
      <c r="B34" s="17" t="s">
        <v>61</v>
      </c>
      <c r="C34" s="415">
        <v>159.614964147199</v>
      </c>
    </row>
    <row r="35" ht="12.75" customHeight="1" spans="2:3">
      <c r="B35" s="17" t="s">
        <v>62</v>
      </c>
      <c r="C35" s="415">
        <v>108.1581188974</v>
      </c>
    </row>
    <row r="36" spans="2:3">
      <c r="B36" s="17" t="s">
        <v>63</v>
      </c>
      <c r="C36" s="415">
        <v>173.046904861281</v>
      </c>
    </row>
    <row r="37" spans="2:3">
      <c r="B37" s="17" t="s">
        <v>64</v>
      </c>
      <c r="C37" s="415">
        <v>127.123280483093</v>
      </c>
    </row>
    <row r="38" spans="2:3">
      <c r="B38" s="17" t="s">
        <v>65</v>
      </c>
      <c r="C38" s="415">
        <v>98.9936523827911</v>
      </c>
    </row>
    <row r="39" spans="2:3">
      <c r="B39" s="17" t="s">
        <v>66</v>
      </c>
      <c r="C39" s="417">
        <v>153.035111592133</v>
      </c>
    </row>
    <row r="40" spans="2:3">
      <c r="B40" s="19"/>
      <c r="C40" s="98"/>
    </row>
    <row r="41" spans="2:3">
      <c r="B41" s="19"/>
      <c r="C41" s="21"/>
    </row>
  </sheetData>
  <conditionalFormatting sqref="C13">
    <cfRule type="cellIs" dxfId="0" priority="1" operator="between">
      <formula>1</formula>
      <formula>2</formula>
    </cfRule>
  </conditionalFormatting>
  <conditionalFormatting sqref="C12;C14:C39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25</v>
      </c>
      <c r="B5" s="4" t="s">
        <v>189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189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237.295766764567</v>
      </c>
    </row>
    <row r="13" spans="2:3">
      <c r="B13" s="14" t="s">
        <v>40</v>
      </c>
      <c r="C13" s="415">
        <v>248.102459181987</v>
      </c>
    </row>
    <row r="14" spans="2:3">
      <c r="B14" s="14" t="s">
        <v>41</v>
      </c>
      <c r="C14" s="415">
        <v>244.281685952289</v>
      </c>
    </row>
    <row r="15" spans="2:3">
      <c r="B15" s="14" t="s">
        <v>42</v>
      </c>
      <c r="C15" s="416">
        <v>246.687109391206</v>
      </c>
    </row>
    <row r="16" spans="2:3">
      <c r="B16" s="17" t="s">
        <v>43</v>
      </c>
      <c r="C16" s="415">
        <v>306.009526261788</v>
      </c>
    </row>
    <row r="17" spans="2:3">
      <c r="B17" s="17" t="s">
        <v>44</v>
      </c>
      <c r="C17" s="415">
        <v>231.165065768452</v>
      </c>
    </row>
    <row r="18" spans="2:3">
      <c r="B18" s="17" t="s">
        <v>45</v>
      </c>
      <c r="C18" s="415">
        <v>201.171860739744</v>
      </c>
    </row>
    <row r="19" spans="2:3">
      <c r="B19" s="17" t="s">
        <v>46</v>
      </c>
      <c r="C19" s="415">
        <v>204.106605473266</v>
      </c>
    </row>
    <row r="20" spans="2:3">
      <c r="B20" s="17" t="s">
        <v>47</v>
      </c>
      <c r="C20" s="415">
        <v>206.566308533607</v>
      </c>
    </row>
    <row r="21" spans="2:3">
      <c r="B21" s="17" t="s">
        <v>48</v>
      </c>
      <c r="C21" s="415">
        <v>194.122858869035</v>
      </c>
    </row>
    <row r="22" spans="2:3">
      <c r="B22" s="17" t="s">
        <v>49</v>
      </c>
      <c r="C22" s="415">
        <v>237.155616983625</v>
      </c>
    </row>
    <row r="23" spans="2:3">
      <c r="B23" s="17" t="s">
        <v>50</v>
      </c>
      <c r="C23" s="415">
        <v>193.475601393374</v>
      </c>
    </row>
    <row r="24" spans="2:3">
      <c r="B24" s="17" t="s">
        <v>51</v>
      </c>
      <c r="C24" s="415">
        <v>256.996494141188</v>
      </c>
    </row>
    <row r="25" spans="2:3">
      <c r="B25" s="17" t="s">
        <v>52</v>
      </c>
      <c r="C25" s="415">
        <v>196.663439026353</v>
      </c>
    </row>
    <row r="26" spans="2:3">
      <c r="B26" s="17" t="s">
        <v>53</v>
      </c>
      <c r="C26" s="415">
        <v>219.209883902563</v>
      </c>
    </row>
    <row r="27" spans="2:3">
      <c r="B27" s="17" t="s">
        <v>54</v>
      </c>
      <c r="C27" s="415">
        <v>256.616930339834</v>
      </c>
    </row>
    <row r="28" spans="2:3">
      <c r="B28" s="17" t="s">
        <v>55</v>
      </c>
      <c r="C28" s="415">
        <v>191.738720966873</v>
      </c>
    </row>
    <row r="29" spans="2:3">
      <c r="B29" s="17" t="s">
        <v>56</v>
      </c>
      <c r="C29" s="415">
        <v>262.958024950379</v>
      </c>
    </row>
    <row r="30" spans="2:3">
      <c r="B30" s="17" t="s">
        <v>57</v>
      </c>
      <c r="C30" s="415">
        <v>247.635864424992</v>
      </c>
    </row>
    <row r="31" spans="2:3">
      <c r="B31" s="17" t="s">
        <v>58</v>
      </c>
      <c r="C31" s="415">
        <v>184.362462886974</v>
      </c>
    </row>
    <row r="32" spans="2:3">
      <c r="B32" s="17" t="s">
        <v>59</v>
      </c>
      <c r="C32" s="415">
        <v>266.349746889657</v>
      </c>
    </row>
    <row r="33" spans="2:3">
      <c r="B33" s="17" t="s">
        <v>60</v>
      </c>
      <c r="C33" s="415">
        <v>234.793999792758</v>
      </c>
    </row>
    <row r="34" spans="2:3">
      <c r="B34" s="17" t="s">
        <v>61</v>
      </c>
      <c r="C34" s="415">
        <v>210.039827473876</v>
      </c>
    </row>
    <row r="35" ht="12.75" customHeight="1" spans="2:3">
      <c r="B35" s="17" t="s">
        <v>62</v>
      </c>
      <c r="C35" s="415">
        <v>240.049078651757</v>
      </c>
    </row>
    <row r="36" spans="2:3">
      <c r="B36" s="17" t="s">
        <v>63</v>
      </c>
      <c r="C36" s="415">
        <v>131.834496211973</v>
      </c>
    </row>
    <row r="37" spans="2:3">
      <c r="B37" s="17" t="s">
        <v>64</v>
      </c>
      <c r="C37" s="415">
        <v>148.710459767376</v>
      </c>
    </row>
    <row r="38" spans="2:3">
      <c r="B38" s="17" t="s">
        <v>65</v>
      </c>
      <c r="C38" s="415">
        <v>232.325098823937</v>
      </c>
    </row>
    <row r="39" spans="2:3">
      <c r="B39" s="17" t="s">
        <v>66</v>
      </c>
      <c r="C39" s="417">
        <v>242.423331237079</v>
      </c>
    </row>
    <row r="40" spans="2:3">
      <c r="B40" s="19"/>
      <c r="C40" s="98"/>
    </row>
    <row r="41" spans="2:3">
      <c r="B41" s="19"/>
      <c r="C41" s="21"/>
    </row>
  </sheetData>
  <conditionalFormatting sqref="C13">
    <cfRule type="cellIs" dxfId="0" priority="1" operator="between">
      <formula>1</formula>
      <formula>2</formula>
    </cfRule>
  </conditionalFormatting>
  <conditionalFormatting sqref="C12;C14:C39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8" width="10.7142857142857" style="2" customWidth="1"/>
    <col min="9" max="9" width="10.7142857142857" style="2" hidden="1" customWidth="1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20</v>
      </c>
      <c r="B5" s="4" t="s">
        <v>21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s="1" customFormat="1" ht="12" customHeight="1" spans="1:8">
      <c r="A7" s="3"/>
      <c r="B7" s="25"/>
      <c r="F7" s="88"/>
      <c r="G7" s="88"/>
      <c r="H7" s="88"/>
    </row>
    <row r="8" customHeight="1"/>
    <row r="9" ht="24.95" customHeight="1" spans="2:9">
      <c r="B9" s="6"/>
      <c r="C9" s="7" t="s">
        <v>19</v>
      </c>
      <c r="D9" s="7"/>
      <c r="E9" s="7"/>
      <c r="F9" s="7"/>
      <c r="G9" s="7"/>
      <c r="H9" s="7"/>
      <c r="I9" s="528"/>
    </row>
    <row r="10" ht="24.95" customHeight="1" spans="2:9">
      <c r="B10" s="8"/>
      <c r="C10" s="9"/>
      <c r="D10" s="9"/>
      <c r="E10" s="9"/>
      <c r="F10" s="9"/>
      <c r="G10" s="9"/>
      <c r="H10" s="9"/>
      <c r="I10" s="177"/>
    </row>
    <row r="11" spans="2:9">
      <c r="B11" s="10" t="s">
        <v>68</v>
      </c>
      <c r="C11" s="11" t="s">
        <v>70</v>
      </c>
      <c r="D11" s="11" t="s">
        <v>71</v>
      </c>
      <c r="E11" s="11" t="s">
        <v>72</v>
      </c>
      <c r="F11" s="11" t="s">
        <v>73</v>
      </c>
      <c r="G11" s="11" t="s">
        <v>74</v>
      </c>
      <c r="H11" s="11" t="s">
        <v>75</v>
      </c>
      <c r="I11" s="178" t="s">
        <v>38</v>
      </c>
    </row>
    <row r="12" spans="2:10">
      <c r="B12" s="12" t="s">
        <v>39</v>
      </c>
      <c r="C12" s="239">
        <f>'RSI_idade (05)'!D12/'RSI_idade (05)'!J12</f>
        <v>0.396555727163522</v>
      </c>
      <c r="D12" s="524">
        <f>'RSI_idade (05)'!E12/'RSI_idade (05)'!J12</f>
        <v>0.142798017423256</v>
      </c>
      <c r="E12" s="524">
        <f>'RSI_idade (05)'!F12/'RSI_idade (05)'!J12</f>
        <v>0.137680062182651</v>
      </c>
      <c r="F12" s="524">
        <f>'RSI_idade (05)'!G12/'RSI_idade (05)'!J12</f>
        <v>0.12625803781432</v>
      </c>
      <c r="G12" s="524">
        <f>'RSI_idade (05)'!H12/'RSI_idade (05)'!J12</f>
        <v>0.0865812664667939</v>
      </c>
      <c r="H12" s="240">
        <f>'RSI_idade (05)'!I12/'RSI_idade (05)'!J12</f>
        <v>0.110126888949456</v>
      </c>
      <c r="I12" s="179">
        <v>301306</v>
      </c>
      <c r="J12" s="180"/>
    </row>
    <row r="13" spans="2:10">
      <c r="B13" s="14" t="s">
        <v>40</v>
      </c>
      <c r="C13" s="242">
        <f>'RSI_idade (05)'!D13/'RSI_idade (05)'!J13</f>
        <v>0.408451207315331</v>
      </c>
      <c r="D13" s="525">
        <f>'RSI_idade (05)'!E13/'RSI_idade (05)'!J13</f>
        <v>0.146378054007715</v>
      </c>
      <c r="E13" s="525">
        <f>'RSI_idade (05)'!F13/'RSI_idade (05)'!J13</f>
        <v>0.132626089441349</v>
      </c>
      <c r="F13" s="525">
        <f>'RSI_idade (05)'!G13/'RSI_idade (05)'!J13</f>
        <v>0.117766823831976</v>
      </c>
      <c r="G13" s="525">
        <f>'RSI_idade (05)'!H13/'RSI_idade (05)'!J13</f>
        <v>0.0851550221460209</v>
      </c>
      <c r="H13" s="243">
        <f>'RSI_idade (05)'!I13/'RSI_idade (05)'!J13</f>
        <v>0.109622803257608</v>
      </c>
      <c r="I13" s="41">
        <v>81610</v>
      </c>
      <c r="J13" s="180"/>
    </row>
    <row r="14" spans="2:10">
      <c r="B14" s="14" t="s">
        <v>41</v>
      </c>
      <c r="C14" s="242">
        <f>'RSI_idade (05)'!D14/'RSI_idade (05)'!J14</f>
        <v>0.402693077035664</v>
      </c>
      <c r="D14" s="525">
        <f>'RSI_idade (05)'!E14/'RSI_idade (05)'!J14</f>
        <v>0.144996828804215</v>
      </c>
      <c r="E14" s="525">
        <f>'RSI_idade (05)'!F14/'RSI_idade (05)'!J14</f>
        <v>0.131092354978777</v>
      </c>
      <c r="F14" s="525">
        <f>'RSI_idade (05)'!G14/'RSI_idade (05)'!J14</f>
        <v>0.114943650290286</v>
      </c>
      <c r="G14" s="525">
        <f>'RSI_idade (05)'!H14/'RSI_idade (05)'!J14</f>
        <v>0.0824510904034737</v>
      </c>
      <c r="H14" s="243">
        <f>'RSI_idade (05)'!I14/'RSI_idade (05)'!J14</f>
        <v>0.123822998487584</v>
      </c>
      <c r="I14" s="41">
        <v>61094</v>
      </c>
      <c r="J14" s="180"/>
    </row>
    <row r="15" spans="2:10">
      <c r="B15" s="14" t="s">
        <v>42</v>
      </c>
      <c r="C15" s="244">
        <f>'RSI_idade (05)'!D15/'RSI_idade (05)'!J15</f>
        <v>0.394378966455122</v>
      </c>
      <c r="D15" s="526">
        <f>'RSI_idade (05)'!E15/'RSI_idade (05)'!J15</f>
        <v>0.14505893019039</v>
      </c>
      <c r="E15" s="526">
        <f>'RSI_idade (05)'!F15/'RSI_idade (05)'!J15</f>
        <v>0.150135992747053</v>
      </c>
      <c r="F15" s="526">
        <f>'RSI_idade (05)'!G15/'RSI_idade (05)'!J15</f>
        <v>0.129283771532185</v>
      </c>
      <c r="G15" s="526">
        <f>'RSI_idade (05)'!H15/'RSI_idade (05)'!J15</f>
        <v>0.0955575702629193</v>
      </c>
      <c r="H15" s="245">
        <f>'RSI_idade (05)'!I15/'RSI_idade (05)'!J15</f>
        <v>0.08558476881233</v>
      </c>
      <c r="I15" s="181">
        <v>21700</v>
      </c>
      <c r="J15" s="180"/>
    </row>
    <row r="16" spans="2:10">
      <c r="B16" s="148" t="s">
        <v>43</v>
      </c>
      <c r="C16" s="242">
        <f>'RSI_idade (05)'!D16/'RSI_idade (05)'!J16</f>
        <v>0.385802469135802</v>
      </c>
      <c r="D16" s="525">
        <f>'RSI_idade (05)'!E16/'RSI_idade (05)'!J16</f>
        <v>0.138888888888889</v>
      </c>
      <c r="E16" s="525">
        <f>'RSI_idade (05)'!F16/'RSI_idade (05)'!J16</f>
        <v>0.145061728395062</v>
      </c>
      <c r="F16" s="525">
        <f>'RSI_idade (05)'!G16/'RSI_idade (05)'!J16</f>
        <v>0.126543209876543</v>
      </c>
      <c r="G16" s="525">
        <f>'RSI_idade (05)'!H16/'RSI_idade (05)'!J16</f>
        <v>0.117283950617284</v>
      </c>
      <c r="H16" s="243">
        <f>'RSI_idade (05)'!I16/'RSI_idade (05)'!J16</f>
        <v>0.0864197530864197</v>
      </c>
      <c r="I16" s="179">
        <v>1002</v>
      </c>
      <c r="J16" s="180"/>
    </row>
    <row r="17" spans="2:10">
      <c r="B17" s="148" t="s">
        <v>44</v>
      </c>
      <c r="C17" s="242">
        <f>'RSI_idade (05)'!D17/'RSI_idade (05)'!J17</f>
        <v>0.377358490566038</v>
      </c>
      <c r="D17" s="525">
        <f>'RSI_idade (05)'!E17/'RSI_idade (05)'!J17</f>
        <v>0.132075471698113</v>
      </c>
      <c r="E17" s="525">
        <f>'RSI_idade (05)'!F17/'RSI_idade (05)'!J17</f>
        <v>0.122641509433962</v>
      </c>
      <c r="F17" s="525">
        <f>'RSI_idade (05)'!G17/'RSI_idade (05)'!J17</f>
        <v>0.160377358490566</v>
      </c>
      <c r="G17" s="525">
        <f>'RSI_idade (05)'!H17/'RSI_idade (05)'!J17</f>
        <v>0.141509433962264</v>
      </c>
      <c r="H17" s="243">
        <f>'RSI_idade (05)'!I17/'RSI_idade (05)'!J17</f>
        <v>0.0660377358490566</v>
      </c>
      <c r="I17" s="41">
        <v>454</v>
      </c>
      <c r="J17" s="180"/>
    </row>
    <row r="18" spans="2:10">
      <c r="B18" s="148" t="s">
        <v>45</v>
      </c>
      <c r="C18" s="242">
        <f>'RSI_idade (05)'!D18/'RSI_idade (05)'!J18</f>
        <v>0.386831275720165</v>
      </c>
      <c r="D18" s="525">
        <f>'RSI_idade (05)'!E18/'RSI_idade (05)'!J18</f>
        <v>0.168724279835391</v>
      </c>
      <c r="E18" s="525">
        <f>'RSI_idade (05)'!F18/'RSI_idade (05)'!J18</f>
        <v>0.152263374485597</v>
      </c>
      <c r="F18" s="525">
        <f>'RSI_idade (05)'!G18/'RSI_idade (05)'!J18</f>
        <v>0.1440329218107</v>
      </c>
      <c r="G18" s="525">
        <f>'RSI_idade (05)'!H18/'RSI_idade (05)'!J18</f>
        <v>0.0699588477366255</v>
      </c>
      <c r="H18" s="243">
        <f>'RSI_idade (05)'!I18/'RSI_idade (05)'!J18</f>
        <v>0.0781893004115226</v>
      </c>
      <c r="I18" s="41">
        <v>520</v>
      </c>
      <c r="J18" s="180"/>
    </row>
    <row r="19" spans="2:10">
      <c r="B19" s="148" t="s">
        <v>46</v>
      </c>
      <c r="C19" s="242">
        <f>'RSI_idade (05)'!D19/'RSI_idade (05)'!J19</f>
        <v>0.378640776699029</v>
      </c>
      <c r="D19" s="525">
        <f>'RSI_idade (05)'!E19/'RSI_idade (05)'!J19</f>
        <v>0.174757281553398</v>
      </c>
      <c r="E19" s="525">
        <f>'RSI_idade (05)'!F19/'RSI_idade (05)'!J19</f>
        <v>0.106796116504854</v>
      </c>
      <c r="F19" s="525">
        <f>'RSI_idade (05)'!G19/'RSI_idade (05)'!J19</f>
        <v>0.174757281553398</v>
      </c>
      <c r="G19" s="525">
        <f>'RSI_idade (05)'!H19/'RSI_idade (05)'!J19</f>
        <v>0.0970873786407767</v>
      </c>
      <c r="H19" s="243">
        <f>'RSI_idade (05)'!I19/'RSI_idade (05)'!J19</f>
        <v>0.0679611650485437</v>
      </c>
      <c r="I19" s="41">
        <v>438</v>
      </c>
      <c r="J19" s="180"/>
    </row>
    <row r="20" spans="2:10">
      <c r="B20" s="148" t="s">
        <v>47</v>
      </c>
      <c r="C20" s="242">
        <f>'RSI_idade (05)'!D20/'RSI_idade (05)'!J20</f>
        <v>0.282828282828283</v>
      </c>
      <c r="D20" s="525">
        <f>'RSI_idade (05)'!E20/'RSI_idade (05)'!J20</f>
        <v>0.121212121212121</v>
      </c>
      <c r="E20" s="525">
        <f>'RSI_idade (05)'!F20/'RSI_idade (05)'!J20</f>
        <v>0.116161616161616</v>
      </c>
      <c r="F20" s="525">
        <f>'RSI_idade (05)'!G20/'RSI_idade (05)'!J20</f>
        <v>0.166666666666667</v>
      </c>
      <c r="G20" s="525">
        <f>'RSI_idade (05)'!H20/'RSI_idade (05)'!J20</f>
        <v>0.176767676767677</v>
      </c>
      <c r="H20" s="243">
        <f>'RSI_idade (05)'!I20/'RSI_idade (05)'!J20</f>
        <v>0.136363636363636</v>
      </c>
      <c r="I20" s="41">
        <v>1176</v>
      </c>
      <c r="J20" s="180"/>
    </row>
    <row r="21" spans="2:10">
      <c r="B21" s="148" t="s">
        <v>48</v>
      </c>
      <c r="C21" s="242">
        <f>'RSI_idade (05)'!D21/'RSI_idade (05)'!J21</f>
        <v>0.45</v>
      </c>
      <c r="D21" s="525">
        <f>'RSI_idade (05)'!E21/'RSI_idade (05)'!J21</f>
        <v>0.1375</v>
      </c>
      <c r="E21" s="525">
        <f>'RSI_idade (05)'!F21/'RSI_idade (05)'!J21</f>
        <v>0.15625</v>
      </c>
      <c r="F21" s="525">
        <f>'RSI_idade (05)'!G21/'RSI_idade (05)'!J21</f>
        <v>0.1125</v>
      </c>
      <c r="G21" s="525">
        <f>'RSI_idade (05)'!H21/'RSI_idade (05)'!J21</f>
        <v>0.075</v>
      </c>
      <c r="H21" s="243">
        <f>'RSI_idade (05)'!I21/'RSI_idade (05)'!J21</f>
        <v>0.06875</v>
      </c>
      <c r="I21" s="41">
        <v>434</v>
      </c>
      <c r="J21" s="180"/>
    </row>
    <row r="22" spans="2:10">
      <c r="B22" s="148" t="s">
        <v>49</v>
      </c>
      <c r="C22" s="242">
        <f>'RSI_idade (05)'!D22/'RSI_idade (05)'!J22</f>
        <v>0.315217391304348</v>
      </c>
      <c r="D22" s="525">
        <f>'RSI_idade (05)'!E22/'RSI_idade (05)'!J22</f>
        <v>0.179347826086957</v>
      </c>
      <c r="E22" s="525">
        <f>'RSI_idade (05)'!F22/'RSI_idade (05)'!J22</f>
        <v>0.152173913043478</v>
      </c>
      <c r="F22" s="525">
        <f>'RSI_idade (05)'!G22/'RSI_idade (05)'!J22</f>
        <v>0.114130434782609</v>
      </c>
      <c r="G22" s="525">
        <f>'RSI_idade (05)'!H22/'RSI_idade (05)'!J22</f>
        <v>0.152173913043478</v>
      </c>
      <c r="H22" s="243">
        <f>'RSI_idade (05)'!I22/'RSI_idade (05)'!J22</f>
        <v>0.0869565217391304</v>
      </c>
      <c r="I22" s="41">
        <v>938</v>
      </c>
      <c r="J22" s="180"/>
    </row>
    <row r="23" spans="2:10">
      <c r="B23" s="148" t="s">
        <v>50</v>
      </c>
      <c r="C23" s="242">
        <f>'RSI_idade (05)'!D23/'RSI_idade (05)'!J23</f>
        <v>0.333333333333333</v>
      </c>
      <c r="D23" s="525">
        <f>'RSI_idade (05)'!E23/'RSI_idade (05)'!J23</f>
        <v>0.0952380952380952</v>
      </c>
      <c r="E23" s="525">
        <f>'RSI_idade (05)'!F23/'RSI_idade (05)'!J23</f>
        <v>0.19047619047619</v>
      </c>
      <c r="F23" s="525">
        <f>'RSI_idade (05)'!G23/'RSI_idade (05)'!J23</f>
        <v>0.166666666666667</v>
      </c>
      <c r="G23" s="525">
        <f>'RSI_idade (05)'!H23/'RSI_idade (05)'!J23</f>
        <v>0.142857142857143</v>
      </c>
      <c r="H23" s="243">
        <f>'RSI_idade (05)'!I23/'RSI_idade (05)'!J23</f>
        <v>0.0714285714285714</v>
      </c>
      <c r="I23" s="41">
        <v>106</v>
      </c>
      <c r="J23" s="180"/>
    </row>
    <row r="24" spans="2:10">
      <c r="B24" s="148" t="s">
        <v>51</v>
      </c>
      <c r="C24" s="242">
        <f>'RSI_idade (05)'!D24/'RSI_idade (05)'!J24</f>
        <v>0.342995169082126</v>
      </c>
      <c r="D24" s="525">
        <f>'RSI_idade (05)'!E24/'RSI_idade (05)'!J24</f>
        <v>0.176328502415459</v>
      </c>
      <c r="E24" s="525">
        <f>'RSI_idade (05)'!F24/'RSI_idade (05)'!J24</f>
        <v>0.140096618357488</v>
      </c>
      <c r="F24" s="525">
        <f>'RSI_idade (05)'!G24/'RSI_idade (05)'!J24</f>
        <v>0.120772946859903</v>
      </c>
      <c r="G24" s="525">
        <f>'RSI_idade (05)'!H24/'RSI_idade (05)'!J24</f>
        <v>0.0942028985507246</v>
      </c>
      <c r="H24" s="243">
        <f>'RSI_idade (05)'!I24/'RSI_idade (05)'!J24</f>
        <v>0.1256038647343</v>
      </c>
      <c r="I24" s="41">
        <v>1383</v>
      </c>
      <c r="J24" s="180"/>
    </row>
    <row r="25" spans="2:10">
      <c r="B25" s="148" t="s">
        <v>52</v>
      </c>
      <c r="C25" s="242">
        <f>'RSI_idade (05)'!D25/'RSI_idade (05)'!J25</f>
        <v>0.365853658536585</v>
      </c>
      <c r="D25" s="525">
        <f>'RSI_idade (05)'!E25/'RSI_idade (05)'!J25</f>
        <v>0.138211382113821</v>
      </c>
      <c r="E25" s="525">
        <f>'RSI_idade (05)'!F25/'RSI_idade (05)'!J25</f>
        <v>0.154471544715447</v>
      </c>
      <c r="F25" s="525">
        <f>'RSI_idade (05)'!G25/'RSI_idade (05)'!J25</f>
        <v>0.138211382113821</v>
      </c>
      <c r="G25" s="525">
        <f>'RSI_idade (05)'!H25/'RSI_idade (05)'!J25</f>
        <v>0.0975609756097561</v>
      </c>
      <c r="H25" s="243">
        <f>'RSI_idade (05)'!I25/'RSI_idade (05)'!J25</f>
        <v>0.105691056910569</v>
      </c>
      <c r="I25" s="41">
        <v>500</v>
      </c>
      <c r="J25" s="180"/>
    </row>
    <row r="26" spans="2:10">
      <c r="B26" s="148" t="s">
        <v>53</v>
      </c>
      <c r="C26" s="242">
        <f>'RSI_idade (05)'!D26/'RSI_idade (05)'!J26</f>
        <v>0.31404958677686</v>
      </c>
      <c r="D26" s="525">
        <f>'RSI_idade (05)'!E26/'RSI_idade (05)'!J26</f>
        <v>0.140495867768595</v>
      </c>
      <c r="E26" s="525">
        <f>'RSI_idade (05)'!F26/'RSI_idade (05)'!J26</f>
        <v>0.15702479338843</v>
      </c>
      <c r="F26" s="525">
        <f>'RSI_idade (05)'!G26/'RSI_idade (05)'!J26</f>
        <v>0.165289256198347</v>
      </c>
      <c r="G26" s="525">
        <f>'RSI_idade (05)'!H26/'RSI_idade (05)'!J26</f>
        <v>0.107438016528926</v>
      </c>
      <c r="H26" s="243">
        <f>'RSI_idade (05)'!I26/'RSI_idade (05)'!J26</f>
        <v>0.115702479338843</v>
      </c>
      <c r="I26" s="41">
        <v>408</v>
      </c>
      <c r="J26" s="180"/>
    </row>
    <row r="27" spans="2:10">
      <c r="B27" s="148" t="s">
        <v>54</v>
      </c>
      <c r="C27" s="242">
        <f>'RSI_idade (05)'!D27/'RSI_idade (05)'!J27</f>
        <v>0.456521739130435</v>
      </c>
      <c r="D27" s="525">
        <f>'RSI_idade (05)'!E27/'RSI_idade (05)'!J27</f>
        <v>0.139130434782609</v>
      </c>
      <c r="E27" s="525">
        <f>'RSI_idade (05)'!F27/'RSI_idade (05)'!J27</f>
        <v>0.160869565217391</v>
      </c>
      <c r="F27" s="525">
        <f>'RSI_idade (05)'!G27/'RSI_idade (05)'!J27</f>
        <v>0.117391304347826</v>
      </c>
      <c r="G27" s="525">
        <f>'RSI_idade (05)'!H27/'RSI_idade (05)'!J27</f>
        <v>0.091304347826087</v>
      </c>
      <c r="H27" s="243">
        <f>'RSI_idade (05)'!I27/'RSI_idade (05)'!J27</f>
        <v>0.0347826086956522</v>
      </c>
      <c r="I27" s="41">
        <v>1146</v>
      </c>
      <c r="J27" s="180"/>
    </row>
    <row r="28" spans="2:10">
      <c r="B28" s="148" t="s">
        <v>55</v>
      </c>
      <c r="C28" s="242">
        <f>'RSI_idade (05)'!D28/'RSI_idade (05)'!J28</f>
        <v>0.377777777777778</v>
      </c>
      <c r="D28" s="525">
        <f>'RSI_idade (05)'!E28/'RSI_idade (05)'!J28</f>
        <v>0.122222222222222</v>
      </c>
      <c r="E28" s="525">
        <f>'RSI_idade (05)'!F28/'RSI_idade (05)'!J28</f>
        <v>0.155555555555556</v>
      </c>
      <c r="F28" s="525">
        <f>'RSI_idade (05)'!G28/'RSI_idade (05)'!J28</f>
        <v>0.155555555555556</v>
      </c>
      <c r="G28" s="525">
        <f>'RSI_idade (05)'!H28/'RSI_idade (05)'!J28</f>
        <v>0.0888888888888889</v>
      </c>
      <c r="H28" s="243">
        <f>'RSI_idade (05)'!I28/'RSI_idade (05)'!J28</f>
        <v>0.1</v>
      </c>
      <c r="I28" s="41">
        <v>315</v>
      </c>
      <c r="J28" s="180"/>
    </row>
    <row r="29" spans="2:10">
      <c r="B29" s="148" t="s">
        <v>56</v>
      </c>
      <c r="C29" s="242">
        <f>'RSI_idade (05)'!D29/'RSI_idade (05)'!J29</f>
        <v>0.429467084639498</v>
      </c>
      <c r="D29" s="525">
        <f>'RSI_idade (05)'!E29/'RSI_idade (05)'!J29</f>
        <v>0.144200626959248</v>
      </c>
      <c r="E29" s="525">
        <f>'RSI_idade (05)'!F29/'RSI_idade (05)'!J29</f>
        <v>0.13166144200627</v>
      </c>
      <c r="F29" s="525">
        <f>'RSI_idade (05)'!G29/'RSI_idade (05)'!J29</f>
        <v>0.103448275862069</v>
      </c>
      <c r="G29" s="525">
        <f>'RSI_idade (05)'!H29/'RSI_idade (05)'!J29</f>
        <v>0.0877742946708464</v>
      </c>
      <c r="H29" s="243">
        <f>'RSI_idade (05)'!I29/'RSI_idade (05)'!J29</f>
        <v>0.103448275862069</v>
      </c>
      <c r="I29" s="41">
        <v>1082</v>
      </c>
      <c r="J29" s="180"/>
    </row>
    <row r="30" spans="2:10">
      <c r="B30" s="148" t="s">
        <v>57</v>
      </c>
      <c r="C30" s="242">
        <f>'RSI_idade (05)'!D30/'RSI_idade (05)'!J30</f>
        <v>0.441805225653207</v>
      </c>
      <c r="D30" s="525">
        <f>'RSI_idade (05)'!E30/'RSI_idade (05)'!J30</f>
        <v>0.119952494061758</v>
      </c>
      <c r="E30" s="525">
        <f>'RSI_idade (05)'!F30/'RSI_idade (05)'!J30</f>
        <v>0.168646080760095</v>
      </c>
      <c r="F30" s="525">
        <f>'RSI_idade (05)'!G30/'RSI_idade (05)'!J30</f>
        <v>0.112826603325416</v>
      </c>
      <c r="G30" s="525">
        <f>'RSI_idade (05)'!H30/'RSI_idade (05)'!J30</f>
        <v>0.0890736342042755</v>
      </c>
      <c r="H30" s="243">
        <f>'RSI_idade (05)'!I30/'RSI_idade (05)'!J30</f>
        <v>0.0676959619952494</v>
      </c>
      <c r="I30" s="41">
        <v>3086</v>
      </c>
      <c r="J30" s="180"/>
    </row>
    <row r="31" spans="2:10">
      <c r="B31" s="148" t="s">
        <v>58</v>
      </c>
      <c r="C31" s="242">
        <f>'RSI_idade (05)'!D31/'RSI_idade (05)'!J31</f>
        <v>0.210526315789474</v>
      </c>
      <c r="D31" s="525">
        <f>'RSI_idade (05)'!E31/'RSI_idade (05)'!J31</f>
        <v>0.219298245614035</v>
      </c>
      <c r="E31" s="525">
        <f>'RSI_idade (05)'!F31/'RSI_idade (05)'!J31</f>
        <v>0.157894736842105</v>
      </c>
      <c r="F31" s="525">
        <f>'RSI_idade (05)'!G31/'RSI_idade (05)'!J31</f>
        <v>0.140350877192982</v>
      </c>
      <c r="G31" s="525">
        <f>'RSI_idade (05)'!H31/'RSI_idade (05)'!J31</f>
        <v>0.12280701754386</v>
      </c>
      <c r="H31" s="243">
        <f>'RSI_idade (05)'!I31/'RSI_idade (05)'!J31</f>
        <v>0.149122807017544</v>
      </c>
      <c r="I31" s="41">
        <v>367</v>
      </c>
      <c r="J31" s="180"/>
    </row>
    <row r="32" spans="2:10">
      <c r="B32" s="148" t="s">
        <v>59</v>
      </c>
      <c r="C32" s="242">
        <f>'RSI_idade (05)'!D32/'RSI_idade (05)'!J32</f>
        <v>0.450331125827815</v>
      </c>
      <c r="D32" s="525">
        <f>'RSI_idade (05)'!E32/'RSI_idade (05)'!J32</f>
        <v>0.123620309050773</v>
      </c>
      <c r="E32" s="525">
        <f>'RSI_idade (05)'!F32/'RSI_idade (05)'!J32</f>
        <v>0.17439293598234</v>
      </c>
      <c r="F32" s="525">
        <f>'RSI_idade (05)'!G32/'RSI_idade (05)'!J32</f>
        <v>0.143487858719647</v>
      </c>
      <c r="G32" s="525">
        <f>'RSI_idade (05)'!H32/'RSI_idade (05)'!J32</f>
        <v>0.0618101545253863</v>
      </c>
      <c r="H32" s="243">
        <f>'RSI_idade (05)'!I32/'RSI_idade (05)'!J32</f>
        <v>0.0463576158940397</v>
      </c>
      <c r="I32" s="41">
        <v>1846</v>
      </c>
      <c r="J32" s="180"/>
    </row>
    <row r="33" spans="2:10">
      <c r="B33" s="148" t="s">
        <v>60</v>
      </c>
      <c r="C33" s="242">
        <f>'RSI_idade (05)'!D33/'RSI_idade (05)'!J33</f>
        <v>0.3671875</v>
      </c>
      <c r="D33" s="525">
        <f>'RSI_idade (05)'!E33/'RSI_idade (05)'!J33</f>
        <v>0.1953125</v>
      </c>
      <c r="E33" s="525">
        <f>'RSI_idade (05)'!F33/'RSI_idade (05)'!J33</f>
        <v>0.1171875</v>
      </c>
      <c r="F33" s="525">
        <f>'RSI_idade (05)'!G33/'RSI_idade (05)'!J33</f>
        <v>0.1328125</v>
      </c>
      <c r="G33" s="525">
        <f>'RSI_idade (05)'!H33/'RSI_idade (05)'!J33</f>
        <v>0.1015625</v>
      </c>
      <c r="H33" s="243">
        <f>'RSI_idade (05)'!I33/'RSI_idade (05)'!J33</f>
        <v>0.0859375</v>
      </c>
      <c r="I33" s="41">
        <v>295</v>
      </c>
      <c r="J33" s="180"/>
    </row>
    <row r="34" spans="2:10">
      <c r="B34" s="148" t="s">
        <v>61</v>
      </c>
      <c r="C34" s="242">
        <f>'RSI_idade (05)'!D34/'RSI_idade (05)'!J34</f>
        <v>0.386454183266932</v>
      </c>
      <c r="D34" s="525">
        <f>'RSI_idade (05)'!E34/'RSI_idade (05)'!J34</f>
        <v>0.143426294820717</v>
      </c>
      <c r="E34" s="525">
        <f>'RSI_idade (05)'!F34/'RSI_idade (05)'!J34</f>
        <v>0.171314741035857</v>
      </c>
      <c r="F34" s="525">
        <f>'RSI_idade (05)'!G34/'RSI_idade (05)'!J34</f>
        <v>0.131474103585657</v>
      </c>
      <c r="G34" s="525">
        <f>'RSI_idade (05)'!H34/'RSI_idade (05)'!J34</f>
        <v>0.0956175298804781</v>
      </c>
      <c r="H34" s="243">
        <f>'RSI_idade (05)'!I34/'RSI_idade (05)'!J34</f>
        <v>0.0717131474103586</v>
      </c>
      <c r="I34" s="41">
        <v>1256</v>
      </c>
      <c r="J34" s="180"/>
    </row>
    <row r="35" ht="12.75" customHeight="1" spans="2:10">
      <c r="B35" s="148" t="s">
        <v>62</v>
      </c>
      <c r="C35" s="242">
        <f>'RSI_idade (05)'!D35/'RSI_idade (05)'!J35</f>
        <v>0.477438136826783</v>
      </c>
      <c r="D35" s="525">
        <f>'RSI_idade (05)'!E35/'RSI_idade (05)'!J35</f>
        <v>0.147016011644833</v>
      </c>
      <c r="E35" s="525">
        <f>'RSI_idade (05)'!F35/'RSI_idade (05)'!J35</f>
        <v>0.145560407569141</v>
      </c>
      <c r="F35" s="525">
        <f>'RSI_idade (05)'!G35/'RSI_idade (05)'!J35</f>
        <v>0.112081513828239</v>
      </c>
      <c r="G35" s="525">
        <f>'RSI_idade (05)'!H35/'RSI_idade (05)'!J35</f>
        <v>0.0538573508005822</v>
      </c>
      <c r="H35" s="243">
        <f>'RSI_idade (05)'!I35/'RSI_idade (05)'!J35</f>
        <v>0.0640465793304221</v>
      </c>
      <c r="I35" s="41">
        <v>2966</v>
      </c>
      <c r="J35" s="180"/>
    </row>
    <row r="36" spans="2:10">
      <c r="B36" s="148" t="s">
        <v>63</v>
      </c>
      <c r="C36" s="242">
        <f>'RSI_idade (05)'!D36/'RSI_idade (05)'!J36</f>
        <v>0.244444444444444</v>
      </c>
      <c r="D36" s="525">
        <f>'RSI_idade (05)'!E36/'RSI_idade (05)'!J36</f>
        <v>0.118518518518519</v>
      </c>
      <c r="E36" s="525">
        <f>'RSI_idade (05)'!F36/'RSI_idade (05)'!J36</f>
        <v>0.185185185185185</v>
      </c>
      <c r="F36" s="525">
        <f>'RSI_idade (05)'!G36/'RSI_idade (05)'!J36</f>
        <v>0.17037037037037</v>
      </c>
      <c r="G36" s="525">
        <f>'RSI_idade (05)'!H36/'RSI_idade (05)'!J36</f>
        <v>0.162962962962963</v>
      </c>
      <c r="H36" s="243">
        <f>'RSI_idade (05)'!I36/'RSI_idade (05)'!J36</f>
        <v>0.118518518518519</v>
      </c>
      <c r="I36" s="181">
        <v>795</v>
      </c>
      <c r="J36" s="180"/>
    </row>
    <row r="37" spans="2:10">
      <c r="B37" s="148" t="s">
        <v>64</v>
      </c>
      <c r="C37" s="242">
        <f>'RSI_idade (05)'!D37/'RSI_idade (05)'!J37</f>
        <v>0.130434782608696</v>
      </c>
      <c r="D37" s="525">
        <f>'RSI_idade (05)'!E37/'RSI_idade (05)'!J37</f>
        <v>0.282608695652174</v>
      </c>
      <c r="E37" s="525">
        <f>'RSI_idade (05)'!F37/'RSI_idade (05)'!J37</f>
        <v>0.108695652173913</v>
      </c>
      <c r="F37" s="525">
        <f>'RSI_idade (05)'!G37/'RSI_idade (05)'!J37</f>
        <v>0.239130434782609</v>
      </c>
      <c r="G37" s="525">
        <f>'RSI_idade (05)'!H37/'RSI_idade (05)'!J37</f>
        <v>0.108695652173913</v>
      </c>
      <c r="H37" s="243">
        <f>'RSI_idade (05)'!I37/'RSI_idade (05)'!J37</f>
        <v>0.130434782608696</v>
      </c>
      <c r="I37" s="41">
        <v>272</v>
      </c>
      <c r="J37" s="180"/>
    </row>
    <row r="38" spans="2:10">
      <c r="B38" s="148" t="s">
        <v>65</v>
      </c>
      <c r="C38" s="242">
        <f>'RSI_idade (05)'!D38/'RSI_idade (05)'!J38</f>
        <v>0.270833333333333</v>
      </c>
      <c r="D38" s="525">
        <f>'RSI_idade (05)'!E38/'RSI_idade (05)'!J38</f>
        <v>0.125</v>
      </c>
      <c r="E38" s="525">
        <f>'RSI_idade (05)'!F38/'RSI_idade (05)'!J38</f>
        <v>0.09375</v>
      </c>
      <c r="F38" s="525">
        <f>'RSI_idade (05)'!G38/'RSI_idade (05)'!J38</f>
        <v>0.125</v>
      </c>
      <c r="G38" s="525">
        <f>'RSI_idade (05)'!H38/'RSI_idade (05)'!J38</f>
        <v>0.125</v>
      </c>
      <c r="H38" s="243">
        <f>'RSI_idade (05)'!I38/'RSI_idade (05)'!J38</f>
        <v>0.260416666666667</v>
      </c>
      <c r="I38" s="41">
        <v>319</v>
      </c>
      <c r="J38" s="180"/>
    </row>
    <row r="39" spans="2:10">
      <c r="B39" s="148" t="s">
        <v>66</v>
      </c>
      <c r="C39" s="248">
        <f>'RSI_idade (05)'!D39/'RSI_idade (05)'!J39</f>
        <v>0.367924528301887</v>
      </c>
      <c r="D39" s="527">
        <f>'RSI_idade (05)'!E39/'RSI_idade (05)'!J39</f>
        <v>0.169811320754717</v>
      </c>
      <c r="E39" s="527">
        <f>'RSI_idade (05)'!F39/'RSI_idade (05)'!J39</f>
        <v>0.10377358490566</v>
      </c>
      <c r="F39" s="527">
        <f>'RSI_idade (05)'!G39/'RSI_idade (05)'!J39</f>
        <v>0.122641509433962</v>
      </c>
      <c r="G39" s="527">
        <f>'RSI_idade (05)'!H39/'RSI_idade (05)'!J39</f>
        <v>0.141509433962264</v>
      </c>
      <c r="H39" s="249">
        <f>'RSI_idade (05)'!I39/'RSI_idade (05)'!J39</f>
        <v>0.0943396226415094</v>
      </c>
      <c r="I39" s="182">
        <v>596</v>
      </c>
      <c r="J39" s="180"/>
    </row>
    <row r="40" spans="2:8">
      <c r="B40" s="19"/>
      <c r="C40" s="98"/>
      <c r="D40" s="99"/>
      <c r="E40" s="99"/>
      <c r="F40" s="99"/>
      <c r="G40" s="99"/>
      <c r="H40" s="99"/>
    </row>
    <row r="41" spans="2:8">
      <c r="B41" s="19"/>
      <c r="C41" s="21"/>
      <c r="D41" s="21"/>
      <c r="E41" s="21"/>
      <c r="F41" s="21"/>
      <c r="G41" s="21"/>
      <c r="H41" s="21"/>
    </row>
  </sheetData>
  <mergeCells count="3">
    <mergeCell ref="C9:H9"/>
    <mergeCell ref="C10:H10"/>
    <mergeCell ref="C40:H40"/>
  </mergeCells>
  <conditionalFormatting sqref="I15;I36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28</v>
      </c>
      <c r="B5" s="24" t="s">
        <v>190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190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173028</v>
      </c>
    </row>
    <row r="13" s="1" customFormat="1" ht="14.25" customHeight="1" spans="2:3">
      <c r="B13" s="14" t="s">
        <v>40</v>
      </c>
      <c r="C13" s="35">
        <v>41638</v>
      </c>
    </row>
    <row r="14" s="1" customFormat="1" ht="14.25" customHeight="1" spans="2:3">
      <c r="B14" s="14" t="s">
        <v>41</v>
      </c>
      <c r="C14" s="35">
        <v>31958</v>
      </c>
    </row>
    <row r="15" s="1" customFormat="1" ht="14.25" customHeight="1" spans="2:3">
      <c r="B15" s="14" t="s">
        <v>42</v>
      </c>
      <c r="C15" s="36">
        <v>10608</v>
      </c>
    </row>
    <row r="16" s="1" customFormat="1" ht="14.25" customHeight="1" spans="2:3">
      <c r="B16" s="17" t="s">
        <v>43</v>
      </c>
      <c r="C16" s="35">
        <v>412</v>
      </c>
    </row>
    <row r="17" s="1" customFormat="1" ht="14.25" customHeight="1" spans="2:4">
      <c r="B17" s="17" t="s">
        <v>44</v>
      </c>
      <c r="C17" s="35">
        <v>284</v>
      </c>
      <c r="D17" s="44"/>
    </row>
    <row r="18" s="1" customFormat="1" ht="14.25" customHeight="1" spans="2:3">
      <c r="B18" s="17" t="s">
        <v>45</v>
      </c>
      <c r="C18" s="35">
        <v>253</v>
      </c>
    </row>
    <row r="19" s="1" customFormat="1" ht="14.25" customHeight="1" spans="2:3">
      <c r="B19" s="17" t="s">
        <v>46</v>
      </c>
      <c r="C19" s="35">
        <v>231</v>
      </c>
    </row>
    <row r="20" s="1" customFormat="1" ht="14.25" customHeight="1" spans="2:3">
      <c r="B20" s="17" t="s">
        <v>47</v>
      </c>
      <c r="C20" s="35">
        <v>844</v>
      </c>
    </row>
    <row r="21" s="1" customFormat="1" ht="14.25" customHeight="1" spans="2:3">
      <c r="B21" s="17" t="s">
        <v>48</v>
      </c>
      <c r="C21" s="35">
        <v>216</v>
      </c>
    </row>
    <row r="22" s="1" customFormat="1" ht="14.25" customHeight="1" spans="2:3">
      <c r="B22" s="17" t="s">
        <v>49</v>
      </c>
      <c r="C22" s="35">
        <v>476</v>
      </c>
    </row>
    <row r="23" s="1" customFormat="1" ht="14.25" customHeight="1" spans="2:3">
      <c r="B23" s="17" t="s">
        <v>50</v>
      </c>
      <c r="C23" s="35">
        <v>83</v>
      </c>
    </row>
    <row r="24" s="1" customFormat="1" ht="14.25" customHeight="1" spans="2:3">
      <c r="B24" s="17" t="s">
        <v>51</v>
      </c>
      <c r="C24" s="35">
        <v>603</v>
      </c>
    </row>
    <row r="25" s="1" customFormat="1" ht="14.25" customHeight="1" spans="2:3">
      <c r="B25" s="17" t="s">
        <v>52</v>
      </c>
      <c r="C25" s="35">
        <v>266</v>
      </c>
    </row>
    <row r="26" s="1" customFormat="1" ht="14.25" customHeight="1" spans="2:3">
      <c r="B26" s="17" t="s">
        <v>53</v>
      </c>
      <c r="C26" s="35">
        <v>215</v>
      </c>
    </row>
    <row r="27" s="1" customFormat="1" ht="14.25" customHeight="1" spans="2:3">
      <c r="B27" s="17" t="s">
        <v>54</v>
      </c>
      <c r="C27" s="35">
        <v>456</v>
      </c>
    </row>
    <row r="28" s="1" customFormat="1" ht="14.25" customHeight="1" spans="2:3">
      <c r="B28" s="17" t="s">
        <v>55</v>
      </c>
      <c r="C28" s="35">
        <v>174</v>
      </c>
    </row>
    <row r="29" s="1" customFormat="1" ht="14.25" customHeight="1" spans="2:3">
      <c r="B29" s="17" t="s">
        <v>56</v>
      </c>
      <c r="C29" s="35">
        <v>456</v>
      </c>
    </row>
    <row r="30" s="1" customFormat="1" ht="14.25" customHeight="1" spans="2:3">
      <c r="B30" s="17" t="s">
        <v>57</v>
      </c>
      <c r="C30" s="35">
        <v>1414</v>
      </c>
    </row>
    <row r="31" s="1" customFormat="1" ht="14.25" customHeight="1" spans="2:3">
      <c r="B31" s="17" t="s">
        <v>58</v>
      </c>
      <c r="C31" s="35">
        <v>306</v>
      </c>
    </row>
    <row r="32" s="1" customFormat="1" ht="14.25" customHeight="1" spans="2:3">
      <c r="B32" s="17" t="s">
        <v>59</v>
      </c>
      <c r="C32" s="35">
        <v>739</v>
      </c>
    </row>
    <row r="33" s="1" customFormat="1" ht="14.25" customHeight="1" spans="2:3">
      <c r="B33" s="17" t="s">
        <v>60</v>
      </c>
      <c r="C33" s="35">
        <v>233</v>
      </c>
    </row>
    <row r="34" s="1" customFormat="1" ht="14.25" customHeight="1" spans="2:3">
      <c r="B34" s="17" t="s">
        <v>61</v>
      </c>
      <c r="C34" s="35">
        <v>673</v>
      </c>
    </row>
    <row r="35" s="1" customFormat="1" ht="14.25" customHeight="1" spans="2:3">
      <c r="B35" s="17" t="s">
        <v>62</v>
      </c>
      <c r="C35" s="35">
        <v>1111</v>
      </c>
    </row>
    <row r="36" s="1" customFormat="1" ht="14.25" customHeight="1" spans="2:3">
      <c r="B36" s="17" t="s">
        <v>63</v>
      </c>
      <c r="C36" s="35">
        <v>478</v>
      </c>
    </row>
    <row r="37" s="1" customFormat="1" ht="14.25" customHeight="1" spans="2:3">
      <c r="B37" s="17" t="s">
        <v>64</v>
      </c>
      <c r="C37" s="35">
        <v>182</v>
      </c>
    </row>
    <row r="38" s="1" customFormat="1" ht="14.25" customHeight="1" spans="2:3">
      <c r="B38" s="17" t="s">
        <v>65</v>
      </c>
      <c r="C38" s="35">
        <v>190</v>
      </c>
    </row>
    <row r="39" s="1" customFormat="1" ht="14.25" customHeight="1" spans="2:3">
      <c r="B39" s="17" t="s">
        <v>66</v>
      </c>
      <c r="C39" s="42">
        <v>313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30</v>
      </c>
      <c r="B5" s="24" t="s">
        <v>190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190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34897</v>
      </c>
    </row>
    <row r="13" s="1" customFormat="1" ht="14.25" customHeight="1" spans="2:3">
      <c r="B13" s="14" t="s">
        <v>40</v>
      </c>
      <c r="C13" s="35">
        <v>10453</v>
      </c>
    </row>
    <row r="14" s="1" customFormat="1" ht="14.25" customHeight="1" spans="2:3">
      <c r="B14" s="14" t="s">
        <v>41</v>
      </c>
      <c r="C14" s="35">
        <v>7808</v>
      </c>
    </row>
    <row r="15" s="1" customFormat="1" ht="14.25" customHeight="1" spans="2:3">
      <c r="B15" s="14" t="s">
        <v>42</v>
      </c>
      <c r="C15" s="36">
        <v>2025</v>
      </c>
    </row>
    <row r="16" s="1" customFormat="1" ht="14.25" customHeight="1" spans="2:3">
      <c r="B16" s="17" t="s">
        <v>43</v>
      </c>
      <c r="C16" s="35">
        <v>61</v>
      </c>
    </row>
    <row r="17" s="1" customFormat="1" ht="14.25" customHeight="1" spans="2:4">
      <c r="B17" s="17" t="s">
        <v>44</v>
      </c>
      <c r="C17" s="35">
        <v>64</v>
      </c>
      <c r="D17" s="44"/>
    </row>
    <row r="18" s="1" customFormat="1" ht="14.25" customHeight="1" spans="2:3">
      <c r="B18" s="17" t="s">
        <v>45</v>
      </c>
      <c r="C18" s="35">
        <v>46</v>
      </c>
    </row>
    <row r="19" s="1" customFormat="1" ht="14.25" customHeight="1" spans="2:3">
      <c r="B19" s="17" t="s">
        <v>46</v>
      </c>
      <c r="C19" s="35">
        <v>46</v>
      </c>
    </row>
    <row r="20" s="1" customFormat="1" ht="14.25" customHeight="1" spans="2:3">
      <c r="B20" s="17" t="s">
        <v>47</v>
      </c>
      <c r="C20" s="35">
        <v>90</v>
      </c>
    </row>
    <row r="21" s="1" customFormat="1" ht="14.25" customHeight="1" spans="2:3">
      <c r="B21" s="17" t="s">
        <v>48</v>
      </c>
      <c r="C21" s="35">
        <v>35</v>
      </c>
    </row>
    <row r="22" s="1" customFormat="1" ht="14.25" customHeight="1" spans="2:3">
      <c r="B22" s="17" t="s">
        <v>49</v>
      </c>
      <c r="C22" s="35">
        <v>90</v>
      </c>
    </row>
    <row r="23" s="1" customFormat="1" ht="14.25" customHeight="1" spans="2:3">
      <c r="B23" s="17" t="s">
        <v>50</v>
      </c>
      <c r="C23" s="35">
        <v>18</v>
      </c>
    </row>
    <row r="24" s="1" customFormat="1" ht="14.25" customHeight="1" spans="2:3">
      <c r="B24" s="17" t="s">
        <v>51</v>
      </c>
      <c r="C24" s="35">
        <v>100</v>
      </c>
    </row>
    <row r="25" s="1" customFormat="1" ht="14.25" customHeight="1" spans="2:3">
      <c r="B25" s="17" t="s">
        <v>52</v>
      </c>
      <c r="C25" s="35">
        <v>67</v>
      </c>
    </row>
    <row r="26" s="1" customFormat="1" ht="14.25" customHeight="1" spans="2:3">
      <c r="B26" s="17" t="s">
        <v>53</v>
      </c>
      <c r="C26" s="35">
        <v>34</v>
      </c>
    </row>
    <row r="27" s="1" customFormat="1" ht="14.25" customHeight="1" spans="2:3">
      <c r="B27" s="17" t="s">
        <v>54</v>
      </c>
      <c r="C27" s="35">
        <v>94</v>
      </c>
    </row>
    <row r="28" s="1" customFormat="1" ht="14.25" customHeight="1" spans="2:3">
      <c r="B28" s="17" t="s">
        <v>55</v>
      </c>
      <c r="C28" s="35">
        <v>28</v>
      </c>
    </row>
    <row r="29" s="1" customFormat="1" ht="14.25" customHeight="1" spans="2:3">
      <c r="B29" s="17" t="s">
        <v>56</v>
      </c>
      <c r="C29" s="35">
        <v>120</v>
      </c>
    </row>
    <row r="30" s="1" customFormat="1" ht="14.25" customHeight="1" spans="2:3">
      <c r="B30" s="17" t="s">
        <v>57</v>
      </c>
      <c r="C30" s="35">
        <v>310</v>
      </c>
    </row>
    <row r="31" s="1" customFormat="1" ht="14.25" customHeight="1" spans="2:3">
      <c r="B31" s="17" t="s">
        <v>58</v>
      </c>
      <c r="C31" s="35">
        <v>41</v>
      </c>
    </row>
    <row r="32" s="1" customFormat="1" ht="14.25" customHeight="1" spans="2:3">
      <c r="B32" s="17" t="s">
        <v>59</v>
      </c>
      <c r="C32" s="35">
        <v>154</v>
      </c>
    </row>
    <row r="33" s="1" customFormat="1" ht="14.25" customHeight="1" spans="2:3">
      <c r="B33" s="17" t="s">
        <v>60</v>
      </c>
      <c r="C33" s="35">
        <v>59</v>
      </c>
    </row>
    <row r="34" s="1" customFormat="1" ht="14.25" customHeight="1" spans="2:3">
      <c r="B34" s="17" t="s">
        <v>61</v>
      </c>
      <c r="C34" s="35">
        <v>116</v>
      </c>
    </row>
    <row r="35" s="1" customFormat="1" ht="14.25" customHeight="1" spans="2:3">
      <c r="B35" s="17" t="s">
        <v>62</v>
      </c>
      <c r="C35" s="35">
        <v>250</v>
      </c>
    </row>
    <row r="36" s="1" customFormat="1" ht="14.25" customHeight="1" spans="2:3">
      <c r="B36" s="17" t="s">
        <v>63</v>
      </c>
      <c r="C36" s="35">
        <v>76</v>
      </c>
    </row>
    <row r="37" s="1" customFormat="1" ht="14.25" customHeight="1" spans="2:3">
      <c r="B37" s="17" t="s">
        <v>64</v>
      </c>
      <c r="C37" s="35">
        <v>23</v>
      </c>
    </row>
    <row r="38" s="1" customFormat="1" ht="14.25" customHeight="1" spans="2:3">
      <c r="B38" s="17" t="s">
        <v>65</v>
      </c>
      <c r="C38" s="35">
        <v>48</v>
      </c>
    </row>
    <row r="39" s="1" customFormat="1" ht="14.25" customHeight="1" spans="2:3">
      <c r="B39" s="17" t="s">
        <v>66</v>
      </c>
      <c r="C39" s="42">
        <v>61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32</v>
      </c>
      <c r="B5" s="24" t="s">
        <v>190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190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43232</v>
      </c>
    </row>
    <row r="13" s="1" customFormat="1" ht="14.25" customHeight="1" spans="2:3">
      <c r="B13" s="14" t="s">
        <v>40</v>
      </c>
      <c r="C13" s="35">
        <v>11309</v>
      </c>
    </row>
    <row r="14" s="1" customFormat="1" ht="14.25" customHeight="1" spans="2:3">
      <c r="B14" s="14" t="s">
        <v>41</v>
      </c>
      <c r="C14" s="35">
        <v>8760</v>
      </c>
    </row>
    <row r="15" s="1" customFormat="1" ht="14.25" customHeight="1" spans="2:3">
      <c r="B15" s="14" t="s">
        <v>42</v>
      </c>
      <c r="C15" s="36">
        <v>3295</v>
      </c>
    </row>
    <row r="16" s="1" customFormat="1" ht="14.25" customHeight="1" spans="2:3">
      <c r="B16" s="17" t="s">
        <v>43</v>
      </c>
      <c r="C16" s="35">
        <v>73</v>
      </c>
    </row>
    <row r="17" s="1" customFormat="1" ht="14.25" customHeight="1" spans="2:4">
      <c r="B17" s="17" t="s">
        <v>44</v>
      </c>
      <c r="C17" s="35">
        <v>92</v>
      </c>
      <c r="D17" s="44"/>
    </row>
    <row r="18" s="1" customFormat="1" ht="14.25" customHeight="1" spans="2:3">
      <c r="B18" s="17" t="s">
        <v>45</v>
      </c>
      <c r="C18" s="35">
        <v>83</v>
      </c>
    </row>
    <row r="19" s="1" customFormat="1" ht="14.25" customHeight="1" spans="2:3">
      <c r="B19" s="17" t="s">
        <v>46</v>
      </c>
      <c r="C19" s="35">
        <v>75</v>
      </c>
    </row>
    <row r="20" s="1" customFormat="1" ht="14.25" customHeight="1" spans="2:3">
      <c r="B20" s="17" t="s">
        <v>47</v>
      </c>
      <c r="C20" s="35">
        <v>438</v>
      </c>
    </row>
    <row r="21" s="1" customFormat="1" ht="14.25" customHeight="1" spans="2:3">
      <c r="B21" s="17" t="s">
        <v>48</v>
      </c>
      <c r="C21" s="35">
        <v>75</v>
      </c>
    </row>
    <row r="22" s="1" customFormat="1" ht="14.25" customHeight="1" spans="2:3">
      <c r="B22" s="17" t="s">
        <v>49</v>
      </c>
      <c r="C22" s="35">
        <v>140</v>
      </c>
    </row>
    <row r="23" s="1" customFormat="1" ht="14.25" customHeight="1" spans="2:3">
      <c r="B23" s="17" t="s">
        <v>50</v>
      </c>
      <c r="C23" s="35">
        <v>38</v>
      </c>
    </row>
    <row r="24" s="1" customFormat="1" ht="14.25" customHeight="1" spans="2:3">
      <c r="B24" s="17" t="s">
        <v>51</v>
      </c>
      <c r="C24" s="35">
        <v>174</v>
      </c>
    </row>
    <row r="25" s="1" customFormat="1" ht="14.25" customHeight="1" spans="2:3">
      <c r="B25" s="17" t="s">
        <v>52</v>
      </c>
      <c r="C25" s="35">
        <v>81</v>
      </c>
    </row>
    <row r="26" s="1" customFormat="1" ht="14.25" customHeight="1" spans="2:3">
      <c r="B26" s="17" t="s">
        <v>53</v>
      </c>
      <c r="C26" s="35">
        <v>78</v>
      </c>
    </row>
    <row r="27" s="1" customFormat="1" ht="14.25" customHeight="1" spans="2:3">
      <c r="B27" s="17" t="s">
        <v>54</v>
      </c>
      <c r="C27" s="35">
        <v>111</v>
      </c>
    </row>
    <row r="28" s="1" customFormat="1" ht="14.25" customHeight="1" spans="2:3">
      <c r="B28" s="17" t="s">
        <v>55</v>
      </c>
      <c r="C28" s="35">
        <v>67</v>
      </c>
    </row>
    <row r="29" s="1" customFormat="1" ht="14.25" customHeight="1" spans="2:3">
      <c r="B29" s="17" t="s">
        <v>56</v>
      </c>
      <c r="C29" s="35">
        <v>108</v>
      </c>
    </row>
    <row r="30" s="1" customFormat="1" ht="14.25" customHeight="1" spans="2:3">
      <c r="B30" s="17" t="s">
        <v>57</v>
      </c>
      <c r="C30" s="35">
        <v>343</v>
      </c>
    </row>
    <row r="31" s="1" customFormat="1" ht="14.25" customHeight="1" spans="2:3">
      <c r="B31" s="17" t="s">
        <v>58</v>
      </c>
      <c r="C31" s="35">
        <v>155</v>
      </c>
    </row>
    <row r="32" s="1" customFormat="1" ht="14.25" customHeight="1" spans="2:3">
      <c r="B32" s="17" t="s">
        <v>59</v>
      </c>
      <c r="C32" s="35">
        <v>171</v>
      </c>
    </row>
    <row r="33" s="1" customFormat="1" ht="14.25" customHeight="1" spans="2:3">
      <c r="B33" s="17" t="s">
        <v>60</v>
      </c>
      <c r="C33" s="35">
        <v>63</v>
      </c>
    </row>
    <row r="34" s="1" customFormat="1" ht="14.25" customHeight="1" spans="2:3">
      <c r="B34" s="17" t="s">
        <v>61</v>
      </c>
      <c r="C34" s="35">
        <v>244</v>
      </c>
    </row>
    <row r="35" s="1" customFormat="1" ht="14.25" customHeight="1" spans="2:3">
      <c r="B35" s="17" t="s">
        <v>62</v>
      </c>
      <c r="C35" s="35">
        <v>197</v>
      </c>
    </row>
    <row r="36" s="1" customFormat="1" ht="14.25" customHeight="1" spans="2:3">
      <c r="B36" s="17" t="s">
        <v>63</v>
      </c>
      <c r="C36" s="35">
        <v>200</v>
      </c>
    </row>
    <row r="37" s="1" customFormat="1" ht="14.25" customHeight="1" spans="2:3">
      <c r="B37" s="17" t="s">
        <v>64</v>
      </c>
      <c r="C37" s="35">
        <v>89</v>
      </c>
    </row>
    <row r="38" s="1" customFormat="1" ht="14.25" customHeight="1" spans="2:3">
      <c r="B38" s="17" t="s">
        <v>65</v>
      </c>
      <c r="C38" s="35">
        <v>66</v>
      </c>
    </row>
    <row r="39" s="1" customFormat="1" ht="14.25" customHeight="1" spans="2:3">
      <c r="B39" s="17" t="s">
        <v>66</v>
      </c>
      <c r="C39" s="42">
        <v>124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N32"/>
  <sheetViews>
    <sheetView showGridLines="0" showRowColHeaders="0" workbookViewId="0">
      <selection activeCell="A19" sqref="A19"/>
    </sheetView>
  </sheetViews>
  <sheetFormatPr defaultColWidth="9" defaultRowHeight="15"/>
  <cols>
    <col min="1" max="1" width="6.85714285714286" style="22" customWidth="1"/>
    <col min="2" max="2" width="112.142857142857" style="265" customWidth="1"/>
    <col min="3" max="16384" width="9.14285714285714" style="22"/>
  </cols>
  <sheetData>
    <row r="3" spans="4:4">
      <c r="D3" s="284"/>
    </row>
    <row r="4" spans="4:4">
      <c r="D4" s="284"/>
    </row>
    <row r="5" spans="2:4">
      <c r="B5" s="522" t="s">
        <v>191</v>
      </c>
      <c r="C5" s="271"/>
      <c r="D5" s="271"/>
    </row>
    <row r="6" spans="2:11">
      <c r="B6" s="523" t="s">
        <v>12</v>
      </c>
      <c r="C6" s="290"/>
      <c r="D6" s="290"/>
      <c r="E6" s="290"/>
      <c r="F6" s="290"/>
      <c r="G6" s="290"/>
      <c r="H6" s="290"/>
      <c r="I6" s="290"/>
      <c r="J6" s="290"/>
      <c r="K6" s="290"/>
    </row>
    <row r="7" spans="1:11">
      <c r="A7" s="272"/>
      <c r="B7" s="268" t="s">
        <v>13</v>
      </c>
      <c r="C7" s="403"/>
      <c r="D7" s="403"/>
      <c r="E7" s="403"/>
      <c r="F7" s="403"/>
      <c r="G7" s="403"/>
      <c r="H7" s="403"/>
      <c r="I7" s="403"/>
      <c r="J7" s="403"/>
      <c r="K7" s="405"/>
    </row>
    <row r="8" spans="1:11">
      <c r="A8" s="274" t="s">
        <v>14</v>
      </c>
      <c r="B8" s="404" t="s">
        <v>192</v>
      </c>
      <c r="C8" s="404"/>
      <c r="D8" s="404"/>
      <c r="E8" s="404"/>
      <c r="F8" s="404"/>
      <c r="G8" s="404"/>
      <c r="H8" s="404"/>
      <c r="I8" s="404"/>
      <c r="J8" s="404"/>
      <c r="K8" s="284"/>
    </row>
    <row r="9" spans="1:11">
      <c r="A9" s="274" t="s">
        <v>16</v>
      </c>
      <c r="B9" s="404" t="s">
        <v>193</v>
      </c>
      <c r="C9" s="404"/>
      <c r="D9" s="404"/>
      <c r="E9" s="404"/>
      <c r="F9" s="404"/>
      <c r="G9" s="404"/>
      <c r="H9" s="404"/>
      <c r="I9" s="404"/>
      <c r="J9" s="404"/>
      <c r="K9" s="284"/>
    </row>
    <row r="10" spans="1:11">
      <c r="A10" s="274" t="s">
        <v>18</v>
      </c>
      <c r="B10" s="404" t="s">
        <v>194</v>
      </c>
      <c r="C10" s="404"/>
      <c r="D10" s="404"/>
      <c r="E10" s="404"/>
      <c r="F10" s="404"/>
      <c r="G10" s="404"/>
      <c r="H10" s="404"/>
      <c r="I10" s="404"/>
      <c r="J10" s="404"/>
      <c r="K10" s="405"/>
    </row>
    <row r="11" spans="1:11">
      <c r="A11" s="274" t="s">
        <v>20</v>
      </c>
      <c r="B11" s="404" t="s">
        <v>195</v>
      </c>
      <c r="C11" s="404"/>
      <c r="D11" s="404"/>
      <c r="E11" s="404"/>
      <c r="F11" s="404"/>
      <c r="G11" s="404"/>
      <c r="H11" s="404"/>
      <c r="I11" s="404"/>
      <c r="J11" s="404"/>
      <c r="K11" s="405"/>
    </row>
    <row r="12" spans="1:11">
      <c r="A12" s="274"/>
      <c r="B12" s="549" t="s">
        <v>22</v>
      </c>
      <c r="C12" s="550"/>
      <c r="D12" s="550"/>
      <c r="E12" s="550"/>
      <c r="F12" s="550"/>
      <c r="G12" s="550"/>
      <c r="H12" s="550"/>
      <c r="I12" s="550"/>
      <c r="J12" s="550"/>
      <c r="K12" s="405"/>
    </row>
    <row r="13" spans="1:11">
      <c r="A13" s="274" t="s">
        <v>23</v>
      </c>
      <c r="B13" s="404" t="s">
        <v>196</v>
      </c>
      <c r="C13" s="404"/>
      <c r="D13" s="404"/>
      <c r="E13" s="404"/>
      <c r="F13" s="404"/>
      <c r="G13" s="404"/>
      <c r="H13" s="404"/>
      <c r="I13" s="404"/>
      <c r="J13" s="404"/>
      <c r="K13" s="405"/>
    </row>
    <row r="14" spans="1:11">
      <c r="A14" s="274" t="s">
        <v>25</v>
      </c>
      <c r="B14" s="404" t="s">
        <v>197</v>
      </c>
      <c r="C14" s="404"/>
      <c r="D14" s="404"/>
      <c r="E14" s="404"/>
      <c r="F14" s="404"/>
      <c r="G14" s="404"/>
      <c r="H14" s="404"/>
      <c r="I14" s="404"/>
      <c r="J14" s="404"/>
      <c r="K14" s="406"/>
    </row>
    <row r="15" spans="1:14">
      <c r="A15" s="274"/>
      <c r="B15" s="549" t="s">
        <v>198</v>
      </c>
      <c r="C15" s="550"/>
      <c r="D15" s="550"/>
      <c r="E15" s="550"/>
      <c r="F15" s="550"/>
      <c r="G15" s="550"/>
      <c r="H15" s="550"/>
      <c r="I15" s="550"/>
      <c r="J15" s="550"/>
      <c r="K15" s="405"/>
      <c r="N15" s="288"/>
    </row>
    <row r="16" spans="1:12">
      <c r="A16" s="274" t="s">
        <v>28</v>
      </c>
      <c r="B16" s="404" t="s">
        <v>199</v>
      </c>
      <c r="C16" s="404"/>
      <c r="D16" s="404"/>
      <c r="E16" s="404"/>
      <c r="F16" s="404"/>
      <c r="G16" s="404"/>
      <c r="H16" s="404"/>
      <c r="I16" s="404"/>
      <c r="J16" s="404"/>
      <c r="K16" s="405"/>
      <c r="L16" s="409"/>
    </row>
    <row r="17" spans="1:10">
      <c r="A17" s="274" t="s">
        <v>30</v>
      </c>
      <c r="B17" s="404" t="s">
        <v>200</v>
      </c>
      <c r="C17" s="404"/>
      <c r="D17" s="404"/>
      <c r="E17" s="404"/>
      <c r="F17" s="404"/>
      <c r="G17" s="404"/>
      <c r="H17" s="404"/>
      <c r="I17" s="404"/>
      <c r="J17" s="404"/>
    </row>
    <row r="18" spans="1:10">
      <c r="A18" s="274" t="s">
        <v>32</v>
      </c>
      <c r="B18" s="275" t="s">
        <v>201</v>
      </c>
      <c r="C18" s="277"/>
      <c r="D18" s="277"/>
      <c r="E18" s="278"/>
      <c r="F18" s="278"/>
      <c r="G18" s="278"/>
      <c r="H18" s="278"/>
      <c r="I18" s="278"/>
      <c r="J18" s="278"/>
    </row>
    <row r="19" spans="1:10">
      <c r="A19" s="274"/>
      <c r="B19" s="275"/>
      <c r="C19" s="277"/>
      <c r="D19" s="277"/>
      <c r="E19" s="278"/>
      <c r="F19" s="278"/>
      <c r="G19" s="278"/>
      <c r="H19" s="278"/>
      <c r="I19" s="278"/>
      <c r="J19" s="278"/>
    </row>
    <row r="20" spans="1:10">
      <c r="A20" s="274"/>
      <c r="B20" s="290"/>
      <c r="C20" s="277"/>
      <c r="D20" s="277"/>
      <c r="E20" s="278"/>
      <c r="F20" s="278"/>
      <c r="G20" s="278"/>
      <c r="H20" s="278"/>
      <c r="I20" s="278"/>
      <c r="J20" s="278"/>
    </row>
    <row r="21" spans="1:10">
      <c r="A21" s="274"/>
      <c r="B21" s="275"/>
      <c r="C21" s="277"/>
      <c r="D21" s="277"/>
      <c r="E21" s="278"/>
      <c r="F21" s="278"/>
      <c r="G21" s="278"/>
      <c r="H21" s="278"/>
      <c r="I21" s="278"/>
      <c r="J21" s="278"/>
    </row>
    <row r="22" spans="1:10">
      <c r="A22" s="274"/>
      <c r="B22" s="275"/>
      <c r="C22" s="277"/>
      <c r="D22" s="277"/>
      <c r="E22" s="278"/>
      <c r="F22" s="278"/>
      <c r="G22" s="278"/>
      <c r="H22" s="278"/>
      <c r="I22" s="278"/>
      <c r="J22" s="278"/>
    </row>
    <row r="23" spans="1:10">
      <c r="A23" s="274"/>
      <c r="B23" s="275"/>
      <c r="C23" s="277"/>
      <c r="D23" s="277"/>
      <c r="E23" s="278"/>
      <c r="F23" s="278"/>
      <c r="G23" s="278"/>
      <c r="H23" s="278"/>
      <c r="I23" s="278"/>
      <c r="J23" s="278"/>
    </row>
    <row r="24" spans="1:10">
      <c r="A24" s="274"/>
      <c r="B24" s="275"/>
      <c r="C24" s="277"/>
      <c r="D24" s="277"/>
      <c r="E24" s="278"/>
      <c r="F24" s="278"/>
      <c r="G24" s="278"/>
      <c r="H24" s="278"/>
      <c r="I24" s="278"/>
      <c r="J24" s="278"/>
    </row>
    <row r="25" spans="1:10">
      <c r="A25" s="274"/>
      <c r="B25" s="275"/>
      <c r="C25" s="277"/>
      <c r="D25" s="277"/>
      <c r="E25" s="278"/>
      <c r="F25" s="278"/>
      <c r="G25" s="278"/>
      <c r="H25" s="278"/>
      <c r="I25" s="278"/>
      <c r="J25" s="278"/>
    </row>
    <row r="26" spans="1:10">
      <c r="A26" s="274"/>
      <c r="B26" s="275"/>
      <c r="C26" s="277"/>
      <c r="D26" s="277"/>
      <c r="E26" s="278"/>
      <c r="F26" s="278"/>
      <c r="G26" s="278"/>
      <c r="H26" s="278"/>
      <c r="I26" s="278"/>
      <c r="J26" s="278"/>
    </row>
    <row r="27" spans="1:10">
      <c r="A27" s="274"/>
      <c r="B27" s="275"/>
      <c r="C27" s="277"/>
      <c r="D27" s="277"/>
      <c r="E27" s="278"/>
      <c r="F27" s="278"/>
      <c r="G27" s="278"/>
      <c r="H27" s="278"/>
      <c r="I27" s="278"/>
      <c r="J27" s="278"/>
    </row>
    <row r="28" spans="1:10">
      <c r="A28" s="274"/>
      <c r="B28" s="275"/>
      <c r="C28" s="277"/>
      <c r="D28" s="277"/>
      <c r="E28" s="278"/>
      <c r="F28" s="278"/>
      <c r="G28" s="278"/>
      <c r="H28" s="278"/>
      <c r="I28" s="278"/>
      <c r="J28" s="278"/>
    </row>
    <row r="29" spans="1:10">
      <c r="A29" s="274"/>
      <c r="B29" s="279"/>
      <c r="C29" s="278"/>
      <c r="D29" s="278"/>
      <c r="E29" s="278"/>
      <c r="F29" s="278"/>
      <c r="G29" s="278"/>
      <c r="H29" s="278"/>
      <c r="I29" s="278"/>
      <c r="J29" s="278"/>
    </row>
    <row r="30" spans="1:10">
      <c r="A30" s="274"/>
      <c r="B30" s="279"/>
      <c r="C30" s="278"/>
      <c r="D30" s="278"/>
      <c r="E30" s="278"/>
      <c r="F30" s="278"/>
      <c r="G30" s="278"/>
      <c r="H30" s="278"/>
      <c r="I30" s="278"/>
      <c r="J30" s="278"/>
    </row>
    <row r="31" spans="1:10">
      <c r="A31" s="274"/>
      <c r="B31" s="279"/>
      <c r="C31" s="278"/>
      <c r="D31" s="278"/>
      <c r="E31" s="278"/>
      <c r="F31" s="278"/>
      <c r="G31" s="278"/>
      <c r="H31" s="278"/>
      <c r="I31" s="278"/>
      <c r="J31" s="278"/>
    </row>
    <row r="32" spans="1:10">
      <c r="A32" s="274"/>
      <c r="B32" s="279"/>
      <c r="C32" s="278"/>
      <c r="D32" s="278"/>
      <c r="E32" s="278"/>
      <c r="F32" s="278"/>
      <c r="G32" s="278"/>
      <c r="H32" s="278"/>
      <c r="I32" s="278"/>
      <c r="J32" s="278"/>
    </row>
  </sheetData>
  <mergeCells count="9">
    <mergeCell ref="B5:D5"/>
    <mergeCell ref="B8:J8"/>
    <mergeCell ref="B9:J9"/>
    <mergeCell ref="B10:J10"/>
    <mergeCell ref="B11:J11"/>
    <mergeCell ref="B13:J13"/>
    <mergeCell ref="B14:J14"/>
    <mergeCell ref="B16:J16"/>
    <mergeCell ref="B17:J17"/>
  </mergeCells>
  <hyperlinks>
    <hyperlink ref="B8:I8" location="Desempregados_Genero!A1" display="Número de beneficiários com processamento de Rendimento Social de Inserção, género, 2012"/>
    <hyperlink ref="B9:I9" location="'Ev. 1º trim-4º trim_Genero'!A1" display="Número de beneficiários com processamento de Rendimento Social de Inserção, género, 2012 (%)"/>
    <hyperlink ref="B11:J11" location="'RSI_idade%(12)'!A1" display="Número de beneficiários com processamento de Rendimento Social de Inserção, escalão etário, 2012 (%)"/>
    <hyperlink ref="B13:J13" location="'RSI_VMM €(12)'!A1" display="Valor médio mensal processado por beneficiário de RSI, 2012"/>
    <hyperlink ref="B16:J16" location="'RSI_AF (12)'!A1" display="Número de Agregados Familiares (com processamento) de Rendimento Social de Inserção, 2012"/>
    <hyperlink ref="B8:J8" location="'Beneficiarios RSI_genero(12)'!A1" display="Número de beneficiários com processamento de Rendimento Social de Inserção, género, 2012"/>
    <hyperlink ref="B9:J9" location="'Beneficiarios RSI_genero %(12)'!A1" display="Número de beneficiários com processamento de Rendimento Social de Inserção, género, 2012 (%)"/>
    <hyperlink ref="B10:J10" location="'RSI_idade(12)'!A1" display="Número de beneficiários com processamento de Rendimento Social de Inserção, escalão etário, 2012 "/>
    <hyperlink ref="B14:J14" location="'RSI_VMP_AF€ (12)'!A1" display="Valor médio mensal processado por agregado familiar de RSI, 2012"/>
    <hyperlink ref="B17:J17" location="'RSI_AM (12)'!A1" display="Número de Agregados Familiares monoparentais (com processamento) de RSI, 2012"/>
    <hyperlink ref="B18" location="'RSI_AI (12)'!A1" display="Número de Agregados Familiares isolados (com processamento) de RSI, 2012"/>
  </hyperlinks>
  <pageMargins left="0.7" right="0.7" top="0.75" bottom="0.75" header="0.3" footer="0.3"/>
  <pageSetup paperSize="1" orientation="portrait"/>
  <headerFooter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1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14</v>
      </c>
      <c r="B5" s="24" t="s">
        <v>192</v>
      </c>
      <c r="D5" s="62"/>
    </row>
    <row r="6" s="1" customFormat="1" ht="12" customHeight="1" spans="1:4">
      <c r="A6" s="23"/>
      <c r="B6" s="25" t="s">
        <v>34</v>
      </c>
      <c r="D6" s="62"/>
    </row>
    <row r="7" s="1" customFormat="1" ht="16.5" customHeight="1"/>
    <row r="8" s="1" customFormat="1" ht="24.75" customHeight="1" spans="2:5">
      <c r="B8" s="6"/>
      <c r="C8" s="63" t="s">
        <v>192</v>
      </c>
      <c r="D8" s="63"/>
      <c r="E8" s="63"/>
    </row>
    <row r="9" s="1" customFormat="1" ht="24.75" customHeight="1" spans="2:5">
      <c r="B9" s="6"/>
      <c r="C9" s="65"/>
      <c r="D9" s="65"/>
      <c r="E9" s="65"/>
    </row>
    <row r="10" s="1" customFormat="1" ht="14.25" customHeight="1" spans="2:5">
      <c r="B10" s="68" t="s">
        <v>35</v>
      </c>
      <c r="C10" s="69" t="s">
        <v>36</v>
      </c>
      <c r="D10" s="69" t="s">
        <v>37</v>
      </c>
      <c r="E10" s="69" t="s">
        <v>38</v>
      </c>
    </row>
    <row r="11" s="1" customFormat="1" ht="14.25" customHeight="1" spans="2:5">
      <c r="B11" s="71" t="s">
        <v>39</v>
      </c>
      <c r="C11" s="72">
        <v>218151</v>
      </c>
      <c r="D11" s="184">
        <v>202285</v>
      </c>
      <c r="E11" s="188">
        <v>420436</v>
      </c>
    </row>
    <row r="12" s="1" customFormat="1" ht="14.25" customHeight="1" spans="2:5">
      <c r="B12" s="76" t="s">
        <v>40</v>
      </c>
      <c r="C12" s="77">
        <v>55616</v>
      </c>
      <c r="D12" s="86">
        <v>50104</v>
      </c>
      <c r="E12" s="190">
        <v>105720</v>
      </c>
    </row>
    <row r="13" s="1" customFormat="1" ht="14.25" customHeight="1" spans="2:5">
      <c r="B13" s="76" t="s">
        <v>41</v>
      </c>
      <c r="C13" s="77">
        <v>41141</v>
      </c>
      <c r="D13" s="86">
        <v>37167</v>
      </c>
      <c r="E13" s="190">
        <v>78308</v>
      </c>
    </row>
    <row r="14" s="1" customFormat="1" ht="14.25" customHeight="1" spans="2:5">
      <c r="B14" s="76" t="s">
        <v>42</v>
      </c>
      <c r="C14" s="78">
        <v>12603</v>
      </c>
      <c r="D14" s="186">
        <v>12452</v>
      </c>
      <c r="E14" s="191">
        <v>25055</v>
      </c>
    </row>
    <row r="15" s="1" customFormat="1" ht="14.25" customHeight="1" spans="2:5">
      <c r="B15" s="82" t="s">
        <v>43</v>
      </c>
      <c r="C15" s="77">
        <v>588</v>
      </c>
      <c r="D15" s="86">
        <v>564</v>
      </c>
      <c r="E15" s="190">
        <v>1152</v>
      </c>
    </row>
    <row r="16" s="1" customFormat="1" ht="14.25" customHeight="1" spans="2:5">
      <c r="B16" s="82" t="s">
        <v>44</v>
      </c>
      <c r="C16" s="77">
        <v>292</v>
      </c>
      <c r="D16" s="86">
        <v>285</v>
      </c>
      <c r="E16" s="190">
        <v>577</v>
      </c>
    </row>
    <row r="17" s="1" customFormat="1" ht="14.25" customHeight="1" spans="2:5">
      <c r="B17" s="82" t="s">
        <v>45</v>
      </c>
      <c r="C17" s="77">
        <v>321</v>
      </c>
      <c r="D17" s="86">
        <v>334</v>
      </c>
      <c r="E17" s="190">
        <v>655</v>
      </c>
    </row>
    <row r="18" s="1" customFormat="1" ht="14.25" customHeight="1" spans="2:5">
      <c r="B18" s="82" t="s">
        <v>46</v>
      </c>
      <c r="C18" s="77">
        <v>276</v>
      </c>
      <c r="D18" s="86">
        <v>234</v>
      </c>
      <c r="E18" s="190">
        <v>510</v>
      </c>
    </row>
    <row r="19" s="1" customFormat="1" ht="14.25" customHeight="1" spans="2:5">
      <c r="B19" s="82" t="s">
        <v>47</v>
      </c>
      <c r="C19" s="77">
        <v>526</v>
      </c>
      <c r="D19" s="86">
        <v>786</v>
      </c>
      <c r="E19" s="190">
        <v>1312</v>
      </c>
    </row>
    <row r="20" s="1" customFormat="1" ht="14.25" customHeight="1" spans="2:5">
      <c r="B20" s="82" t="s">
        <v>48</v>
      </c>
      <c r="C20" s="77">
        <v>270</v>
      </c>
      <c r="D20" s="86">
        <v>239</v>
      </c>
      <c r="E20" s="190">
        <v>509</v>
      </c>
    </row>
    <row r="21" s="1" customFormat="1" ht="14.25" customHeight="1" spans="2:5">
      <c r="B21" s="82" t="s">
        <v>49</v>
      </c>
      <c r="C21" s="77">
        <v>533</v>
      </c>
      <c r="D21" s="86">
        <v>530</v>
      </c>
      <c r="E21" s="190">
        <v>1063</v>
      </c>
    </row>
    <row r="22" s="1" customFormat="1" ht="14.25" customHeight="1" spans="2:5">
      <c r="B22" s="82" t="s">
        <v>50</v>
      </c>
      <c r="C22" s="77">
        <v>66</v>
      </c>
      <c r="D22" s="86">
        <v>66</v>
      </c>
      <c r="E22" s="190">
        <v>132</v>
      </c>
    </row>
    <row r="23" s="1" customFormat="1" ht="14.25" customHeight="1" spans="2:5">
      <c r="B23" s="82" t="s">
        <v>51</v>
      </c>
      <c r="C23" s="77">
        <v>790</v>
      </c>
      <c r="D23" s="86">
        <v>740</v>
      </c>
      <c r="E23" s="190">
        <v>1530</v>
      </c>
    </row>
    <row r="24" s="1" customFormat="1" ht="14.25" customHeight="1" spans="2:5">
      <c r="B24" s="82" t="s">
        <v>52</v>
      </c>
      <c r="C24" s="77">
        <v>297</v>
      </c>
      <c r="D24" s="86">
        <v>272</v>
      </c>
      <c r="E24" s="190">
        <v>569</v>
      </c>
    </row>
    <row r="25" s="1" customFormat="1" ht="14.25" customHeight="1" spans="2:5">
      <c r="B25" s="82" t="s">
        <v>53</v>
      </c>
      <c r="C25" s="77">
        <v>217</v>
      </c>
      <c r="D25" s="86">
        <v>244</v>
      </c>
      <c r="E25" s="190">
        <v>461</v>
      </c>
    </row>
    <row r="26" s="1" customFormat="1" ht="14.25" customHeight="1" spans="2:5">
      <c r="B26" s="82" t="s">
        <v>54</v>
      </c>
      <c r="C26" s="77">
        <v>633</v>
      </c>
      <c r="D26" s="86">
        <v>619</v>
      </c>
      <c r="E26" s="190">
        <v>1252</v>
      </c>
    </row>
    <row r="27" s="1" customFormat="1" ht="14.25" customHeight="1" spans="2:5">
      <c r="B27" s="82" t="s">
        <v>55</v>
      </c>
      <c r="C27" s="77">
        <v>179</v>
      </c>
      <c r="D27" s="86">
        <v>191</v>
      </c>
      <c r="E27" s="190">
        <v>370</v>
      </c>
    </row>
    <row r="28" s="1" customFormat="1" ht="14.25" customHeight="1" spans="2:5">
      <c r="B28" s="82" t="s">
        <v>56</v>
      </c>
      <c r="C28" s="77">
        <v>695</v>
      </c>
      <c r="D28" s="86">
        <v>602</v>
      </c>
      <c r="E28" s="190">
        <v>1297</v>
      </c>
    </row>
    <row r="29" s="1" customFormat="1" ht="14.25" customHeight="1" spans="2:5">
      <c r="B29" s="82" t="s">
        <v>57</v>
      </c>
      <c r="C29" s="77">
        <v>1854</v>
      </c>
      <c r="D29" s="86">
        <v>1736</v>
      </c>
      <c r="E29" s="190">
        <v>3590</v>
      </c>
    </row>
    <row r="30" s="1" customFormat="1" ht="14.25" customHeight="1" spans="2:5">
      <c r="B30" s="82" t="s">
        <v>58</v>
      </c>
      <c r="C30" s="77">
        <v>200</v>
      </c>
      <c r="D30" s="86">
        <v>277</v>
      </c>
      <c r="E30" s="190">
        <v>477</v>
      </c>
    </row>
    <row r="31" s="1" customFormat="1" ht="14.25" customHeight="1" spans="2:5">
      <c r="B31" s="82" t="s">
        <v>59</v>
      </c>
      <c r="C31" s="77">
        <v>966</v>
      </c>
      <c r="D31" s="86">
        <v>931</v>
      </c>
      <c r="E31" s="190">
        <v>1897</v>
      </c>
    </row>
    <row r="32" s="1" customFormat="1" ht="14.25" customHeight="1" spans="2:5">
      <c r="B32" s="82" t="s">
        <v>60</v>
      </c>
      <c r="C32" s="77">
        <v>267</v>
      </c>
      <c r="D32" s="86">
        <v>265</v>
      </c>
      <c r="E32" s="190">
        <v>532</v>
      </c>
    </row>
    <row r="33" s="1" customFormat="1" ht="14.25" customHeight="1" spans="2:5">
      <c r="B33" s="82" t="s">
        <v>61</v>
      </c>
      <c r="C33" s="77">
        <v>729</v>
      </c>
      <c r="D33" s="86">
        <v>733</v>
      </c>
      <c r="E33" s="190">
        <v>1462</v>
      </c>
    </row>
    <row r="34" s="1" customFormat="1" ht="14.25" customHeight="1" spans="2:5">
      <c r="B34" s="82" t="s">
        <v>62</v>
      </c>
      <c r="C34" s="77">
        <v>1816</v>
      </c>
      <c r="D34" s="86">
        <v>1635</v>
      </c>
      <c r="E34" s="190">
        <v>3451</v>
      </c>
    </row>
    <row r="35" s="1" customFormat="1" ht="14.25" customHeight="1" spans="2:5">
      <c r="B35" s="82" t="s">
        <v>63</v>
      </c>
      <c r="C35" s="77">
        <v>418</v>
      </c>
      <c r="D35" s="86">
        <v>501</v>
      </c>
      <c r="E35" s="190">
        <v>919</v>
      </c>
    </row>
    <row r="36" s="1" customFormat="1" ht="14.25" customHeight="1" spans="2:5">
      <c r="B36" s="82" t="s">
        <v>64</v>
      </c>
      <c r="C36" s="77">
        <v>136</v>
      </c>
      <c r="D36" s="86">
        <v>161</v>
      </c>
      <c r="E36" s="190">
        <v>297</v>
      </c>
    </row>
    <row r="37" s="1" customFormat="1" ht="14.25" customHeight="1" spans="2:5">
      <c r="B37" s="82" t="s">
        <v>65</v>
      </c>
      <c r="C37" s="77">
        <v>207</v>
      </c>
      <c r="D37" s="86">
        <v>185</v>
      </c>
      <c r="E37" s="190">
        <v>392</v>
      </c>
    </row>
    <row r="38" s="1" customFormat="1" ht="14.25" customHeight="1" spans="2:5">
      <c r="B38" s="82" t="s">
        <v>66</v>
      </c>
      <c r="C38" s="84">
        <v>347</v>
      </c>
      <c r="D38" s="187">
        <v>335</v>
      </c>
      <c r="E38" s="194">
        <v>682</v>
      </c>
    </row>
    <row r="39" spans="4:4">
      <c r="D39" s="61"/>
    </row>
    <row r="40" spans="4:4">
      <c r="D40" s="61"/>
    </row>
    <row r="41" spans="4:4">
      <c r="D41" s="61"/>
    </row>
    <row r="42" spans="4:4">
      <c r="D42" s="61"/>
    </row>
    <row r="43" spans="4:4">
      <c r="D43" s="61"/>
    </row>
    <row r="44" spans="4:4">
      <c r="D44" s="61"/>
    </row>
    <row r="45" spans="4:4">
      <c r="D45" s="61"/>
    </row>
    <row r="46" spans="4:4">
      <c r="D46" s="61"/>
    </row>
    <row r="47" spans="4:4">
      <c r="D47" s="61"/>
    </row>
    <row r="48" spans="4:4">
      <c r="D48" s="61"/>
    </row>
    <row r="49" spans="4:4">
      <c r="D49" s="61"/>
    </row>
    <row r="50" spans="4:4">
      <c r="D50" s="61"/>
    </row>
    <row r="51" spans="4:4">
      <c r="D51" s="61"/>
    </row>
    <row r="52" spans="4:4">
      <c r="D52" s="61"/>
    </row>
    <row r="53" spans="4:4">
      <c r="D53" s="61"/>
    </row>
    <row r="54" spans="4:4">
      <c r="D54" s="61"/>
    </row>
    <row r="55" spans="4:4">
      <c r="D55" s="61"/>
    </row>
    <row r="56" spans="4:4">
      <c r="D56" s="61"/>
    </row>
    <row r="57" spans="4:4">
      <c r="D57" s="61"/>
    </row>
    <row r="58" spans="4:4">
      <c r="D58" s="61"/>
    </row>
    <row r="59" spans="4:4">
      <c r="D59" s="61"/>
    </row>
    <row r="60" spans="4:4">
      <c r="D60" s="61"/>
    </row>
    <row r="61" spans="4:4">
      <c r="D61" s="61"/>
    </row>
    <row r="62" spans="4:4">
      <c r="D62" s="61"/>
    </row>
    <row r="63" spans="4:4">
      <c r="D63" s="61"/>
    </row>
    <row r="64" spans="4:4">
      <c r="D64" s="61"/>
    </row>
    <row r="65" spans="4:4">
      <c r="D65" s="61"/>
    </row>
    <row r="66" spans="4:4">
      <c r="D66" s="61"/>
    </row>
    <row r="67" spans="4:4">
      <c r="D67" s="61"/>
    </row>
    <row r="68" spans="4:4">
      <c r="D68" s="61"/>
    </row>
    <row r="69" spans="4:4">
      <c r="D69" s="61"/>
    </row>
    <row r="70" spans="4:4">
      <c r="D70" s="61"/>
    </row>
    <row r="71" spans="4:4">
      <c r="D71" s="61"/>
    </row>
    <row r="72" spans="4:4">
      <c r="D72" s="61"/>
    </row>
    <row r="73" spans="4:4">
      <c r="D73" s="61"/>
    </row>
    <row r="74" spans="4:4">
      <c r="D74" s="61"/>
    </row>
    <row r="75" spans="4:4">
      <c r="D75" s="61"/>
    </row>
    <row r="76" spans="4:4">
      <c r="D76" s="61"/>
    </row>
    <row r="77" spans="4:4">
      <c r="D77" s="61"/>
    </row>
    <row r="78" spans="4:4">
      <c r="D78" s="61"/>
    </row>
    <row r="79" spans="4:4">
      <c r="D79" s="61"/>
    </row>
    <row r="80" spans="4:4">
      <c r="D80" s="61"/>
    </row>
    <row r="81" spans="4:4">
      <c r="D81" s="61"/>
    </row>
    <row r="82" spans="4:4">
      <c r="D82" s="61"/>
    </row>
    <row r="83" spans="4:4">
      <c r="D83" s="61"/>
    </row>
    <row r="84" spans="4:4">
      <c r="D84" s="61"/>
    </row>
    <row r="85" spans="4:4">
      <c r="D85" s="61"/>
    </row>
    <row r="86" spans="4:4">
      <c r="D86" s="61"/>
    </row>
    <row r="87" spans="4:4">
      <c r="D87" s="61"/>
    </row>
    <row r="88" spans="4:4">
      <c r="D88" s="61"/>
    </row>
    <row r="89" spans="4:4">
      <c r="D89" s="61"/>
    </row>
    <row r="90" spans="4:4">
      <c r="D90" s="61"/>
    </row>
    <row r="91" spans="4:4">
      <c r="D91" s="61"/>
    </row>
    <row r="92" spans="4:4">
      <c r="D92" s="61"/>
    </row>
    <row r="93" spans="4:4">
      <c r="D93" s="61"/>
    </row>
    <row r="94" spans="4:4">
      <c r="D94" s="61"/>
    </row>
    <row r="95" spans="4:4">
      <c r="D95" s="61"/>
    </row>
    <row r="96" spans="4:4">
      <c r="D96" s="61"/>
    </row>
    <row r="97" spans="4:4">
      <c r="D97" s="61"/>
    </row>
    <row r="98" spans="4:4">
      <c r="D98" s="61"/>
    </row>
    <row r="99" spans="4:4">
      <c r="D99" s="61"/>
    </row>
    <row r="100" spans="4:4">
      <c r="D100" s="61"/>
    </row>
    <row r="101" spans="4:4">
      <c r="D101" s="61"/>
    </row>
    <row r="102" spans="4:4">
      <c r="D102" s="61"/>
    </row>
    <row r="103" spans="4:4">
      <c r="D103" s="61"/>
    </row>
    <row r="104" spans="4:4">
      <c r="D104" s="61"/>
    </row>
    <row r="105" spans="4:4">
      <c r="D105" s="61"/>
    </row>
    <row r="106" spans="4:4">
      <c r="D106" s="61"/>
    </row>
    <row r="107" spans="4:4">
      <c r="D107" s="61"/>
    </row>
    <row r="108" spans="4:4">
      <c r="D108" s="61"/>
    </row>
    <row r="109" spans="4:4">
      <c r="D109" s="61"/>
    </row>
    <row r="110" spans="4:4">
      <c r="D110" s="61"/>
    </row>
    <row r="111" spans="4:4">
      <c r="D111" s="61"/>
    </row>
    <row r="112" spans="4:4">
      <c r="D112" s="61"/>
    </row>
    <row r="113" spans="4:4">
      <c r="D113" s="61"/>
    </row>
    <row r="114" spans="4:4">
      <c r="D114" s="61"/>
    </row>
    <row r="115" spans="4:4">
      <c r="D115" s="61"/>
    </row>
    <row r="116" spans="4:4">
      <c r="D116" s="61"/>
    </row>
    <row r="117" spans="4:4">
      <c r="D117" s="61"/>
    </row>
    <row r="118" spans="4:4">
      <c r="D118" s="61"/>
    </row>
    <row r="119" spans="4:4">
      <c r="D119" s="61"/>
    </row>
    <row r="120" spans="4:4">
      <c r="D120" s="61"/>
    </row>
    <row r="121" spans="4:4">
      <c r="D121" s="61"/>
    </row>
    <row r="122" spans="4:4">
      <c r="D122" s="61"/>
    </row>
    <row r="123" spans="4:4">
      <c r="D123" s="61"/>
    </row>
    <row r="124" spans="4:4">
      <c r="D124" s="61"/>
    </row>
    <row r="125" spans="4:4">
      <c r="D125" s="61"/>
    </row>
    <row r="126" spans="4:4">
      <c r="D126" s="61"/>
    </row>
    <row r="127" spans="4:4">
      <c r="D127" s="61"/>
    </row>
    <row r="128" spans="4:4">
      <c r="D128" s="61"/>
    </row>
    <row r="129" spans="4:4">
      <c r="D129" s="61"/>
    </row>
    <row r="130" spans="4:4">
      <c r="D130" s="61"/>
    </row>
    <row r="131" spans="4:4">
      <c r="D131" s="61"/>
    </row>
    <row r="132" spans="4:4">
      <c r="D132" s="61"/>
    </row>
    <row r="133" spans="4:4">
      <c r="D133" s="61"/>
    </row>
    <row r="134" spans="4:4">
      <c r="D134" s="61"/>
    </row>
    <row r="135" spans="4:4">
      <c r="D135" s="61"/>
    </row>
    <row r="136" spans="4:4">
      <c r="D136" s="61"/>
    </row>
    <row r="137" spans="4:4">
      <c r="D137" s="61"/>
    </row>
    <row r="138" spans="4:4">
      <c r="D138" s="61"/>
    </row>
    <row r="139" spans="4:4">
      <c r="D139" s="61"/>
    </row>
    <row r="140" spans="4:4">
      <c r="D140" s="61"/>
    </row>
    <row r="141" spans="4:4">
      <c r="D141" s="61"/>
    </row>
    <row r="142" spans="4:4">
      <c r="D142" s="61"/>
    </row>
    <row r="143" spans="4:4">
      <c r="D143" s="61"/>
    </row>
    <row r="144" spans="4:4">
      <c r="D144" s="61"/>
    </row>
    <row r="145" spans="4:4">
      <c r="D145" s="61"/>
    </row>
    <row r="146" spans="4:4">
      <c r="D146" s="61"/>
    </row>
    <row r="147" spans="4:4">
      <c r="D147" s="61"/>
    </row>
    <row r="148" spans="4:4">
      <c r="D148" s="61"/>
    </row>
    <row r="149" spans="4:4">
      <c r="D149" s="61"/>
    </row>
    <row r="150" spans="4:4">
      <c r="D150" s="61"/>
    </row>
    <row r="151" spans="4:4">
      <c r="D151" s="61"/>
    </row>
    <row r="152" spans="4:4">
      <c r="D152" s="61"/>
    </row>
    <row r="153" spans="4:4">
      <c r="D153" s="61"/>
    </row>
    <row r="154" spans="4:4">
      <c r="D154" s="61"/>
    </row>
    <row r="155" spans="4:4">
      <c r="D155" s="61"/>
    </row>
    <row r="156" spans="4:4">
      <c r="D156" s="61"/>
    </row>
    <row r="157" spans="4:4">
      <c r="D157" s="61"/>
    </row>
    <row r="158" spans="4:4">
      <c r="D158" s="61"/>
    </row>
    <row r="159" spans="4:4">
      <c r="D159" s="61"/>
    </row>
    <row r="160" spans="4:4">
      <c r="D160" s="61"/>
    </row>
    <row r="161" spans="4:4">
      <c r="D161" s="61"/>
    </row>
    <row r="162" spans="4:4">
      <c r="D162" s="61"/>
    </row>
    <row r="163" spans="4:4">
      <c r="D163" s="61"/>
    </row>
    <row r="164" spans="4:4">
      <c r="D164" s="61"/>
    </row>
    <row r="165" spans="4:4">
      <c r="D165" s="61"/>
    </row>
    <row r="166" spans="4:4">
      <c r="D166" s="61"/>
    </row>
    <row r="167" spans="4:4">
      <c r="D167" s="61"/>
    </row>
    <row r="168" spans="4:4">
      <c r="D168" s="61"/>
    </row>
    <row r="169" spans="4:4">
      <c r="D169" s="61"/>
    </row>
    <row r="170" spans="4:4">
      <c r="D170" s="61"/>
    </row>
    <row r="171" spans="4:4">
      <c r="D171" s="61"/>
    </row>
    <row r="172" spans="4:4">
      <c r="D172" s="61"/>
    </row>
    <row r="173" spans="4:4">
      <c r="D173" s="61"/>
    </row>
    <row r="174" spans="4:4">
      <c r="D174" s="61"/>
    </row>
    <row r="175" spans="4:4">
      <c r="D175" s="61"/>
    </row>
    <row r="176" spans="4:4">
      <c r="D176" s="61"/>
    </row>
    <row r="177" spans="4:4">
      <c r="D177" s="61"/>
    </row>
    <row r="178" spans="4:4">
      <c r="D178" s="61"/>
    </row>
    <row r="179" spans="4:4">
      <c r="D179" s="61"/>
    </row>
    <row r="180" spans="4:4">
      <c r="D180" s="61"/>
    </row>
    <row r="181" spans="4:4">
      <c r="D181" s="61"/>
    </row>
    <row r="182" spans="4:4">
      <c r="D182" s="61"/>
    </row>
    <row r="183" spans="4:4">
      <c r="D183" s="61"/>
    </row>
    <row r="184" spans="4:4">
      <c r="D184" s="61"/>
    </row>
    <row r="185" spans="4:4">
      <c r="D185" s="61"/>
    </row>
    <row r="186" spans="4:4">
      <c r="D186" s="61"/>
    </row>
    <row r="187" spans="4:4">
      <c r="D187" s="61"/>
    </row>
    <row r="188" spans="4:4">
      <c r="D188" s="61"/>
    </row>
    <row r="189" spans="4:4">
      <c r="D189" s="61"/>
    </row>
    <row r="190" spans="4:4">
      <c r="D190" s="61"/>
    </row>
    <row r="191" spans="4:4">
      <c r="D191" s="61"/>
    </row>
    <row r="192" spans="4:4">
      <c r="D192" s="61"/>
    </row>
    <row r="193" spans="4:4">
      <c r="D193" s="61"/>
    </row>
    <row r="194" spans="4:4">
      <c r="D194" s="61"/>
    </row>
    <row r="195" spans="4:4">
      <c r="D195" s="61"/>
    </row>
    <row r="196" spans="4:4">
      <c r="D196" s="61"/>
    </row>
    <row r="197" spans="4:4">
      <c r="D197" s="61"/>
    </row>
    <row r="198" spans="4:4">
      <c r="D198" s="61"/>
    </row>
    <row r="199" spans="4:4">
      <c r="D199" s="61"/>
    </row>
    <row r="200" spans="4:4">
      <c r="D200" s="61"/>
    </row>
    <row r="201" spans="4:4">
      <c r="D201" s="61"/>
    </row>
    <row r="202" spans="4:4">
      <c r="D202" s="61"/>
    </row>
    <row r="203" spans="4:4">
      <c r="D203" s="61"/>
    </row>
    <row r="204" spans="4:4">
      <c r="D204" s="61"/>
    </row>
    <row r="205" spans="4:4">
      <c r="D205" s="61"/>
    </row>
    <row r="206" spans="4:4">
      <c r="D206" s="61"/>
    </row>
    <row r="207" spans="4:4">
      <c r="D207" s="61"/>
    </row>
    <row r="208" spans="4:4">
      <c r="D208" s="61"/>
    </row>
    <row r="209" spans="4:4">
      <c r="D209" s="61"/>
    </row>
    <row r="210" spans="4:4">
      <c r="D210" s="61"/>
    </row>
    <row r="211" spans="4:4">
      <c r="D211" s="61"/>
    </row>
    <row r="212" spans="4:4">
      <c r="D212" s="61"/>
    </row>
    <row r="213" spans="4:4">
      <c r="D213" s="61"/>
    </row>
    <row r="214" spans="4:4">
      <c r="D214" s="61"/>
    </row>
    <row r="215" spans="4:4">
      <c r="D215" s="61"/>
    </row>
    <row r="216" spans="4:4">
      <c r="D216" s="61"/>
    </row>
    <row r="217" spans="4:4">
      <c r="D217" s="61"/>
    </row>
    <row r="218" spans="4:4">
      <c r="D218" s="61"/>
    </row>
    <row r="219" spans="4:4">
      <c r="D219" s="61"/>
    </row>
    <row r="220" spans="4:4">
      <c r="D220" s="61"/>
    </row>
    <row r="221" spans="4:4">
      <c r="D221" s="61"/>
    </row>
    <row r="222" spans="4:4">
      <c r="D222" s="61"/>
    </row>
    <row r="223" spans="4:4">
      <c r="D223" s="61"/>
    </row>
    <row r="224" spans="4:4">
      <c r="D224" s="61"/>
    </row>
    <row r="225" spans="4:4">
      <c r="D225" s="61"/>
    </row>
    <row r="226" spans="4:4">
      <c r="D226" s="61"/>
    </row>
    <row r="227" spans="4:4">
      <c r="D227" s="61"/>
    </row>
    <row r="228" spans="4:4">
      <c r="D228" s="61"/>
    </row>
    <row r="229" spans="4:4">
      <c r="D229" s="61"/>
    </row>
    <row r="230" spans="4:4">
      <c r="D230" s="61"/>
    </row>
    <row r="231" spans="4:4">
      <c r="D231" s="61"/>
    </row>
    <row r="232" spans="4:4">
      <c r="D232" s="61"/>
    </row>
    <row r="233" spans="4:4">
      <c r="D233" s="61"/>
    </row>
    <row r="234" spans="4:4">
      <c r="D234" s="61"/>
    </row>
    <row r="235" spans="4:4">
      <c r="D235" s="61"/>
    </row>
    <row r="236" spans="4:4">
      <c r="D236" s="61"/>
    </row>
    <row r="237" spans="4:4">
      <c r="D237" s="61"/>
    </row>
    <row r="238" spans="4:4">
      <c r="D238" s="61"/>
    </row>
    <row r="239" spans="4:4">
      <c r="D239" s="61"/>
    </row>
    <row r="240" spans="4:4">
      <c r="D240" s="61"/>
    </row>
    <row r="241" spans="4:4">
      <c r="D241" s="61"/>
    </row>
    <row r="242" spans="4:4">
      <c r="D242" s="61"/>
    </row>
    <row r="243" spans="4:4">
      <c r="D243" s="61"/>
    </row>
    <row r="244" spans="4:4">
      <c r="D244" s="61"/>
    </row>
    <row r="245" spans="4:4">
      <c r="D245" s="61"/>
    </row>
    <row r="246" spans="4:4">
      <c r="D246" s="61"/>
    </row>
    <row r="247" spans="4:4">
      <c r="D247" s="61"/>
    </row>
    <row r="248" spans="4:4">
      <c r="D248" s="61"/>
    </row>
    <row r="249" spans="4:4">
      <c r="D249" s="61"/>
    </row>
    <row r="250" spans="4:4">
      <c r="D250" s="61"/>
    </row>
    <row r="251" spans="4:4">
      <c r="D251" s="61"/>
    </row>
    <row r="252" spans="4:4">
      <c r="D252" s="61"/>
    </row>
    <row r="253" spans="4:4">
      <c r="D253" s="61"/>
    </row>
    <row r="254" spans="4:4">
      <c r="D254" s="61"/>
    </row>
    <row r="255" spans="4:4">
      <c r="D255" s="61"/>
    </row>
    <row r="256" spans="4:4">
      <c r="D256" s="61"/>
    </row>
    <row r="257" spans="4:4">
      <c r="D257" s="61"/>
    </row>
    <row r="258" spans="4:4">
      <c r="D258" s="61"/>
    </row>
    <row r="259" spans="4:4">
      <c r="D259" s="61"/>
    </row>
    <row r="260" spans="4:4">
      <c r="D260" s="61"/>
    </row>
    <row r="261" spans="4:4">
      <c r="D261" s="61"/>
    </row>
    <row r="262" spans="4:4">
      <c r="D262" s="61"/>
    </row>
    <row r="263" spans="4:4">
      <c r="D263" s="61"/>
    </row>
    <row r="264" spans="4:4">
      <c r="D264" s="61"/>
    </row>
    <row r="265" spans="4:4">
      <c r="D265" s="61"/>
    </row>
    <row r="266" spans="4:4">
      <c r="D266" s="61"/>
    </row>
    <row r="267" spans="4:4">
      <c r="D267" s="61"/>
    </row>
    <row r="268" spans="4:4">
      <c r="D268" s="61"/>
    </row>
    <row r="269" spans="4:4">
      <c r="D269" s="61"/>
    </row>
    <row r="270" spans="4:4">
      <c r="D270" s="61"/>
    </row>
    <row r="271" spans="4:4">
      <c r="D271" s="61"/>
    </row>
  </sheetData>
  <mergeCells count="2">
    <mergeCell ref="C8:E8"/>
    <mergeCell ref="C9:E9"/>
  </mergeCells>
  <conditionalFormatting sqref="C14:E14">
    <cfRule type="cellIs" dxfId="0" priority="1" operator="between">
      <formula>1</formula>
      <formula>2</formula>
    </cfRule>
  </conditionalFormatting>
  <conditionalFormatting sqref="C11:E12">
    <cfRule type="cellIs" dxfId="0" priority="2" operator="between">
      <formula>1</formula>
      <formula>2</formula>
    </cfRule>
  </conditionalFormatting>
  <conditionalFormatting sqref="C15:E38;C13:E13">
    <cfRule type="cellIs" dxfId="0" priority="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29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8.7142857142857" style="2" customWidth="1"/>
    <col min="4" max="4" width="21.4285714285714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16</v>
      </c>
      <c r="B5" s="24" t="s">
        <v>193</v>
      </c>
      <c r="D5" s="62"/>
    </row>
    <row r="6" s="1" customFormat="1" ht="12" customHeight="1" spans="1:4">
      <c r="A6" s="23"/>
      <c r="B6" s="5" t="s">
        <v>67</v>
      </c>
      <c r="D6" s="62"/>
    </row>
    <row r="7" s="1" customFormat="1" ht="16.5" customHeight="1"/>
    <row r="8" s="1" customFormat="1" ht="24.75" customHeight="1" spans="2:4">
      <c r="B8" s="6"/>
      <c r="C8" s="63" t="s">
        <v>193</v>
      </c>
      <c r="D8" s="63"/>
    </row>
    <row r="9" s="1" customFormat="1" ht="24.75" customHeight="1" spans="2:4">
      <c r="B9" s="6"/>
      <c r="C9" s="65"/>
      <c r="D9" s="65"/>
    </row>
    <row r="10" s="1" customFormat="1" ht="14.25" customHeight="1" spans="2:4">
      <c r="B10" s="68" t="s">
        <v>68</v>
      </c>
      <c r="C10" s="69" t="s">
        <v>36</v>
      </c>
      <c r="D10" s="69" t="s">
        <v>37</v>
      </c>
    </row>
    <row r="11" s="1" customFormat="1" ht="14.25" customHeight="1" spans="2:4">
      <c r="B11" s="71" t="s">
        <v>39</v>
      </c>
      <c r="C11" s="139">
        <f>'Beneficiarios RSI_genero(12)'!C11/'Beneficiarios RSI_genero(12)'!E11</f>
        <v>0.518868507929863</v>
      </c>
      <c r="D11" s="141">
        <f>'Beneficiarios RSI_genero(12)'!D11/'Beneficiarios RSI_genero(12)'!E11</f>
        <v>0.481131492070137</v>
      </c>
    </row>
    <row r="12" s="1" customFormat="1" ht="14.25" customHeight="1" spans="2:4">
      <c r="B12" s="76" t="s">
        <v>40</v>
      </c>
      <c r="C12" s="142">
        <f>'Beneficiarios RSI_genero(12)'!C12/'Beneficiarios RSI_genero(12)'!E12</f>
        <v>0.526068861142641</v>
      </c>
      <c r="D12" s="144">
        <f>'Beneficiarios RSI_genero(12)'!D12/'Beneficiarios RSI_genero(12)'!E12</f>
        <v>0.473931138857359</v>
      </c>
    </row>
    <row r="13" s="1" customFormat="1" ht="14.25" customHeight="1" spans="2:4">
      <c r="B13" s="76" t="s">
        <v>41</v>
      </c>
      <c r="C13" s="142">
        <f>'Beneficiarios RSI_genero(12)'!C13/'Beneficiarios RSI_genero(12)'!E13</f>
        <v>0.525374163559279</v>
      </c>
      <c r="D13" s="144">
        <f>'Beneficiarios RSI_genero(12)'!D13/'Beneficiarios RSI_genero(12)'!E13</f>
        <v>0.474625836440721</v>
      </c>
    </row>
    <row r="14" s="1" customFormat="1" ht="14.25" customHeight="1" spans="2:4">
      <c r="B14" s="76" t="s">
        <v>42</v>
      </c>
      <c r="C14" s="145">
        <f>'Beneficiarios RSI_genero(12)'!C14/'Beneficiarios RSI_genero(12)'!E14</f>
        <v>0.503013370584714</v>
      </c>
      <c r="D14" s="147">
        <f>'Beneficiarios RSI_genero(12)'!D14/'Beneficiarios RSI_genero(12)'!E14</f>
        <v>0.496986629415286</v>
      </c>
    </row>
    <row r="15" s="1" customFormat="1" ht="14.25" customHeight="1" spans="2:4">
      <c r="B15" s="82" t="s">
        <v>43</v>
      </c>
      <c r="C15" s="142">
        <f>'Beneficiarios RSI_genero(12)'!C15/'Beneficiarios RSI_genero(12)'!E15</f>
        <v>0.510416666666667</v>
      </c>
      <c r="D15" s="144">
        <f>'Beneficiarios RSI_genero(12)'!D15/'Beneficiarios RSI_genero(12)'!E15</f>
        <v>0.489583333333333</v>
      </c>
    </row>
    <row r="16" s="1" customFormat="1" ht="14.25" customHeight="1" spans="2:4">
      <c r="B16" s="82" t="s">
        <v>44</v>
      </c>
      <c r="C16" s="142">
        <f>'Beneficiarios RSI_genero(12)'!C16/'Beneficiarios RSI_genero(12)'!E16</f>
        <v>0.506065857885615</v>
      </c>
      <c r="D16" s="144">
        <f>'Beneficiarios RSI_genero(12)'!D16/'Beneficiarios RSI_genero(12)'!E16</f>
        <v>0.493934142114385</v>
      </c>
    </row>
    <row r="17" s="1" customFormat="1" ht="14.25" customHeight="1" spans="2:4">
      <c r="B17" s="82" t="s">
        <v>45</v>
      </c>
      <c r="C17" s="142">
        <f>'Beneficiarios RSI_genero(12)'!C17/'Beneficiarios RSI_genero(12)'!E17</f>
        <v>0.490076335877863</v>
      </c>
      <c r="D17" s="144">
        <f>'Beneficiarios RSI_genero(12)'!D17/'Beneficiarios RSI_genero(12)'!E17</f>
        <v>0.509923664122137</v>
      </c>
    </row>
    <row r="18" s="1" customFormat="1" ht="14.25" customHeight="1" spans="2:4">
      <c r="B18" s="82" t="s">
        <v>46</v>
      </c>
      <c r="C18" s="142">
        <f>'Beneficiarios RSI_genero(12)'!C18/'Beneficiarios RSI_genero(12)'!E18</f>
        <v>0.541176470588235</v>
      </c>
      <c r="D18" s="144">
        <f>'Beneficiarios RSI_genero(12)'!D18/'Beneficiarios RSI_genero(12)'!E18</f>
        <v>0.458823529411765</v>
      </c>
    </row>
    <row r="19" s="1" customFormat="1" ht="14.25" customHeight="1" spans="2:4">
      <c r="B19" s="82" t="s">
        <v>47</v>
      </c>
      <c r="C19" s="142">
        <f>'Beneficiarios RSI_genero(12)'!C19/'Beneficiarios RSI_genero(12)'!E19</f>
        <v>0.400914634146341</v>
      </c>
      <c r="D19" s="144">
        <f>'Beneficiarios RSI_genero(12)'!D19/'Beneficiarios RSI_genero(12)'!E19</f>
        <v>0.599085365853659</v>
      </c>
    </row>
    <row r="20" s="1" customFormat="1" ht="14.25" customHeight="1" spans="2:4">
      <c r="B20" s="82" t="s">
        <v>48</v>
      </c>
      <c r="C20" s="142">
        <f>'Beneficiarios RSI_genero(12)'!C20/'Beneficiarios RSI_genero(12)'!E20</f>
        <v>0.530451866404715</v>
      </c>
      <c r="D20" s="144">
        <f>'Beneficiarios RSI_genero(12)'!D20/'Beneficiarios RSI_genero(12)'!E20</f>
        <v>0.469548133595285</v>
      </c>
    </row>
    <row r="21" s="1" customFormat="1" ht="14.25" customHeight="1" spans="2:4">
      <c r="B21" s="82" t="s">
        <v>49</v>
      </c>
      <c r="C21" s="142">
        <f>'Beneficiarios RSI_genero(12)'!C21/'Beneficiarios RSI_genero(12)'!E21</f>
        <v>0.501411100658514</v>
      </c>
      <c r="D21" s="144">
        <f>'Beneficiarios RSI_genero(12)'!D21/'Beneficiarios RSI_genero(12)'!E21</f>
        <v>0.498588899341486</v>
      </c>
    </row>
    <row r="22" s="1" customFormat="1" ht="14.25" customHeight="1" spans="2:4">
      <c r="B22" s="82" t="s">
        <v>50</v>
      </c>
      <c r="C22" s="142">
        <f>'Beneficiarios RSI_genero(12)'!C22/'Beneficiarios RSI_genero(12)'!E22</f>
        <v>0.5</v>
      </c>
      <c r="D22" s="144">
        <f>'Beneficiarios RSI_genero(12)'!D22/'Beneficiarios RSI_genero(12)'!E22</f>
        <v>0.5</v>
      </c>
    </row>
    <row r="23" s="1" customFormat="1" ht="14.25" customHeight="1" spans="2:4">
      <c r="B23" s="82" t="s">
        <v>51</v>
      </c>
      <c r="C23" s="142">
        <f>'Beneficiarios RSI_genero(12)'!C23/'Beneficiarios RSI_genero(12)'!E23</f>
        <v>0.516339869281046</v>
      </c>
      <c r="D23" s="144">
        <f>'Beneficiarios RSI_genero(12)'!D23/'Beneficiarios RSI_genero(12)'!E23</f>
        <v>0.483660130718954</v>
      </c>
    </row>
    <row r="24" s="1" customFormat="1" ht="14.25" customHeight="1" spans="2:4">
      <c r="B24" s="82" t="s">
        <v>52</v>
      </c>
      <c r="C24" s="142">
        <f>'Beneficiarios RSI_genero(12)'!C24/'Beneficiarios RSI_genero(12)'!E24</f>
        <v>0.521968365553603</v>
      </c>
      <c r="D24" s="144">
        <f>'Beneficiarios RSI_genero(12)'!D24/'Beneficiarios RSI_genero(12)'!E24</f>
        <v>0.478031634446397</v>
      </c>
    </row>
    <row r="25" s="1" customFormat="1" ht="14.25" customHeight="1" spans="2:4">
      <c r="B25" s="82" t="s">
        <v>53</v>
      </c>
      <c r="C25" s="142">
        <f>'Beneficiarios RSI_genero(12)'!C25/'Beneficiarios RSI_genero(12)'!E25</f>
        <v>0.470715835140998</v>
      </c>
      <c r="D25" s="144">
        <f>'Beneficiarios RSI_genero(12)'!D25/'Beneficiarios RSI_genero(12)'!E25</f>
        <v>0.529284164859002</v>
      </c>
    </row>
    <row r="26" s="1" customFormat="1" ht="14.25" customHeight="1" spans="2:4">
      <c r="B26" s="82" t="s">
        <v>54</v>
      </c>
      <c r="C26" s="142">
        <f>'Beneficiarios RSI_genero(12)'!C26/'Beneficiarios RSI_genero(12)'!E26</f>
        <v>0.505591054313099</v>
      </c>
      <c r="D26" s="144">
        <f>'Beneficiarios RSI_genero(12)'!D26/'Beneficiarios RSI_genero(12)'!E26</f>
        <v>0.494408945686901</v>
      </c>
    </row>
    <row r="27" s="1" customFormat="1" ht="14.25" customHeight="1" spans="2:4">
      <c r="B27" s="82" t="s">
        <v>55</v>
      </c>
      <c r="C27" s="142">
        <f>'Beneficiarios RSI_genero(12)'!C27/'Beneficiarios RSI_genero(12)'!E27</f>
        <v>0.483783783783784</v>
      </c>
      <c r="D27" s="144">
        <f>'Beneficiarios RSI_genero(12)'!D27/'Beneficiarios RSI_genero(12)'!E27</f>
        <v>0.516216216216216</v>
      </c>
    </row>
    <row r="28" s="1" customFormat="1" ht="14.25" customHeight="1" spans="2:4">
      <c r="B28" s="82" t="s">
        <v>56</v>
      </c>
      <c r="C28" s="142">
        <f>'Beneficiarios RSI_genero(12)'!C28/'Beneficiarios RSI_genero(12)'!E28</f>
        <v>0.535851966075559</v>
      </c>
      <c r="D28" s="144">
        <f>'Beneficiarios RSI_genero(12)'!D28/'Beneficiarios RSI_genero(12)'!E28</f>
        <v>0.464148033924441</v>
      </c>
    </row>
    <row r="29" s="1" customFormat="1" ht="14.25" customHeight="1" spans="2:4">
      <c r="B29" s="82" t="s">
        <v>57</v>
      </c>
      <c r="C29" s="142">
        <f>'Beneficiarios RSI_genero(12)'!C29/'Beneficiarios RSI_genero(12)'!E29</f>
        <v>0.516434540389972</v>
      </c>
      <c r="D29" s="144">
        <f>'Beneficiarios RSI_genero(12)'!D29/'Beneficiarios RSI_genero(12)'!E29</f>
        <v>0.483565459610028</v>
      </c>
    </row>
    <row r="30" s="1" customFormat="1" ht="14.25" customHeight="1" spans="2:4">
      <c r="B30" s="82" t="s">
        <v>58</v>
      </c>
      <c r="C30" s="142">
        <f>'Beneficiarios RSI_genero(12)'!C30/'Beneficiarios RSI_genero(12)'!E30</f>
        <v>0.419287211740042</v>
      </c>
      <c r="D30" s="144">
        <f>'Beneficiarios RSI_genero(12)'!D30/'Beneficiarios RSI_genero(12)'!E30</f>
        <v>0.580712788259958</v>
      </c>
    </row>
    <row r="31" s="1" customFormat="1" ht="14.25" customHeight="1" spans="2:4">
      <c r="B31" s="82" t="s">
        <v>59</v>
      </c>
      <c r="C31" s="142">
        <f>'Beneficiarios RSI_genero(12)'!C31/'Beneficiarios RSI_genero(12)'!E31</f>
        <v>0.509225092250922</v>
      </c>
      <c r="D31" s="144">
        <f>'Beneficiarios RSI_genero(12)'!D31/'Beneficiarios RSI_genero(12)'!E31</f>
        <v>0.490774907749078</v>
      </c>
    </row>
    <row r="32" s="1" customFormat="1" ht="14.25" customHeight="1" spans="2:4">
      <c r="B32" s="82" t="s">
        <v>60</v>
      </c>
      <c r="C32" s="142">
        <f>'Beneficiarios RSI_genero(12)'!C32/'Beneficiarios RSI_genero(12)'!E32</f>
        <v>0.50187969924812</v>
      </c>
      <c r="D32" s="144">
        <f>'Beneficiarios RSI_genero(12)'!D32/'Beneficiarios RSI_genero(12)'!E32</f>
        <v>0.49812030075188</v>
      </c>
    </row>
    <row r="33" s="1" customFormat="1" ht="14.25" customHeight="1" spans="2:4">
      <c r="B33" s="82" t="s">
        <v>61</v>
      </c>
      <c r="C33" s="142">
        <f>'Beneficiarios RSI_genero(12)'!C33/'Beneficiarios RSI_genero(12)'!E33</f>
        <v>0.498632010943912</v>
      </c>
      <c r="D33" s="144">
        <f>'Beneficiarios RSI_genero(12)'!D33/'Beneficiarios RSI_genero(12)'!E33</f>
        <v>0.501367989056088</v>
      </c>
    </row>
    <row r="34" s="1" customFormat="1" ht="14.25" customHeight="1" spans="2:4">
      <c r="B34" s="82" t="s">
        <v>62</v>
      </c>
      <c r="C34" s="142">
        <f>'Beneficiarios RSI_genero(12)'!C34/'Beneficiarios RSI_genero(12)'!E34</f>
        <v>0.526224282816575</v>
      </c>
      <c r="D34" s="144">
        <f>'Beneficiarios RSI_genero(12)'!D34/'Beneficiarios RSI_genero(12)'!E34</f>
        <v>0.473775717183425</v>
      </c>
    </row>
    <row r="35" s="1" customFormat="1" ht="14.25" customHeight="1" spans="2:4">
      <c r="B35" s="82" t="s">
        <v>63</v>
      </c>
      <c r="C35" s="142">
        <f>'Beneficiarios RSI_genero(12)'!C35/'Beneficiarios RSI_genero(12)'!E35</f>
        <v>0.454842219804135</v>
      </c>
      <c r="D35" s="144">
        <f>'Beneficiarios RSI_genero(12)'!D35/'Beneficiarios RSI_genero(12)'!E35</f>
        <v>0.545157780195865</v>
      </c>
    </row>
    <row r="36" s="1" customFormat="1" ht="14.25" customHeight="1" spans="2:4">
      <c r="B36" s="82" t="s">
        <v>64</v>
      </c>
      <c r="C36" s="142">
        <f>'Beneficiarios RSI_genero(12)'!C36/'Beneficiarios RSI_genero(12)'!E36</f>
        <v>0.457912457912458</v>
      </c>
      <c r="D36" s="144">
        <f>'Beneficiarios RSI_genero(12)'!D36/'Beneficiarios RSI_genero(12)'!E36</f>
        <v>0.542087542087542</v>
      </c>
    </row>
    <row r="37" s="1" customFormat="1" ht="14.25" customHeight="1" spans="2:4">
      <c r="B37" s="82" t="s">
        <v>65</v>
      </c>
      <c r="C37" s="142">
        <f>'Beneficiarios RSI_genero(12)'!C37/'Beneficiarios RSI_genero(12)'!E37</f>
        <v>0.528061224489796</v>
      </c>
      <c r="D37" s="144">
        <f>'Beneficiarios RSI_genero(12)'!D37/'Beneficiarios RSI_genero(12)'!E37</f>
        <v>0.471938775510204</v>
      </c>
    </row>
    <row r="38" s="1" customFormat="1" ht="14.25" customHeight="1" spans="2:4">
      <c r="B38" s="82" t="s">
        <v>66</v>
      </c>
      <c r="C38" s="149">
        <f>'Beneficiarios RSI_genero(12)'!C38/'Beneficiarios RSI_genero(12)'!E38</f>
        <v>0.508797653958944</v>
      </c>
      <c r="D38" s="151">
        <f>'Beneficiarios RSI_genero(12)'!D38/'Beneficiarios RSI_genero(12)'!E38</f>
        <v>0.491202346041056</v>
      </c>
    </row>
    <row r="39" s="1" customFormat="1" ht="14.25" customHeight="1" spans="2:4">
      <c r="B39" s="530"/>
      <c r="C39" s="143"/>
      <c r="D39" s="143"/>
    </row>
    <row r="40" s="1" customFormat="1" ht="14.25" customHeight="1" spans="2:4">
      <c r="B40" s="530"/>
      <c r="C40" s="143"/>
      <c r="D40" s="143"/>
    </row>
    <row r="41" s="1" customFormat="1" ht="14.25" customHeight="1" spans="2:4">
      <c r="B41" s="530"/>
      <c r="C41" s="143"/>
      <c r="D41" s="143"/>
    </row>
    <row r="42" s="1" customFormat="1" ht="14.25" customHeight="1" spans="2:4">
      <c r="B42" s="530"/>
      <c r="C42" s="143"/>
      <c r="D42" s="143"/>
    </row>
    <row r="43" s="1" customFormat="1" ht="14.25" customHeight="1" spans="2:4">
      <c r="B43" s="530"/>
      <c r="C43" s="143"/>
      <c r="D43" s="143"/>
    </row>
    <row r="44" s="1" customFormat="1" ht="14.25" customHeight="1" spans="2:4">
      <c r="B44" s="530"/>
      <c r="C44" s="143"/>
      <c r="D44" s="143"/>
    </row>
    <row r="45" s="1" customFormat="1" ht="14.25" customHeight="1" spans="2:4">
      <c r="B45" s="530"/>
      <c r="C45" s="143"/>
      <c r="D45" s="143"/>
    </row>
    <row r="46" s="1" customFormat="1" ht="14.25" customHeight="1" spans="2:4">
      <c r="B46" s="530"/>
      <c r="C46" s="143"/>
      <c r="D46" s="143"/>
    </row>
    <row r="47" s="1" customFormat="1" ht="14.25" customHeight="1" spans="2:4">
      <c r="B47" s="530"/>
      <c r="C47" s="143"/>
      <c r="D47" s="143"/>
    </row>
    <row r="48" s="1" customFormat="1" ht="14.25" customHeight="1" spans="2:4">
      <c r="B48" s="530"/>
      <c r="C48" s="143"/>
      <c r="D48" s="143"/>
    </row>
    <row r="49" s="1" customFormat="1" ht="14.25" customHeight="1" spans="2:4">
      <c r="B49" s="530"/>
      <c r="C49" s="143"/>
      <c r="D49" s="143"/>
    </row>
    <row r="50" s="1" customFormat="1" ht="14.25" customHeight="1" spans="2:4">
      <c r="B50" s="530"/>
      <c r="C50" s="143"/>
      <c r="D50" s="143"/>
    </row>
    <row r="51" s="1" customFormat="1" ht="14.25" customHeight="1" spans="2:4">
      <c r="B51" s="530"/>
      <c r="C51" s="143"/>
      <c r="D51" s="143"/>
    </row>
    <row r="52" s="1" customFormat="1" ht="14.25" customHeight="1" spans="2:4">
      <c r="B52" s="530"/>
      <c r="C52" s="143"/>
      <c r="D52" s="143"/>
    </row>
    <row r="53" s="1" customFormat="1" ht="14.25" customHeight="1" spans="2:4">
      <c r="B53" s="530"/>
      <c r="C53" s="143"/>
      <c r="D53" s="143"/>
    </row>
    <row r="54" s="1" customFormat="1" ht="14.25" customHeight="1" spans="2:4">
      <c r="B54" s="530"/>
      <c r="C54" s="143"/>
      <c r="D54" s="143"/>
    </row>
    <row r="55" s="1" customFormat="1" ht="14.25" customHeight="1" spans="2:4">
      <c r="B55" s="530"/>
      <c r="C55" s="143"/>
      <c r="D55" s="143"/>
    </row>
    <row r="56" s="1" customFormat="1" ht="14.25" customHeight="1" spans="2:4">
      <c r="B56" s="530"/>
      <c r="C56" s="143"/>
      <c r="D56" s="143"/>
    </row>
    <row r="57" s="1" customFormat="1" ht="14.25" customHeight="1" spans="2:4">
      <c r="B57" s="530"/>
      <c r="C57" s="143"/>
      <c r="D57" s="143"/>
    </row>
    <row r="58" s="1" customFormat="1" ht="14.25" customHeight="1" spans="2:4">
      <c r="B58" s="530"/>
      <c r="C58" s="143"/>
      <c r="D58" s="143"/>
    </row>
    <row r="59" s="1" customFormat="1" ht="14.25" customHeight="1" spans="2:4">
      <c r="B59" s="530"/>
      <c r="C59" s="143"/>
      <c r="D59" s="143"/>
    </row>
    <row r="60" s="1" customFormat="1" ht="14.25" customHeight="1" spans="2:4">
      <c r="B60" s="530"/>
      <c r="C60" s="143"/>
      <c r="D60" s="143"/>
    </row>
    <row r="61" s="1" customFormat="1" ht="14.25" customHeight="1" spans="2:4">
      <c r="B61" s="530"/>
      <c r="C61" s="143"/>
      <c r="D61" s="143"/>
    </row>
    <row r="62" s="1" customFormat="1" ht="14.25" customHeight="1" spans="2:4">
      <c r="B62" s="530"/>
      <c r="C62" s="143"/>
      <c r="D62" s="143"/>
    </row>
    <row r="63" s="1" customFormat="1" ht="14.25" customHeight="1" spans="2:4">
      <c r="B63" s="530"/>
      <c r="C63" s="143"/>
      <c r="D63" s="143"/>
    </row>
    <row r="64" s="1" customFormat="1" ht="14.25" customHeight="1" spans="2:4">
      <c r="B64" s="530"/>
      <c r="C64" s="143"/>
      <c r="D64" s="143"/>
    </row>
    <row r="65" s="1" customFormat="1" ht="14.25" customHeight="1" spans="2:4">
      <c r="B65" s="530"/>
      <c r="C65" s="143"/>
      <c r="D65" s="143"/>
    </row>
    <row r="66" s="1" customFormat="1" ht="14.25" customHeight="1" spans="2:4">
      <c r="B66" s="530"/>
      <c r="C66" s="143"/>
      <c r="D66" s="143"/>
    </row>
    <row r="67" s="1" customFormat="1" ht="14.25" customHeight="1" spans="2:4">
      <c r="B67" s="530"/>
      <c r="C67" s="143"/>
      <c r="D67" s="143"/>
    </row>
    <row r="68" s="1" customFormat="1" ht="14.25" customHeight="1" spans="2:4">
      <c r="B68" s="530" t="s">
        <v>144</v>
      </c>
      <c r="C68" s="143"/>
      <c r="D68" s="143"/>
    </row>
    <row r="69" s="1" customFormat="1" ht="14.25" customHeight="1" spans="2:4">
      <c r="B69" s="530" t="s">
        <v>145</v>
      </c>
      <c r="C69" s="143"/>
      <c r="D69" s="143"/>
    </row>
    <row r="70" s="1" customFormat="1" ht="14.25" customHeight="1" spans="2:4">
      <c r="B70" s="530" t="s">
        <v>146</v>
      </c>
      <c r="C70" s="143"/>
      <c r="D70" s="143"/>
    </row>
    <row r="71" s="1" customFormat="1" ht="14.25" customHeight="1" spans="2:4">
      <c r="B71" s="530" t="s">
        <v>147</v>
      </c>
      <c r="C71" s="143"/>
      <c r="D71" s="143"/>
    </row>
    <row r="72" s="1" customFormat="1" ht="14.25" customHeight="1" spans="2:4">
      <c r="B72" s="530" t="s">
        <v>148</v>
      </c>
      <c r="C72" s="143"/>
      <c r="D72" s="143"/>
    </row>
    <row r="73" s="1" customFormat="1" ht="14.25" customHeight="1" spans="2:4">
      <c r="B73" s="530" t="s">
        <v>149</v>
      </c>
      <c r="C73" s="143"/>
      <c r="D73" s="143"/>
    </row>
    <row r="74" s="1" customFormat="1" ht="14.25" customHeight="1" spans="2:4">
      <c r="B74" s="530" t="s">
        <v>150</v>
      </c>
      <c r="C74" s="143"/>
      <c r="D74" s="143"/>
    </row>
    <row r="75" s="1" customFormat="1" ht="14.25" customHeight="1" spans="2:4">
      <c r="B75" s="530" t="s">
        <v>151</v>
      </c>
      <c r="C75" s="143"/>
      <c r="D75" s="143"/>
    </row>
    <row r="76" s="1" customFormat="1" ht="14.25" customHeight="1" spans="2:4">
      <c r="B76" s="530" t="s">
        <v>152</v>
      </c>
      <c r="C76" s="143"/>
      <c r="D76" s="143"/>
    </row>
    <row r="77" s="1" customFormat="1" ht="14.25" customHeight="1" spans="2:4">
      <c r="B77" s="530" t="s">
        <v>153</v>
      </c>
      <c r="C77" s="143"/>
      <c r="D77" s="143"/>
    </row>
    <row r="78" s="1" customFormat="1" ht="14.25" customHeight="1" spans="2:4">
      <c r="B78" s="530" t="s">
        <v>154</v>
      </c>
      <c r="C78" s="143"/>
      <c r="D78" s="143"/>
    </row>
    <row r="79" s="1" customFormat="1" ht="14.25" customHeight="1" spans="2:4">
      <c r="B79" s="530" t="s">
        <v>155</v>
      </c>
      <c r="C79" s="143"/>
      <c r="D79" s="143"/>
    </row>
    <row r="80" s="1" customFormat="1" ht="14.25" customHeight="1" spans="2:4">
      <c r="B80" s="530" t="s">
        <v>156</v>
      </c>
      <c r="C80" s="143"/>
      <c r="D80" s="143"/>
    </row>
    <row r="81" s="1" customFormat="1" ht="14.25" customHeight="1" spans="2:4">
      <c r="B81" s="530" t="s">
        <v>157</v>
      </c>
      <c r="C81" s="143"/>
      <c r="D81" s="143"/>
    </row>
    <row r="82" s="1" customFormat="1" ht="14.25" customHeight="1" spans="2:4">
      <c r="B82" s="530" t="s">
        <v>158</v>
      </c>
      <c r="C82" s="143"/>
      <c r="D82" s="143"/>
    </row>
    <row r="83" s="1" customFormat="1" ht="14.25" customHeight="1" spans="2:4">
      <c r="B83" s="530" t="s">
        <v>159</v>
      </c>
      <c r="C83" s="143"/>
      <c r="D83" s="143"/>
    </row>
    <row r="84" s="1" customFormat="1" ht="14.25" customHeight="1" spans="2:4">
      <c r="B84" s="530" t="s">
        <v>160</v>
      </c>
      <c r="C84" s="143"/>
      <c r="D84" s="143"/>
    </row>
    <row r="85" s="1" customFormat="1" ht="14.25" customHeight="1" spans="2:4">
      <c r="B85" s="530" t="s">
        <v>161</v>
      </c>
      <c r="C85" s="143"/>
      <c r="D85" s="143"/>
    </row>
    <row r="86" s="1" customFormat="1" ht="14.25" customHeight="1" spans="2:4">
      <c r="B86" s="530" t="s">
        <v>162</v>
      </c>
      <c r="C86" s="143"/>
      <c r="D86" s="143"/>
    </row>
    <row r="87" s="1" customFormat="1" ht="14.25" customHeight="1" spans="2:4">
      <c r="B87" s="530" t="s">
        <v>163</v>
      </c>
      <c r="C87" s="143"/>
      <c r="D87" s="143"/>
    </row>
    <row r="88" s="1" customFormat="1" ht="14.25" customHeight="1" spans="2:4">
      <c r="B88" s="530" t="s">
        <v>164</v>
      </c>
      <c r="C88" s="143"/>
      <c r="D88" s="143"/>
    </row>
    <row r="89" s="1" customFormat="1" ht="14.25" customHeight="1" spans="2:4">
      <c r="B89" s="530" t="s">
        <v>165</v>
      </c>
      <c r="C89" s="143"/>
      <c r="D89" s="143"/>
    </row>
    <row r="90" s="1" customFormat="1" ht="14.25" customHeight="1" spans="2:4">
      <c r="B90" s="530" t="s">
        <v>166</v>
      </c>
      <c r="C90" s="143"/>
      <c r="D90" s="143"/>
    </row>
    <row r="91" s="1" customFormat="1" ht="14.25" customHeight="1" spans="2:4">
      <c r="B91" s="530" t="s">
        <v>167</v>
      </c>
      <c r="C91" s="143"/>
      <c r="D91" s="143"/>
    </row>
    <row r="92" s="1" customFormat="1" ht="14.25" customHeight="1" spans="2:4">
      <c r="B92" s="530" t="s">
        <v>168</v>
      </c>
      <c r="C92" s="143"/>
      <c r="D92" s="143"/>
    </row>
    <row r="93" s="1" customFormat="1" ht="14.25" customHeight="1" spans="2:4">
      <c r="B93" s="530" t="s">
        <v>169</v>
      </c>
      <c r="C93" s="143"/>
      <c r="D93" s="143"/>
    </row>
    <row r="94" s="1" customFormat="1" ht="14.25" customHeight="1" spans="2:4">
      <c r="B94" s="530" t="s">
        <v>170</v>
      </c>
      <c r="C94" s="143"/>
      <c r="D94" s="143"/>
    </row>
    <row r="95" s="1" customFormat="1" ht="14.25" customHeight="1" spans="2:4">
      <c r="B95" s="530" t="s">
        <v>171</v>
      </c>
      <c r="C95" s="143"/>
      <c r="D95" s="143"/>
    </row>
    <row r="96" s="1" customFormat="1" ht="14.25" customHeight="1" spans="2:4">
      <c r="B96" s="530" t="s">
        <v>172</v>
      </c>
      <c r="C96" s="143"/>
      <c r="D96" s="143"/>
    </row>
    <row r="97" spans="2:4">
      <c r="B97" s="183"/>
      <c r="C97" s="61"/>
      <c r="D97" s="61"/>
    </row>
    <row r="98" spans="2:4">
      <c r="B98" s="183"/>
      <c r="C98" s="61"/>
      <c r="D98" s="61"/>
    </row>
    <row r="99" spans="2:4">
      <c r="B99" s="183"/>
      <c r="C99" s="61"/>
      <c r="D99" s="61"/>
    </row>
    <row r="100" spans="2:4">
      <c r="B100" s="183"/>
      <c r="C100" s="61"/>
      <c r="D100" s="61"/>
    </row>
    <row r="101" spans="2:4">
      <c r="B101" s="183"/>
      <c r="C101" s="61"/>
      <c r="D101" s="61"/>
    </row>
    <row r="102" spans="2:4">
      <c r="B102" s="183"/>
      <c r="C102" s="61"/>
      <c r="D102" s="61"/>
    </row>
    <row r="103" spans="2:4">
      <c r="B103" s="183"/>
      <c r="C103" s="61"/>
      <c r="D103" s="61"/>
    </row>
    <row r="104" spans="2:4">
      <c r="B104" s="183"/>
      <c r="C104" s="61"/>
      <c r="D104" s="61"/>
    </row>
    <row r="105" spans="2:4">
      <c r="B105" s="183"/>
      <c r="C105" s="61"/>
      <c r="D105" s="61"/>
    </row>
    <row r="106" spans="2:4">
      <c r="B106" s="183"/>
      <c r="C106" s="61"/>
      <c r="D106" s="61"/>
    </row>
    <row r="107" spans="2:4">
      <c r="B107" s="183"/>
      <c r="C107" s="61"/>
      <c r="D107" s="61"/>
    </row>
    <row r="108" spans="2:4">
      <c r="B108" s="183"/>
      <c r="C108" s="61"/>
      <c r="D108" s="61"/>
    </row>
    <row r="109" spans="2:4">
      <c r="B109" s="183"/>
      <c r="C109" s="61"/>
      <c r="D109" s="61"/>
    </row>
    <row r="110" spans="2:4">
      <c r="B110" s="183"/>
      <c r="C110" s="61"/>
      <c r="D110" s="61"/>
    </row>
    <row r="111" spans="2:4">
      <c r="B111" s="183"/>
      <c r="C111" s="61"/>
      <c r="D111" s="61"/>
    </row>
    <row r="112" spans="2:4">
      <c r="B112" s="183"/>
      <c r="C112" s="61"/>
      <c r="D112" s="61"/>
    </row>
    <row r="113" spans="2:4">
      <c r="B113" s="183"/>
      <c r="C113" s="61"/>
      <c r="D113" s="61"/>
    </row>
    <row r="114" spans="2:4">
      <c r="B114" s="183"/>
      <c r="C114" s="61"/>
      <c r="D114" s="61"/>
    </row>
    <row r="115" spans="2:4">
      <c r="B115" s="183"/>
      <c r="C115" s="61"/>
      <c r="D115" s="61"/>
    </row>
    <row r="116" spans="2:4">
      <c r="B116" s="183"/>
      <c r="C116" s="61"/>
      <c r="D116" s="61"/>
    </row>
    <row r="117" spans="2:4">
      <c r="B117" s="183"/>
      <c r="C117" s="61"/>
      <c r="D117" s="61"/>
    </row>
    <row r="118" spans="2:4">
      <c r="B118" s="183"/>
      <c r="C118" s="61"/>
      <c r="D118" s="61"/>
    </row>
    <row r="119" spans="2:4">
      <c r="B119" s="183"/>
      <c r="C119" s="61"/>
      <c r="D119" s="61"/>
    </row>
    <row r="120" spans="2:4">
      <c r="B120" s="183"/>
      <c r="C120" s="61"/>
      <c r="D120" s="61"/>
    </row>
    <row r="121" spans="2:4">
      <c r="B121" s="183"/>
      <c r="C121" s="61"/>
      <c r="D121" s="61"/>
    </row>
    <row r="122" spans="2:4">
      <c r="B122" s="183"/>
      <c r="C122" s="61"/>
      <c r="D122" s="61"/>
    </row>
    <row r="123" spans="2:4">
      <c r="B123" s="183"/>
      <c r="C123" s="61"/>
      <c r="D123" s="61"/>
    </row>
    <row r="124" spans="2:4">
      <c r="B124" s="183"/>
      <c r="C124" s="61"/>
      <c r="D124" s="61"/>
    </row>
    <row r="125" spans="2:4">
      <c r="B125" s="183"/>
      <c r="C125" s="61"/>
      <c r="D125" s="61"/>
    </row>
    <row r="126" spans="2:4">
      <c r="B126" s="183"/>
      <c r="C126" s="61"/>
      <c r="D126" s="61"/>
    </row>
    <row r="127" spans="2:4">
      <c r="B127" s="183"/>
      <c r="C127" s="61"/>
      <c r="D127" s="61"/>
    </row>
    <row r="128" spans="2:4">
      <c r="B128" s="183"/>
      <c r="C128" s="61"/>
      <c r="D128" s="61"/>
    </row>
    <row r="129" spans="2:4">
      <c r="B129" s="183"/>
      <c r="C129" s="61"/>
      <c r="D129" s="61"/>
    </row>
    <row r="130" spans="2:4">
      <c r="B130" s="183"/>
      <c r="C130" s="61"/>
      <c r="D130" s="61"/>
    </row>
    <row r="131" spans="2:4">
      <c r="B131" s="183"/>
      <c r="C131" s="61"/>
      <c r="D131" s="61"/>
    </row>
    <row r="132" spans="2:4">
      <c r="B132" s="183"/>
      <c r="C132" s="61"/>
      <c r="D132" s="61"/>
    </row>
    <row r="133" spans="2:4">
      <c r="B133" s="183"/>
      <c r="C133" s="61"/>
      <c r="D133" s="61"/>
    </row>
    <row r="134" spans="2:4">
      <c r="B134" s="183"/>
      <c r="C134" s="61"/>
      <c r="D134" s="61"/>
    </row>
    <row r="135" spans="2:4">
      <c r="B135" s="183"/>
      <c r="C135" s="61"/>
      <c r="D135" s="61"/>
    </row>
    <row r="136" spans="2:4">
      <c r="B136" s="183"/>
      <c r="C136" s="61"/>
      <c r="D136" s="61"/>
    </row>
    <row r="137" spans="2:4">
      <c r="B137" s="183"/>
      <c r="C137" s="61"/>
      <c r="D137" s="61"/>
    </row>
    <row r="138" spans="2:4">
      <c r="B138" s="183"/>
      <c r="C138" s="61"/>
      <c r="D138" s="61"/>
    </row>
    <row r="139" spans="2:4">
      <c r="B139" s="183"/>
      <c r="C139" s="61"/>
      <c r="D139" s="61"/>
    </row>
    <row r="140" spans="2:4">
      <c r="B140" s="183"/>
      <c r="C140" s="61"/>
      <c r="D140" s="61"/>
    </row>
    <row r="141" spans="2:4">
      <c r="B141" s="183"/>
      <c r="C141" s="61"/>
      <c r="D141" s="61"/>
    </row>
    <row r="142" spans="2:4">
      <c r="B142" s="183"/>
      <c r="C142" s="61"/>
      <c r="D142" s="61"/>
    </row>
    <row r="143" spans="2:4">
      <c r="B143" s="183"/>
      <c r="C143" s="61"/>
      <c r="D143" s="61"/>
    </row>
    <row r="144" spans="2:4">
      <c r="B144" s="183"/>
      <c r="C144" s="61"/>
      <c r="D144" s="61"/>
    </row>
    <row r="145" spans="2:4">
      <c r="B145" s="183"/>
      <c r="C145" s="61"/>
      <c r="D145" s="61"/>
    </row>
    <row r="146" spans="2:4">
      <c r="B146" s="183"/>
      <c r="C146" s="61"/>
      <c r="D146" s="61"/>
    </row>
    <row r="147" spans="2:4">
      <c r="B147" s="183"/>
      <c r="C147" s="61"/>
      <c r="D147" s="61"/>
    </row>
    <row r="148" spans="2:4">
      <c r="B148" s="183"/>
      <c r="C148" s="61"/>
      <c r="D148" s="61"/>
    </row>
    <row r="149" spans="2:4">
      <c r="B149" s="183"/>
      <c r="C149" s="61"/>
      <c r="D149" s="61"/>
    </row>
    <row r="150" spans="2:4">
      <c r="B150" s="183"/>
      <c r="C150" s="61"/>
      <c r="D150" s="61"/>
    </row>
    <row r="151" spans="2:4">
      <c r="B151" s="183"/>
      <c r="C151" s="61"/>
      <c r="D151" s="61"/>
    </row>
    <row r="152" spans="2:4">
      <c r="B152" s="183"/>
      <c r="C152" s="61"/>
      <c r="D152" s="61"/>
    </row>
    <row r="153" spans="2:4">
      <c r="B153" s="183"/>
      <c r="C153" s="61"/>
      <c r="D153" s="61"/>
    </row>
    <row r="154" spans="2:4">
      <c r="B154" s="183"/>
      <c r="C154" s="61"/>
      <c r="D154" s="61"/>
    </row>
    <row r="155" spans="2:4">
      <c r="B155" s="183"/>
      <c r="C155" s="61"/>
      <c r="D155" s="61"/>
    </row>
    <row r="156" spans="2:4">
      <c r="B156" s="183"/>
      <c r="C156" s="61"/>
      <c r="D156" s="61"/>
    </row>
    <row r="157" spans="2:4">
      <c r="B157" s="183"/>
      <c r="C157" s="61"/>
      <c r="D157" s="61"/>
    </row>
    <row r="158" spans="2:4">
      <c r="B158" s="183"/>
      <c r="C158" s="61"/>
      <c r="D158" s="61"/>
    </row>
    <row r="159" spans="2:4">
      <c r="B159" s="183"/>
      <c r="C159" s="61"/>
      <c r="D159" s="61"/>
    </row>
    <row r="160" spans="2:4">
      <c r="B160" s="183"/>
      <c r="C160" s="61"/>
      <c r="D160" s="61"/>
    </row>
    <row r="161" spans="2:4">
      <c r="B161" s="183"/>
      <c r="C161" s="61"/>
      <c r="D161" s="61"/>
    </row>
    <row r="162" spans="2:4">
      <c r="B162" s="183"/>
      <c r="C162" s="61"/>
      <c r="D162" s="61"/>
    </row>
    <row r="163" spans="2:4">
      <c r="B163" s="183"/>
      <c r="C163" s="61"/>
      <c r="D163" s="61"/>
    </row>
    <row r="164" spans="2:4">
      <c r="B164" s="183"/>
      <c r="C164" s="61"/>
      <c r="D164" s="61"/>
    </row>
    <row r="165" spans="2:4">
      <c r="B165" s="183"/>
      <c r="C165" s="61"/>
      <c r="D165" s="61"/>
    </row>
    <row r="166" spans="2:4">
      <c r="B166" s="183"/>
      <c r="C166" s="61"/>
      <c r="D166" s="61"/>
    </row>
    <row r="167" spans="2:4">
      <c r="B167" s="183"/>
      <c r="C167" s="61"/>
      <c r="D167" s="61"/>
    </row>
    <row r="168" spans="2:4">
      <c r="B168" s="183"/>
      <c r="C168" s="61"/>
      <c r="D168" s="61"/>
    </row>
    <row r="169" spans="2:4">
      <c r="B169" s="183"/>
      <c r="C169" s="61"/>
      <c r="D169" s="61"/>
    </row>
    <row r="170" spans="2:4">
      <c r="B170" s="183"/>
      <c r="C170" s="61"/>
      <c r="D170" s="61"/>
    </row>
    <row r="171" spans="2:4">
      <c r="B171" s="183"/>
      <c r="C171" s="61"/>
      <c r="D171" s="61"/>
    </row>
    <row r="172" spans="2:4">
      <c r="B172" s="183"/>
      <c r="C172" s="61"/>
      <c r="D172" s="61"/>
    </row>
    <row r="173" spans="2:4">
      <c r="B173" s="183"/>
      <c r="C173" s="61"/>
      <c r="D173" s="61"/>
    </row>
    <row r="174" spans="2:4">
      <c r="B174" s="183"/>
      <c r="C174" s="61"/>
      <c r="D174" s="61"/>
    </row>
    <row r="175" spans="2:4">
      <c r="B175" s="183"/>
      <c r="C175" s="61"/>
      <c r="D175" s="61"/>
    </row>
    <row r="176" spans="3:4">
      <c r="C176" s="61"/>
      <c r="D176" s="61"/>
    </row>
    <row r="177" spans="3:4">
      <c r="C177" s="61"/>
      <c r="D177" s="61"/>
    </row>
    <row r="178" spans="3:4">
      <c r="C178" s="61"/>
      <c r="D178" s="61"/>
    </row>
    <row r="179" spans="3:4">
      <c r="C179" s="61"/>
      <c r="D179" s="61"/>
    </row>
    <row r="180" spans="3:4">
      <c r="C180" s="61"/>
      <c r="D180" s="61"/>
    </row>
    <row r="181" spans="3:4">
      <c r="C181" s="61"/>
      <c r="D181" s="61"/>
    </row>
    <row r="182" spans="3:4">
      <c r="C182" s="61"/>
      <c r="D182" s="61"/>
    </row>
    <row r="183" spans="3:4">
      <c r="C183" s="61"/>
      <c r="D183" s="61"/>
    </row>
    <row r="184" spans="3:4">
      <c r="C184" s="61"/>
      <c r="D184" s="61"/>
    </row>
    <row r="185" spans="3:4">
      <c r="C185" s="61"/>
      <c r="D185" s="61"/>
    </row>
    <row r="186" spans="3:4">
      <c r="C186" s="61"/>
      <c r="D186" s="61"/>
    </row>
    <row r="187" spans="3:4">
      <c r="C187" s="61"/>
      <c r="D187" s="61"/>
    </row>
    <row r="188" spans="3:4">
      <c r="C188" s="61"/>
      <c r="D188" s="61"/>
    </row>
    <row r="189" spans="3:4">
      <c r="C189" s="61"/>
      <c r="D189" s="61"/>
    </row>
    <row r="190" spans="3:4">
      <c r="C190" s="61"/>
      <c r="D190" s="61"/>
    </row>
    <row r="191" spans="3:4">
      <c r="C191" s="61"/>
      <c r="D191" s="61"/>
    </row>
    <row r="192" spans="3:4">
      <c r="C192" s="61"/>
      <c r="D192" s="61"/>
    </row>
    <row r="193" spans="3:4">
      <c r="C193" s="61"/>
      <c r="D193" s="61"/>
    </row>
    <row r="194" spans="3:4">
      <c r="C194" s="61"/>
      <c r="D194" s="61"/>
    </row>
    <row r="195" spans="3:4">
      <c r="C195" s="61"/>
      <c r="D195" s="61"/>
    </row>
    <row r="196" spans="3:4">
      <c r="C196" s="61"/>
      <c r="D196" s="61"/>
    </row>
    <row r="197" spans="3:4">
      <c r="C197" s="61"/>
      <c r="D197" s="61"/>
    </row>
    <row r="198" spans="3:4">
      <c r="C198" s="61"/>
      <c r="D198" s="61"/>
    </row>
    <row r="199" spans="3:4">
      <c r="C199" s="61"/>
      <c r="D199" s="61"/>
    </row>
    <row r="200" spans="3:4">
      <c r="C200" s="61"/>
      <c r="D200" s="61"/>
    </row>
    <row r="201" spans="3:4">
      <c r="C201" s="61"/>
      <c r="D201" s="61"/>
    </row>
    <row r="202" spans="3:4">
      <c r="C202" s="61"/>
      <c r="D202" s="61"/>
    </row>
    <row r="203" spans="3:4">
      <c r="C203" s="61"/>
      <c r="D203" s="61"/>
    </row>
    <row r="204" spans="3:4">
      <c r="C204" s="61"/>
      <c r="D204" s="61"/>
    </row>
    <row r="205" spans="3:4">
      <c r="C205" s="61"/>
      <c r="D205" s="61"/>
    </row>
    <row r="206" spans="3:4">
      <c r="C206" s="61"/>
      <c r="D206" s="61"/>
    </row>
    <row r="207" spans="3:4">
      <c r="C207" s="61"/>
      <c r="D207" s="61"/>
    </row>
    <row r="208" spans="3:4">
      <c r="C208" s="61"/>
      <c r="D208" s="61"/>
    </row>
    <row r="209" spans="3:4">
      <c r="C209" s="61"/>
      <c r="D209" s="61"/>
    </row>
    <row r="210" spans="3:4">
      <c r="C210" s="61"/>
      <c r="D210" s="61"/>
    </row>
    <row r="211" spans="3:4">
      <c r="C211" s="61"/>
      <c r="D211" s="61"/>
    </row>
    <row r="212" spans="3:4">
      <c r="C212" s="61"/>
      <c r="D212" s="61"/>
    </row>
    <row r="213" spans="3:4">
      <c r="C213" s="61"/>
      <c r="D213" s="61"/>
    </row>
    <row r="214" spans="3:4">
      <c r="C214" s="61"/>
      <c r="D214" s="61"/>
    </row>
    <row r="215" spans="3:4">
      <c r="C215" s="61"/>
      <c r="D215" s="61"/>
    </row>
    <row r="216" spans="3:4">
      <c r="C216" s="61"/>
      <c r="D216" s="61"/>
    </row>
    <row r="217" spans="3:4">
      <c r="C217" s="61"/>
      <c r="D217" s="61"/>
    </row>
    <row r="218" spans="3:4">
      <c r="C218" s="61"/>
      <c r="D218" s="61"/>
    </row>
    <row r="219" spans="3:4">
      <c r="C219" s="61"/>
      <c r="D219" s="61"/>
    </row>
    <row r="220" spans="3:4">
      <c r="C220" s="61"/>
      <c r="D220" s="61"/>
    </row>
    <row r="221" spans="3:4">
      <c r="C221" s="61"/>
      <c r="D221" s="61"/>
    </row>
    <row r="222" spans="3:4">
      <c r="C222" s="61"/>
      <c r="D222" s="61"/>
    </row>
    <row r="223" spans="3:4">
      <c r="C223" s="61"/>
      <c r="D223" s="61"/>
    </row>
    <row r="224" spans="3:4">
      <c r="C224" s="61"/>
      <c r="D224" s="61"/>
    </row>
    <row r="225" spans="3:4">
      <c r="C225" s="61"/>
      <c r="D225" s="61"/>
    </row>
    <row r="226" spans="3:4">
      <c r="C226" s="61"/>
      <c r="D226" s="61"/>
    </row>
    <row r="227" spans="3:4">
      <c r="C227" s="61"/>
      <c r="D227" s="61"/>
    </row>
    <row r="228" spans="3:4">
      <c r="C228" s="61"/>
      <c r="D228" s="61"/>
    </row>
    <row r="229" spans="3:4">
      <c r="C229" s="61"/>
      <c r="D229" s="61"/>
    </row>
    <row r="230" spans="3:4">
      <c r="C230" s="61"/>
      <c r="D230" s="61"/>
    </row>
    <row r="231" spans="3:4">
      <c r="C231" s="61"/>
      <c r="D231" s="61"/>
    </row>
    <row r="232" spans="3:4">
      <c r="C232" s="61"/>
      <c r="D232" s="61"/>
    </row>
    <row r="233" spans="3:4">
      <c r="C233" s="61"/>
      <c r="D233" s="61"/>
    </row>
    <row r="234" spans="3:4">
      <c r="C234" s="61"/>
      <c r="D234" s="61"/>
    </row>
    <row r="235" spans="3:4">
      <c r="C235" s="61"/>
      <c r="D235" s="61"/>
    </row>
    <row r="236" spans="3:4">
      <c r="C236" s="61"/>
      <c r="D236" s="61"/>
    </row>
    <row r="237" spans="3:4">
      <c r="C237" s="61"/>
      <c r="D237" s="61"/>
    </row>
    <row r="238" spans="3:4">
      <c r="C238" s="61"/>
      <c r="D238" s="61"/>
    </row>
    <row r="239" spans="3:4">
      <c r="C239" s="61"/>
      <c r="D239" s="61"/>
    </row>
    <row r="240" spans="3:4">
      <c r="C240" s="61"/>
      <c r="D240" s="61"/>
    </row>
    <row r="241" spans="3:4">
      <c r="C241" s="61"/>
      <c r="D241" s="61"/>
    </row>
    <row r="242" spans="3:4">
      <c r="C242" s="61"/>
      <c r="D242" s="61"/>
    </row>
    <row r="243" spans="3:4">
      <c r="C243" s="61"/>
      <c r="D243" s="61"/>
    </row>
    <row r="244" spans="3:4">
      <c r="C244" s="61"/>
      <c r="D244" s="61"/>
    </row>
    <row r="245" spans="3:4">
      <c r="C245" s="61"/>
      <c r="D245" s="61"/>
    </row>
    <row r="246" spans="3:4">
      <c r="C246" s="61"/>
      <c r="D246" s="61"/>
    </row>
    <row r="247" spans="3:4">
      <c r="C247" s="61"/>
      <c r="D247" s="61"/>
    </row>
    <row r="248" spans="3:4">
      <c r="C248" s="61"/>
      <c r="D248" s="61"/>
    </row>
    <row r="249" spans="3:4">
      <c r="C249" s="61"/>
      <c r="D249" s="61"/>
    </row>
    <row r="250" spans="3:4">
      <c r="C250" s="61"/>
      <c r="D250" s="61"/>
    </row>
    <row r="251" spans="3:4">
      <c r="C251" s="61"/>
      <c r="D251" s="61"/>
    </row>
    <row r="252" spans="3:4">
      <c r="C252" s="61"/>
      <c r="D252" s="61"/>
    </row>
    <row r="253" spans="3:4">
      <c r="C253" s="61"/>
      <c r="D253" s="61"/>
    </row>
    <row r="254" spans="3:4">
      <c r="C254" s="61"/>
      <c r="D254" s="61"/>
    </row>
    <row r="255" spans="3:4">
      <c r="C255" s="61"/>
      <c r="D255" s="61"/>
    </row>
    <row r="256" spans="3:4">
      <c r="C256" s="61"/>
      <c r="D256" s="61"/>
    </row>
    <row r="257" spans="3:4">
      <c r="C257" s="61"/>
      <c r="D257" s="61"/>
    </row>
    <row r="258" spans="3:4">
      <c r="C258" s="61"/>
      <c r="D258" s="61"/>
    </row>
    <row r="259" spans="3:4">
      <c r="C259" s="61"/>
      <c r="D259" s="61"/>
    </row>
    <row r="260" spans="3:4">
      <c r="C260" s="61"/>
      <c r="D260" s="61"/>
    </row>
    <row r="261" spans="3:4">
      <c r="C261" s="61"/>
      <c r="D261" s="61"/>
    </row>
    <row r="262" spans="3:4">
      <c r="C262" s="61"/>
      <c r="D262" s="61"/>
    </row>
    <row r="263" spans="3:4">
      <c r="C263" s="61"/>
      <c r="D263" s="61"/>
    </row>
    <row r="264" spans="3:4">
      <c r="C264" s="61"/>
      <c r="D264" s="61"/>
    </row>
    <row r="265" spans="3:4">
      <c r="C265" s="61"/>
      <c r="D265" s="61"/>
    </row>
    <row r="266" spans="3:4">
      <c r="C266" s="61"/>
      <c r="D266" s="61"/>
    </row>
    <row r="267" spans="3:4">
      <c r="C267" s="61"/>
      <c r="D267" s="61"/>
    </row>
    <row r="268" spans="3:4">
      <c r="C268" s="61"/>
      <c r="D268" s="61"/>
    </row>
    <row r="269" spans="3:4">
      <c r="C269" s="61"/>
      <c r="D269" s="61"/>
    </row>
    <row r="270" spans="3:4">
      <c r="C270" s="61"/>
      <c r="D270" s="61"/>
    </row>
    <row r="271" spans="3:4">
      <c r="C271" s="61"/>
      <c r="D271" s="61"/>
    </row>
    <row r="272" spans="3:4">
      <c r="C272" s="61"/>
      <c r="D272" s="61"/>
    </row>
    <row r="273" spans="3:4">
      <c r="C273" s="61"/>
      <c r="D273" s="61"/>
    </row>
    <row r="274" spans="3:4">
      <c r="C274" s="61"/>
      <c r="D274" s="61"/>
    </row>
    <row r="275" spans="3:4">
      <c r="C275" s="61"/>
      <c r="D275" s="61"/>
    </row>
    <row r="276" spans="3:4">
      <c r="C276" s="61"/>
      <c r="D276" s="61"/>
    </row>
    <row r="277" spans="3:4">
      <c r="C277" s="61"/>
      <c r="D277" s="61"/>
    </row>
    <row r="278" spans="3:4">
      <c r="C278" s="61"/>
      <c r="D278" s="61"/>
    </row>
    <row r="279" spans="3:4">
      <c r="C279" s="61"/>
      <c r="D279" s="61"/>
    </row>
    <row r="280" spans="3:4">
      <c r="C280" s="61"/>
      <c r="D280" s="61"/>
    </row>
    <row r="281" spans="3:4">
      <c r="C281" s="61"/>
      <c r="D281" s="61"/>
    </row>
    <row r="282" spans="3:4">
      <c r="C282" s="61"/>
      <c r="D282" s="61"/>
    </row>
    <row r="283" spans="3:4">
      <c r="C283" s="61"/>
      <c r="D283" s="61"/>
    </row>
    <row r="284" spans="3:4">
      <c r="C284" s="61"/>
      <c r="D284" s="61"/>
    </row>
    <row r="285" spans="3:4">
      <c r="C285" s="61"/>
      <c r="D285" s="61"/>
    </row>
    <row r="286" spans="3:4">
      <c r="C286" s="61"/>
      <c r="D286" s="61"/>
    </row>
    <row r="287" spans="4:4">
      <c r="D287" s="61"/>
    </row>
    <row r="288" spans="4:4">
      <c r="D288" s="61"/>
    </row>
    <row r="289" spans="4:4">
      <c r="D289" s="61"/>
    </row>
    <row r="290" spans="4:4">
      <c r="D290" s="61"/>
    </row>
    <row r="291" spans="4:4">
      <c r="D291" s="61"/>
    </row>
    <row r="292" spans="4:4">
      <c r="D292" s="61"/>
    </row>
    <row r="293" spans="4:4">
      <c r="D293" s="61"/>
    </row>
    <row r="294" spans="4:4">
      <c r="D294" s="61"/>
    </row>
    <row r="295" spans="4:4">
      <c r="D295" s="61"/>
    </row>
    <row r="296" spans="4:4">
      <c r="D296" s="61"/>
    </row>
    <row r="297" spans="4:4">
      <c r="D297" s="61"/>
    </row>
    <row r="298" spans="4:4">
      <c r="D298" s="61"/>
    </row>
    <row r="299" spans="4:4">
      <c r="D299" s="61"/>
    </row>
    <row r="300" spans="4:4">
      <c r="D300" s="61"/>
    </row>
    <row r="301" spans="4:4">
      <c r="D301" s="61"/>
    </row>
    <row r="302" spans="4:4">
      <c r="D302" s="61"/>
    </row>
    <row r="303" spans="4:4">
      <c r="D303" s="61"/>
    </row>
    <row r="304" spans="4:4">
      <c r="D304" s="61"/>
    </row>
    <row r="305" spans="4:4">
      <c r="D305" s="61"/>
    </row>
    <row r="306" spans="4:4">
      <c r="D306" s="61"/>
    </row>
    <row r="307" spans="4:4">
      <c r="D307" s="61"/>
    </row>
    <row r="308" spans="4:4">
      <c r="D308" s="61"/>
    </row>
    <row r="309" spans="4:4">
      <c r="D309" s="61"/>
    </row>
    <row r="310" spans="4:4">
      <c r="D310" s="61"/>
    </row>
    <row r="311" spans="4:4">
      <c r="D311" s="61"/>
    </row>
    <row r="312" spans="4:4">
      <c r="D312" s="61"/>
    </row>
    <row r="313" spans="4:4">
      <c r="D313" s="61"/>
    </row>
    <row r="314" spans="4:4">
      <c r="D314" s="61"/>
    </row>
    <row r="315" spans="4:4">
      <c r="D315" s="61"/>
    </row>
    <row r="316" spans="4:4">
      <c r="D316" s="61"/>
    </row>
    <row r="317" spans="4:4">
      <c r="D317" s="61"/>
    </row>
    <row r="318" spans="4:4">
      <c r="D318" s="61"/>
    </row>
    <row r="319" spans="4:4">
      <c r="D319" s="61"/>
    </row>
    <row r="320" spans="4:4">
      <c r="D320" s="61"/>
    </row>
    <row r="321" spans="4:4">
      <c r="D321" s="61"/>
    </row>
    <row r="322" spans="4:4">
      <c r="D322" s="61"/>
    </row>
    <row r="323" spans="4:4">
      <c r="D323" s="61"/>
    </row>
    <row r="324" spans="4:4">
      <c r="D324" s="61"/>
    </row>
    <row r="325" spans="4:4">
      <c r="D325" s="61"/>
    </row>
    <row r="326" spans="4:4">
      <c r="D326" s="61"/>
    </row>
    <row r="327" spans="4:4">
      <c r="D327" s="61"/>
    </row>
    <row r="328" spans="4:4">
      <c r="D328" s="61"/>
    </row>
    <row r="329" spans="4:4">
      <c r="D329" s="61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9" width="10.7142857142857" style="2" customWidth="1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18</v>
      </c>
      <c r="B5" s="4" t="s">
        <v>202</v>
      </c>
      <c r="F5" s="88"/>
      <c r="G5" s="88"/>
      <c r="H5" s="88"/>
      <c r="I5" s="88"/>
    </row>
    <row r="6" s="1" customFormat="1" ht="12" customHeight="1" spans="1:9">
      <c r="A6" s="3"/>
      <c r="B6" s="25" t="s">
        <v>34</v>
      </c>
      <c r="F6" s="88"/>
      <c r="G6" s="88"/>
      <c r="H6" s="88"/>
      <c r="I6" s="88"/>
    </row>
    <row r="7" s="1" customFormat="1" ht="12" customHeight="1" spans="1:9">
      <c r="A7" s="3"/>
      <c r="B7" s="25"/>
      <c r="F7" s="88"/>
      <c r="G7" s="88"/>
      <c r="H7" s="88"/>
      <c r="I7" s="88"/>
    </row>
    <row r="8" customHeight="1"/>
    <row r="9" ht="24.95" customHeight="1" spans="2:9">
      <c r="B9" s="6"/>
      <c r="C9" s="7" t="s">
        <v>202</v>
      </c>
      <c r="D9" s="7"/>
      <c r="E9" s="7"/>
      <c r="F9" s="7"/>
      <c r="G9" s="7"/>
      <c r="H9" s="7"/>
      <c r="I9" s="7"/>
    </row>
    <row r="10" ht="24.95" customHeight="1" spans="2:9">
      <c r="B10" s="8"/>
      <c r="C10" s="9"/>
      <c r="D10" s="9"/>
      <c r="E10" s="9"/>
      <c r="F10" s="9"/>
      <c r="G10" s="9"/>
      <c r="H10" s="9"/>
      <c r="I10" s="9"/>
    </row>
    <row r="11" spans="2:9">
      <c r="B11" s="10" t="s">
        <v>35</v>
      </c>
      <c r="C11" s="69" t="s">
        <v>70</v>
      </c>
      <c r="D11" s="69" t="s">
        <v>71</v>
      </c>
      <c r="E11" s="69" t="s">
        <v>72</v>
      </c>
      <c r="F11" s="69" t="s">
        <v>73</v>
      </c>
      <c r="G11" s="69" t="s">
        <v>74</v>
      </c>
      <c r="H11" s="69" t="s">
        <v>75</v>
      </c>
      <c r="I11" s="69" t="s">
        <v>38</v>
      </c>
    </row>
    <row r="12" spans="2:9">
      <c r="B12" s="12" t="s">
        <v>39</v>
      </c>
      <c r="C12" s="72">
        <v>150065</v>
      </c>
      <c r="D12" s="184">
        <v>73869</v>
      </c>
      <c r="E12" s="184">
        <v>58986</v>
      </c>
      <c r="F12" s="184">
        <v>66467</v>
      </c>
      <c r="G12" s="184">
        <v>50274</v>
      </c>
      <c r="H12" s="184">
        <v>20775</v>
      </c>
      <c r="I12" s="188">
        <v>420436</v>
      </c>
    </row>
    <row r="13" spans="2:9">
      <c r="B13" s="14" t="s">
        <v>40</v>
      </c>
      <c r="C13" s="77">
        <v>40244</v>
      </c>
      <c r="D13" s="86">
        <v>18446</v>
      </c>
      <c r="E13" s="86">
        <v>14866</v>
      </c>
      <c r="F13" s="86">
        <v>15324</v>
      </c>
      <c r="G13" s="86">
        <v>11497</v>
      </c>
      <c r="H13" s="86">
        <v>5343</v>
      </c>
      <c r="I13" s="190">
        <v>105720</v>
      </c>
    </row>
    <row r="14" spans="2:9">
      <c r="B14" s="14" t="s">
        <v>41</v>
      </c>
      <c r="C14" s="77">
        <v>29623</v>
      </c>
      <c r="D14" s="86">
        <v>13499</v>
      </c>
      <c r="E14" s="86">
        <v>10943</v>
      </c>
      <c r="F14" s="86">
        <v>11535</v>
      </c>
      <c r="G14" s="86">
        <v>8655</v>
      </c>
      <c r="H14" s="86">
        <v>4053</v>
      </c>
      <c r="I14" s="190">
        <v>78308</v>
      </c>
    </row>
    <row r="15" spans="2:9">
      <c r="B15" s="14" t="s">
        <v>42</v>
      </c>
      <c r="C15" s="78">
        <v>8851</v>
      </c>
      <c r="D15" s="186">
        <v>4333</v>
      </c>
      <c r="E15" s="186">
        <v>3392</v>
      </c>
      <c r="F15" s="186">
        <v>3900</v>
      </c>
      <c r="G15" s="186">
        <v>3160</v>
      </c>
      <c r="H15" s="186">
        <v>1419</v>
      </c>
      <c r="I15" s="191">
        <v>25055</v>
      </c>
    </row>
    <row r="16" spans="2:9">
      <c r="B16" s="17" t="s">
        <v>43</v>
      </c>
      <c r="C16" s="77">
        <v>444</v>
      </c>
      <c r="D16" s="86">
        <v>208</v>
      </c>
      <c r="E16" s="86">
        <v>163</v>
      </c>
      <c r="F16" s="86">
        <v>153</v>
      </c>
      <c r="G16" s="86">
        <v>118</v>
      </c>
      <c r="H16" s="86">
        <v>66</v>
      </c>
      <c r="I16" s="190">
        <v>1152</v>
      </c>
    </row>
    <row r="17" spans="2:9">
      <c r="B17" s="17" t="s">
        <v>44</v>
      </c>
      <c r="C17" s="77">
        <v>200</v>
      </c>
      <c r="D17" s="86">
        <v>101</v>
      </c>
      <c r="E17" s="86">
        <v>77</v>
      </c>
      <c r="F17" s="86">
        <v>98</v>
      </c>
      <c r="G17" s="86">
        <v>73</v>
      </c>
      <c r="H17" s="86">
        <v>28</v>
      </c>
      <c r="I17" s="190">
        <v>577</v>
      </c>
    </row>
    <row r="18" spans="2:9">
      <c r="B18" s="17" t="s">
        <v>45</v>
      </c>
      <c r="C18" s="77">
        <v>221</v>
      </c>
      <c r="D18" s="86">
        <v>122</v>
      </c>
      <c r="E18" s="86">
        <v>89</v>
      </c>
      <c r="F18" s="86">
        <v>108</v>
      </c>
      <c r="G18" s="86">
        <v>72</v>
      </c>
      <c r="H18" s="86">
        <v>43</v>
      </c>
      <c r="I18" s="190">
        <v>655</v>
      </c>
    </row>
    <row r="19" spans="2:9">
      <c r="B19" s="17" t="s">
        <v>46</v>
      </c>
      <c r="C19" s="77">
        <v>191</v>
      </c>
      <c r="D19" s="86">
        <v>87</v>
      </c>
      <c r="E19" s="86">
        <v>67</v>
      </c>
      <c r="F19" s="86">
        <v>73</v>
      </c>
      <c r="G19" s="86">
        <v>62</v>
      </c>
      <c r="H19" s="86">
        <v>30</v>
      </c>
      <c r="I19" s="190">
        <v>510</v>
      </c>
    </row>
    <row r="20" spans="2:9">
      <c r="B20" s="17" t="s">
        <v>47</v>
      </c>
      <c r="C20" s="77">
        <v>255</v>
      </c>
      <c r="D20" s="86">
        <v>151</v>
      </c>
      <c r="E20" s="86">
        <v>183</v>
      </c>
      <c r="F20" s="86">
        <v>307</v>
      </c>
      <c r="G20" s="86">
        <v>299</v>
      </c>
      <c r="H20" s="86">
        <v>117</v>
      </c>
      <c r="I20" s="190">
        <v>1312</v>
      </c>
    </row>
    <row r="21" spans="2:9">
      <c r="B21" s="17" t="s">
        <v>48</v>
      </c>
      <c r="C21" s="77">
        <v>163</v>
      </c>
      <c r="D21" s="86">
        <v>98</v>
      </c>
      <c r="E21" s="86">
        <v>60</v>
      </c>
      <c r="F21" s="86">
        <v>77</v>
      </c>
      <c r="G21" s="86">
        <v>67</v>
      </c>
      <c r="H21" s="86">
        <v>44</v>
      </c>
      <c r="I21" s="190">
        <v>509</v>
      </c>
    </row>
    <row r="22" spans="2:9">
      <c r="B22" s="17" t="s">
        <v>49</v>
      </c>
      <c r="C22" s="77">
        <v>359</v>
      </c>
      <c r="D22" s="86">
        <v>183</v>
      </c>
      <c r="E22" s="86">
        <v>143</v>
      </c>
      <c r="F22" s="86">
        <v>157</v>
      </c>
      <c r="G22" s="86">
        <v>147</v>
      </c>
      <c r="H22" s="86">
        <v>74</v>
      </c>
      <c r="I22" s="190">
        <v>1063</v>
      </c>
    </row>
    <row r="23" spans="2:9">
      <c r="B23" s="17" t="s">
        <v>50</v>
      </c>
      <c r="C23" s="77">
        <v>26</v>
      </c>
      <c r="D23" s="86">
        <v>23</v>
      </c>
      <c r="E23" s="86">
        <v>17</v>
      </c>
      <c r="F23" s="86">
        <v>28</v>
      </c>
      <c r="G23" s="86">
        <v>19</v>
      </c>
      <c r="H23" s="86">
        <v>19</v>
      </c>
      <c r="I23" s="190">
        <v>132</v>
      </c>
    </row>
    <row r="24" spans="2:9">
      <c r="B24" s="17" t="s">
        <v>51</v>
      </c>
      <c r="C24" s="77">
        <v>559</v>
      </c>
      <c r="D24" s="86">
        <v>279</v>
      </c>
      <c r="E24" s="86">
        <v>211</v>
      </c>
      <c r="F24" s="86">
        <v>215</v>
      </c>
      <c r="G24" s="86">
        <v>170</v>
      </c>
      <c r="H24" s="86">
        <v>96</v>
      </c>
      <c r="I24" s="190">
        <v>1530</v>
      </c>
    </row>
    <row r="25" spans="2:9">
      <c r="B25" s="17" t="s">
        <v>52</v>
      </c>
      <c r="C25" s="77">
        <v>196</v>
      </c>
      <c r="D25" s="86">
        <v>78</v>
      </c>
      <c r="E25" s="86">
        <v>84</v>
      </c>
      <c r="F25" s="86">
        <v>82</v>
      </c>
      <c r="G25" s="86">
        <v>91</v>
      </c>
      <c r="H25" s="86">
        <v>38</v>
      </c>
      <c r="I25" s="190">
        <v>569</v>
      </c>
    </row>
    <row r="26" spans="2:9">
      <c r="B26" s="17" t="s">
        <v>53</v>
      </c>
      <c r="C26" s="77">
        <v>146</v>
      </c>
      <c r="D26" s="86">
        <v>67</v>
      </c>
      <c r="E26" s="86">
        <v>61</v>
      </c>
      <c r="F26" s="86">
        <v>92</v>
      </c>
      <c r="G26" s="86">
        <v>66</v>
      </c>
      <c r="H26" s="86">
        <v>29</v>
      </c>
      <c r="I26" s="190">
        <v>461</v>
      </c>
    </row>
    <row r="27" spans="2:9">
      <c r="B27" s="17" t="s">
        <v>54</v>
      </c>
      <c r="C27" s="77">
        <v>479</v>
      </c>
      <c r="D27" s="86">
        <v>241</v>
      </c>
      <c r="E27" s="86">
        <v>157</v>
      </c>
      <c r="F27" s="86">
        <v>172</v>
      </c>
      <c r="G27" s="86">
        <v>146</v>
      </c>
      <c r="H27" s="86">
        <v>57</v>
      </c>
      <c r="I27" s="190">
        <v>1252</v>
      </c>
    </row>
    <row r="28" spans="2:9">
      <c r="B28" s="17" t="s">
        <v>55</v>
      </c>
      <c r="C28" s="77">
        <v>107</v>
      </c>
      <c r="D28" s="86">
        <v>54</v>
      </c>
      <c r="E28" s="86">
        <v>48</v>
      </c>
      <c r="F28" s="86">
        <v>75</v>
      </c>
      <c r="G28" s="86">
        <v>61</v>
      </c>
      <c r="H28" s="86">
        <v>25</v>
      </c>
      <c r="I28" s="190">
        <v>370</v>
      </c>
    </row>
    <row r="29" spans="2:9">
      <c r="B29" s="17" t="s">
        <v>56</v>
      </c>
      <c r="C29" s="77">
        <v>523</v>
      </c>
      <c r="D29" s="86">
        <v>246</v>
      </c>
      <c r="E29" s="86">
        <v>154</v>
      </c>
      <c r="F29" s="86">
        <v>176</v>
      </c>
      <c r="G29" s="86">
        <v>137</v>
      </c>
      <c r="H29" s="86">
        <v>61</v>
      </c>
      <c r="I29" s="190">
        <v>1297</v>
      </c>
    </row>
    <row r="30" spans="2:9">
      <c r="B30" s="17" t="s">
        <v>57</v>
      </c>
      <c r="C30" s="77">
        <v>1393</v>
      </c>
      <c r="D30" s="86">
        <v>678</v>
      </c>
      <c r="E30" s="86">
        <v>469</v>
      </c>
      <c r="F30" s="86">
        <v>511</v>
      </c>
      <c r="G30" s="86">
        <v>373</v>
      </c>
      <c r="H30" s="86">
        <v>166</v>
      </c>
      <c r="I30" s="190">
        <v>3590</v>
      </c>
    </row>
    <row r="31" spans="2:9">
      <c r="B31" s="17" t="s">
        <v>58</v>
      </c>
      <c r="C31" s="77">
        <v>93</v>
      </c>
      <c r="D31" s="86">
        <v>55</v>
      </c>
      <c r="E31" s="86">
        <v>71</v>
      </c>
      <c r="F31" s="86">
        <v>113</v>
      </c>
      <c r="G31" s="86">
        <v>102</v>
      </c>
      <c r="H31" s="86">
        <v>43</v>
      </c>
      <c r="I31" s="190">
        <v>477</v>
      </c>
    </row>
    <row r="32" spans="2:9">
      <c r="B32" s="17" t="s">
        <v>59</v>
      </c>
      <c r="C32" s="77">
        <v>746</v>
      </c>
      <c r="D32" s="86">
        <v>321</v>
      </c>
      <c r="E32" s="86">
        <v>261</v>
      </c>
      <c r="F32" s="86">
        <v>274</v>
      </c>
      <c r="G32" s="86">
        <v>212</v>
      </c>
      <c r="H32" s="86">
        <v>83</v>
      </c>
      <c r="I32" s="190">
        <v>1897</v>
      </c>
    </row>
    <row r="33" spans="2:9">
      <c r="B33" s="17" t="s">
        <v>60</v>
      </c>
      <c r="C33" s="77">
        <v>196</v>
      </c>
      <c r="D33" s="86">
        <v>85</v>
      </c>
      <c r="E33" s="86">
        <v>81</v>
      </c>
      <c r="F33" s="86">
        <v>80</v>
      </c>
      <c r="G33" s="86">
        <v>61</v>
      </c>
      <c r="H33" s="86">
        <v>29</v>
      </c>
      <c r="I33" s="190">
        <v>532</v>
      </c>
    </row>
    <row r="34" spans="2:9">
      <c r="B34" s="17" t="s">
        <v>61</v>
      </c>
      <c r="C34" s="77">
        <v>470</v>
      </c>
      <c r="D34" s="86">
        <v>228</v>
      </c>
      <c r="E34" s="86">
        <v>232</v>
      </c>
      <c r="F34" s="86">
        <v>240</v>
      </c>
      <c r="G34" s="86">
        <v>204</v>
      </c>
      <c r="H34" s="86">
        <v>88</v>
      </c>
      <c r="I34" s="190">
        <v>1462</v>
      </c>
    </row>
    <row r="35" ht="12.75" customHeight="1" spans="2:9">
      <c r="B35" s="17" t="s">
        <v>62</v>
      </c>
      <c r="C35" s="77">
        <v>1459</v>
      </c>
      <c r="D35" s="86">
        <v>698</v>
      </c>
      <c r="E35" s="86">
        <v>433</v>
      </c>
      <c r="F35" s="86">
        <v>459</v>
      </c>
      <c r="G35" s="86">
        <v>287</v>
      </c>
      <c r="H35" s="86">
        <v>115</v>
      </c>
      <c r="I35" s="190">
        <v>3451</v>
      </c>
    </row>
    <row r="36" spans="2:9">
      <c r="B36" s="17" t="s">
        <v>63</v>
      </c>
      <c r="C36" s="77">
        <v>231</v>
      </c>
      <c r="D36" s="86">
        <v>141</v>
      </c>
      <c r="E36" s="86">
        <v>140</v>
      </c>
      <c r="F36" s="86">
        <v>168</v>
      </c>
      <c r="G36" s="86">
        <v>158</v>
      </c>
      <c r="H36" s="86">
        <v>81</v>
      </c>
      <c r="I36" s="190">
        <v>919</v>
      </c>
    </row>
    <row r="37" spans="2:9">
      <c r="B37" s="17" t="s">
        <v>64</v>
      </c>
      <c r="C37" s="77">
        <v>70</v>
      </c>
      <c r="D37" s="86">
        <v>36</v>
      </c>
      <c r="E37" s="86">
        <v>42</v>
      </c>
      <c r="F37" s="86">
        <v>68</v>
      </c>
      <c r="G37" s="86">
        <v>57</v>
      </c>
      <c r="H37" s="86">
        <v>24</v>
      </c>
      <c r="I37" s="190">
        <v>297</v>
      </c>
    </row>
    <row r="38" spans="2:9">
      <c r="B38" s="17" t="s">
        <v>65</v>
      </c>
      <c r="C38" s="77">
        <v>120</v>
      </c>
      <c r="D38" s="86">
        <v>68</v>
      </c>
      <c r="E38" s="86">
        <v>47</v>
      </c>
      <c r="F38" s="86">
        <v>64</v>
      </c>
      <c r="G38" s="86">
        <v>66</v>
      </c>
      <c r="H38" s="86">
        <v>27</v>
      </c>
      <c r="I38" s="190">
        <v>392</v>
      </c>
    </row>
    <row r="39" spans="2:9">
      <c r="B39" s="17" t="s">
        <v>66</v>
      </c>
      <c r="C39" s="84">
        <v>221</v>
      </c>
      <c r="D39" s="187">
        <v>94</v>
      </c>
      <c r="E39" s="187">
        <v>105</v>
      </c>
      <c r="F39" s="187">
        <v>112</v>
      </c>
      <c r="G39" s="187">
        <v>113</v>
      </c>
      <c r="H39" s="187">
        <v>37</v>
      </c>
      <c r="I39" s="194">
        <v>682</v>
      </c>
    </row>
    <row r="40" spans="2:9">
      <c r="B40" s="19"/>
      <c r="C40" s="98"/>
      <c r="D40" s="99"/>
      <c r="E40" s="99"/>
      <c r="F40" s="99"/>
      <c r="G40" s="99"/>
      <c r="H40" s="99"/>
      <c r="I40" s="99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I9"/>
    <mergeCell ref="C10:I10"/>
    <mergeCell ref="C40:I40"/>
  </mergeCells>
  <conditionalFormatting sqref="C11:I11">
    <cfRule type="cellIs" dxfId="1" priority="7" operator="between">
      <formula>1</formula>
      <formula>2</formula>
    </cfRule>
  </conditionalFormatting>
  <conditionalFormatting sqref="I12:I39">
    <cfRule type="cellIs" dxfId="0" priority="1" operator="between">
      <formula>1</formula>
      <formula>2</formula>
    </cfRule>
  </conditionalFormatting>
  <conditionalFormatting sqref="C12:I39">
    <cfRule type="cellIs" dxfId="1" priority="3" operator="between">
      <formula>1</formula>
      <formula>2</formula>
    </cfRule>
  </conditionalFormatting>
  <conditionalFormatting sqref="C12:H39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workbookViewId="0">
      <pane xSplit="2" topLeftCell="D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hidden="1" customWidth="1"/>
    <col min="4" max="4" width="9.85714285714286" style="2" customWidth="1"/>
    <col min="5" max="5" width="12.8571428571429" style="2" customWidth="1"/>
    <col min="6" max="6" width="10.7142857142857" style="2" customWidth="1"/>
    <col min="7" max="7" width="12.1428571428571" style="2" customWidth="1"/>
    <col min="8" max="9" width="10.7142857142857" style="2" customWidth="1"/>
    <col min="10" max="10" width="10.7142857142857" style="2" hidden="1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20</v>
      </c>
      <c r="B5" s="4" t="s">
        <v>195</v>
      </c>
      <c r="G5" s="88"/>
      <c r="H5" s="88"/>
      <c r="I5" s="88"/>
    </row>
    <row r="6" s="1" customFormat="1" ht="12" customHeight="1" spans="1:9">
      <c r="A6" s="3"/>
      <c r="B6" s="5" t="s">
        <v>67</v>
      </c>
      <c r="G6" s="88"/>
      <c r="H6" s="88"/>
      <c r="I6" s="88"/>
    </row>
    <row r="7" s="1" customFormat="1" ht="12" customHeight="1" spans="1:9">
      <c r="A7" s="3"/>
      <c r="B7" s="25"/>
      <c r="G7" s="88"/>
      <c r="H7" s="88"/>
      <c r="I7" s="88"/>
    </row>
    <row r="8" customHeight="1"/>
    <row r="9" ht="24.95" customHeight="1" spans="2:10">
      <c r="B9" s="6"/>
      <c r="C9" s="7" t="s">
        <v>202</v>
      </c>
      <c r="D9" s="7"/>
      <c r="E9" s="7"/>
      <c r="F9" s="7"/>
      <c r="G9" s="7"/>
      <c r="H9" s="7"/>
      <c r="I9" s="7"/>
      <c r="J9" s="528"/>
    </row>
    <row r="10" ht="24.95" customHeight="1" spans="2:10">
      <c r="B10" s="8"/>
      <c r="C10" s="9"/>
      <c r="D10" s="9"/>
      <c r="E10" s="9"/>
      <c r="F10" s="9"/>
      <c r="G10" s="9"/>
      <c r="H10" s="9"/>
      <c r="I10" s="9"/>
      <c r="J10" s="177"/>
    </row>
    <row r="11" spans="2:10">
      <c r="B11" s="10" t="s">
        <v>68</v>
      </c>
      <c r="C11" s="11" t="s">
        <v>70</v>
      </c>
      <c r="D11" s="69" t="s">
        <v>70</v>
      </c>
      <c r="E11" s="69" t="s">
        <v>71</v>
      </c>
      <c r="F11" s="69" t="s">
        <v>72</v>
      </c>
      <c r="G11" s="69" t="s">
        <v>73</v>
      </c>
      <c r="H11" s="69" t="s">
        <v>74</v>
      </c>
      <c r="I11" s="69" t="s">
        <v>75</v>
      </c>
      <c r="J11" s="529" t="s">
        <v>38</v>
      </c>
    </row>
    <row r="12" spans="2:11">
      <c r="B12" s="12" t="s">
        <v>39</v>
      </c>
      <c r="C12" s="239"/>
      <c r="D12" s="239">
        <f>'RSI_idade(12)'!C12/'RSI_idade(12)'!I12</f>
        <v>0.356927094730232</v>
      </c>
      <c r="E12" s="524">
        <f>'RSI_idade(12)'!D12/'RSI_idade(12)'!I12</f>
        <v>0.175696182058625</v>
      </c>
      <c r="F12" s="524">
        <f>'RSI_idade(12)'!E12/'RSI_idade(12)'!I12</f>
        <v>0.140297215271766</v>
      </c>
      <c r="G12" s="524">
        <f>'RSI_idade(12)'!F12/'RSI_idade(12)'!I12</f>
        <v>0.158090648755102</v>
      </c>
      <c r="H12" s="524">
        <f>'RSI_idade(12)'!G12/'RSI_idade(12)'!I12</f>
        <v>0.119575868859945</v>
      </c>
      <c r="I12" s="240">
        <f>'RSI_idade(12)'!H12/'RSI_idade(12)'!I12</f>
        <v>0.04941299032433</v>
      </c>
      <c r="J12" s="179">
        <v>301306</v>
      </c>
      <c r="K12" s="180"/>
    </row>
    <row r="13" spans="2:11">
      <c r="B13" s="14" t="s">
        <v>40</v>
      </c>
      <c r="C13" s="239"/>
      <c r="D13" s="242">
        <f>'RSI_idade(12)'!C13/'RSI_idade(12)'!I13</f>
        <v>0.380665909950813</v>
      </c>
      <c r="E13" s="525">
        <f>'RSI_idade(12)'!D13/'RSI_idade(12)'!I13</f>
        <v>0.174479757850927</v>
      </c>
      <c r="F13" s="525">
        <f>'RSI_idade(12)'!E13/'RSI_idade(12)'!I13</f>
        <v>0.140616723420356</v>
      </c>
      <c r="G13" s="525">
        <f>'RSI_idade(12)'!F13/'RSI_idade(12)'!I13</f>
        <v>0.144948921679909</v>
      </c>
      <c r="H13" s="525">
        <f>'RSI_idade(12)'!G13/'RSI_idade(12)'!I13</f>
        <v>0.108749527052592</v>
      </c>
      <c r="I13" s="243">
        <f>'RSI_idade(12)'!H13/'RSI_idade(12)'!I13</f>
        <v>0.050539160045403</v>
      </c>
      <c r="J13" s="41">
        <v>81610</v>
      </c>
      <c r="K13" s="180"/>
    </row>
    <row r="14" spans="2:11">
      <c r="B14" s="14" t="s">
        <v>41</v>
      </c>
      <c r="C14" s="239"/>
      <c r="D14" s="242">
        <f>'RSI_idade(12)'!C14/'RSI_idade(12)'!I14</f>
        <v>0.378288297491955</v>
      </c>
      <c r="E14" s="525">
        <f>'RSI_idade(12)'!D14/'RSI_idade(12)'!I14</f>
        <v>0.172383409102518</v>
      </c>
      <c r="F14" s="525">
        <f>'RSI_idade(12)'!E14/'RSI_idade(12)'!I14</f>
        <v>0.13974306584257</v>
      </c>
      <c r="G14" s="525">
        <f>'RSI_idade(12)'!F14/'RSI_idade(12)'!I14</f>
        <v>0.14730295755223</v>
      </c>
      <c r="H14" s="525">
        <f>'RSI_idade(12)'!G14/'RSI_idade(12)'!I14</f>
        <v>0.110525105991725</v>
      </c>
      <c r="I14" s="243">
        <f>'RSI_idade(12)'!H14/'RSI_idade(12)'!I14</f>
        <v>0.0517571640190019</v>
      </c>
      <c r="J14" s="41">
        <v>61094</v>
      </c>
      <c r="K14" s="180"/>
    </row>
    <row r="15" spans="2:11">
      <c r="B15" s="14" t="s">
        <v>42</v>
      </c>
      <c r="C15" s="239"/>
      <c r="D15" s="244">
        <f>'RSI_idade(12)'!C15/'RSI_idade(12)'!I15</f>
        <v>0.353262821792057</v>
      </c>
      <c r="E15" s="526">
        <f>'RSI_idade(12)'!D15/'RSI_idade(12)'!I15</f>
        <v>0.17293953302734</v>
      </c>
      <c r="F15" s="526">
        <f>'RSI_idade(12)'!E15/'RSI_idade(12)'!I15</f>
        <v>0.135382159249651</v>
      </c>
      <c r="G15" s="526">
        <f>'RSI_idade(12)'!F15/'RSI_idade(12)'!I15</f>
        <v>0.155657553382558</v>
      </c>
      <c r="H15" s="526">
        <f>'RSI_idade(12)'!G15/'RSI_idade(12)'!I15</f>
        <v>0.126122530433047</v>
      </c>
      <c r="I15" s="245">
        <f>'RSI_idade(12)'!H15/'RSI_idade(12)'!I15</f>
        <v>0.0566354021153462</v>
      </c>
      <c r="J15" s="181">
        <v>21700</v>
      </c>
      <c r="K15" s="180"/>
    </row>
    <row r="16" spans="2:11">
      <c r="B16" s="148" t="s">
        <v>43</v>
      </c>
      <c r="C16" s="239"/>
      <c r="D16" s="242">
        <f>'RSI_idade(12)'!C16/'RSI_idade(12)'!I16</f>
        <v>0.385416666666667</v>
      </c>
      <c r="E16" s="525">
        <f>'RSI_idade(12)'!D16/'RSI_idade(12)'!I16</f>
        <v>0.180555555555556</v>
      </c>
      <c r="F16" s="525">
        <f>'RSI_idade(12)'!E16/'RSI_idade(12)'!I16</f>
        <v>0.141493055555556</v>
      </c>
      <c r="G16" s="525">
        <f>'RSI_idade(12)'!F16/'RSI_idade(12)'!I16</f>
        <v>0.1328125</v>
      </c>
      <c r="H16" s="525">
        <f>'RSI_idade(12)'!G16/'RSI_idade(12)'!I16</f>
        <v>0.102430555555556</v>
      </c>
      <c r="I16" s="243">
        <f>'RSI_idade(12)'!H16/'RSI_idade(12)'!I16</f>
        <v>0.0572916666666667</v>
      </c>
      <c r="J16" s="179">
        <v>1002</v>
      </c>
      <c r="K16" s="180"/>
    </row>
    <row r="17" spans="2:11">
      <c r="B17" s="148" t="s">
        <v>44</v>
      </c>
      <c r="C17" s="239"/>
      <c r="D17" s="242">
        <f>'RSI_idade(12)'!C17/'RSI_idade(12)'!I17</f>
        <v>0.346620450606586</v>
      </c>
      <c r="E17" s="525">
        <f>'RSI_idade(12)'!D17/'RSI_idade(12)'!I17</f>
        <v>0.175043327556326</v>
      </c>
      <c r="F17" s="525">
        <f>'RSI_idade(12)'!E17/'RSI_idade(12)'!I17</f>
        <v>0.133448873483536</v>
      </c>
      <c r="G17" s="525">
        <f>'RSI_idade(12)'!F17/'RSI_idade(12)'!I17</f>
        <v>0.169844020797227</v>
      </c>
      <c r="H17" s="525">
        <f>'RSI_idade(12)'!G17/'RSI_idade(12)'!I17</f>
        <v>0.126516464471404</v>
      </c>
      <c r="I17" s="243">
        <f>'RSI_idade(12)'!H17/'RSI_idade(12)'!I17</f>
        <v>0.048526863084922</v>
      </c>
      <c r="J17" s="41">
        <v>454</v>
      </c>
      <c r="K17" s="180"/>
    </row>
    <row r="18" spans="2:11">
      <c r="B18" s="148" t="s">
        <v>45</v>
      </c>
      <c r="C18" s="239"/>
      <c r="D18" s="242">
        <f>'RSI_idade(12)'!C18/'RSI_idade(12)'!I18</f>
        <v>0.337404580152672</v>
      </c>
      <c r="E18" s="525">
        <f>'RSI_idade(12)'!D18/'RSI_idade(12)'!I18</f>
        <v>0.186259541984733</v>
      </c>
      <c r="F18" s="525">
        <f>'RSI_idade(12)'!E18/'RSI_idade(12)'!I18</f>
        <v>0.13587786259542</v>
      </c>
      <c r="G18" s="525">
        <f>'RSI_idade(12)'!F18/'RSI_idade(12)'!I18</f>
        <v>0.164885496183206</v>
      </c>
      <c r="H18" s="525">
        <f>'RSI_idade(12)'!G18/'RSI_idade(12)'!I18</f>
        <v>0.109923664122137</v>
      </c>
      <c r="I18" s="243">
        <f>'RSI_idade(12)'!H18/'RSI_idade(12)'!I18</f>
        <v>0.0656488549618321</v>
      </c>
      <c r="J18" s="41">
        <v>520</v>
      </c>
      <c r="K18" s="180"/>
    </row>
    <row r="19" spans="2:11">
      <c r="B19" s="148" t="s">
        <v>46</v>
      </c>
      <c r="C19" s="239"/>
      <c r="D19" s="242">
        <f>'RSI_idade(12)'!C19/'RSI_idade(12)'!I19</f>
        <v>0.374509803921569</v>
      </c>
      <c r="E19" s="525">
        <f>'RSI_idade(12)'!D19/'RSI_idade(12)'!I19</f>
        <v>0.170588235294118</v>
      </c>
      <c r="F19" s="525">
        <f>'RSI_idade(12)'!E19/'RSI_idade(12)'!I19</f>
        <v>0.131372549019608</v>
      </c>
      <c r="G19" s="525">
        <f>'RSI_idade(12)'!F19/'RSI_idade(12)'!I19</f>
        <v>0.143137254901961</v>
      </c>
      <c r="H19" s="525">
        <f>'RSI_idade(12)'!G19/'RSI_idade(12)'!I19</f>
        <v>0.12156862745098</v>
      </c>
      <c r="I19" s="243">
        <f>'RSI_idade(12)'!H19/'RSI_idade(12)'!I19</f>
        <v>0.0588235294117647</v>
      </c>
      <c r="J19" s="41">
        <v>438</v>
      </c>
      <c r="K19" s="180"/>
    </row>
    <row r="20" spans="2:11">
      <c r="B20" s="148" t="s">
        <v>47</v>
      </c>
      <c r="C20" s="239"/>
      <c r="D20" s="242">
        <f>'RSI_idade(12)'!C20/'RSI_idade(12)'!I20</f>
        <v>0.194359756097561</v>
      </c>
      <c r="E20" s="525">
        <f>'RSI_idade(12)'!D20/'RSI_idade(12)'!I20</f>
        <v>0.115091463414634</v>
      </c>
      <c r="F20" s="525">
        <f>'RSI_idade(12)'!E20/'RSI_idade(12)'!I20</f>
        <v>0.139481707317073</v>
      </c>
      <c r="G20" s="525">
        <f>'RSI_idade(12)'!F20/'RSI_idade(12)'!I20</f>
        <v>0.233993902439024</v>
      </c>
      <c r="H20" s="525">
        <f>'RSI_idade(12)'!G20/'RSI_idade(12)'!I20</f>
        <v>0.227896341463415</v>
      </c>
      <c r="I20" s="243">
        <f>'RSI_idade(12)'!H20/'RSI_idade(12)'!I20</f>
        <v>0.0891768292682927</v>
      </c>
      <c r="J20" s="41">
        <v>1176</v>
      </c>
      <c r="K20" s="180"/>
    </row>
    <row r="21" spans="2:11">
      <c r="B21" s="148" t="s">
        <v>48</v>
      </c>
      <c r="C21" s="239"/>
      <c r="D21" s="242">
        <f>'RSI_idade(12)'!C21/'RSI_idade(12)'!I21</f>
        <v>0.320235756385069</v>
      </c>
      <c r="E21" s="525">
        <f>'RSI_idade(12)'!D21/'RSI_idade(12)'!I21</f>
        <v>0.192534381139489</v>
      </c>
      <c r="F21" s="525">
        <f>'RSI_idade(12)'!E21/'RSI_idade(12)'!I21</f>
        <v>0.117878192534381</v>
      </c>
      <c r="G21" s="525">
        <f>'RSI_idade(12)'!F21/'RSI_idade(12)'!I21</f>
        <v>0.151277013752456</v>
      </c>
      <c r="H21" s="525">
        <f>'RSI_idade(12)'!G21/'RSI_idade(12)'!I21</f>
        <v>0.131630648330059</v>
      </c>
      <c r="I21" s="243">
        <f>'RSI_idade(12)'!H21/'RSI_idade(12)'!I21</f>
        <v>0.0864440078585462</v>
      </c>
      <c r="J21" s="41">
        <v>434</v>
      </c>
      <c r="K21" s="180"/>
    </row>
    <row r="22" spans="2:11">
      <c r="B22" s="148" t="s">
        <v>49</v>
      </c>
      <c r="C22" s="239"/>
      <c r="D22" s="242">
        <f>'RSI_idade(12)'!C22/'RSI_idade(12)'!I22</f>
        <v>0.337723424270931</v>
      </c>
      <c r="E22" s="525">
        <f>'RSI_idade(12)'!D22/'RSI_idade(12)'!I22</f>
        <v>0.172154280338664</v>
      </c>
      <c r="F22" s="525">
        <f>'RSI_idade(12)'!E22/'RSI_idade(12)'!I22</f>
        <v>0.134524929444967</v>
      </c>
      <c r="G22" s="525">
        <f>'RSI_idade(12)'!F22/'RSI_idade(12)'!I22</f>
        <v>0.147695202257761</v>
      </c>
      <c r="H22" s="525">
        <f>'RSI_idade(12)'!G22/'RSI_idade(12)'!I22</f>
        <v>0.138287864534337</v>
      </c>
      <c r="I22" s="243">
        <f>'RSI_idade(12)'!H22/'RSI_idade(12)'!I22</f>
        <v>0.0696142991533396</v>
      </c>
      <c r="J22" s="41">
        <v>938</v>
      </c>
      <c r="K22" s="180"/>
    </row>
    <row r="23" spans="2:11">
      <c r="B23" s="148" t="s">
        <v>50</v>
      </c>
      <c r="C23" s="239"/>
      <c r="D23" s="242">
        <f>'RSI_idade(12)'!C23/'RSI_idade(12)'!I23</f>
        <v>0.196969696969697</v>
      </c>
      <c r="E23" s="525">
        <f>'RSI_idade(12)'!D23/'RSI_idade(12)'!I23</f>
        <v>0.174242424242424</v>
      </c>
      <c r="F23" s="525">
        <f>'RSI_idade(12)'!E23/'RSI_idade(12)'!I23</f>
        <v>0.128787878787879</v>
      </c>
      <c r="G23" s="525">
        <f>'RSI_idade(12)'!F23/'RSI_idade(12)'!I23</f>
        <v>0.212121212121212</v>
      </c>
      <c r="H23" s="525">
        <f>'RSI_idade(12)'!G23/'RSI_idade(12)'!I23</f>
        <v>0.143939393939394</v>
      </c>
      <c r="I23" s="243">
        <f>'RSI_idade(12)'!H23/'RSI_idade(12)'!I23</f>
        <v>0.143939393939394</v>
      </c>
      <c r="J23" s="41">
        <v>106</v>
      </c>
      <c r="K23" s="180"/>
    </row>
    <row r="24" spans="2:11">
      <c r="B24" s="148" t="s">
        <v>51</v>
      </c>
      <c r="C24" s="239"/>
      <c r="D24" s="242">
        <f>'RSI_idade(12)'!C24/'RSI_idade(12)'!I24</f>
        <v>0.365359477124183</v>
      </c>
      <c r="E24" s="525">
        <f>'RSI_idade(12)'!D24/'RSI_idade(12)'!I24</f>
        <v>0.182352941176471</v>
      </c>
      <c r="F24" s="525">
        <f>'RSI_idade(12)'!E24/'RSI_idade(12)'!I24</f>
        <v>0.137908496732026</v>
      </c>
      <c r="G24" s="525">
        <f>'RSI_idade(12)'!F24/'RSI_idade(12)'!I24</f>
        <v>0.140522875816993</v>
      </c>
      <c r="H24" s="525">
        <f>'RSI_idade(12)'!G24/'RSI_idade(12)'!I24</f>
        <v>0.111111111111111</v>
      </c>
      <c r="I24" s="243">
        <f>'RSI_idade(12)'!H24/'RSI_idade(12)'!I24</f>
        <v>0.0627450980392157</v>
      </c>
      <c r="J24" s="41">
        <v>1383</v>
      </c>
      <c r="K24" s="180"/>
    </row>
    <row r="25" spans="2:11">
      <c r="B25" s="148" t="s">
        <v>52</v>
      </c>
      <c r="C25" s="239"/>
      <c r="D25" s="242">
        <f>'RSI_idade(12)'!C25/'RSI_idade(12)'!I25</f>
        <v>0.344463971880492</v>
      </c>
      <c r="E25" s="525">
        <f>'RSI_idade(12)'!D25/'RSI_idade(12)'!I25</f>
        <v>0.137082601054482</v>
      </c>
      <c r="F25" s="525">
        <f>'RSI_idade(12)'!E25/'RSI_idade(12)'!I25</f>
        <v>0.147627416520211</v>
      </c>
      <c r="G25" s="525">
        <f>'RSI_idade(12)'!F25/'RSI_idade(12)'!I25</f>
        <v>0.144112478031634</v>
      </c>
      <c r="H25" s="525">
        <f>'RSI_idade(12)'!G25/'RSI_idade(12)'!I25</f>
        <v>0.159929701230228</v>
      </c>
      <c r="I25" s="243">
        <f>'RSI_idade(12)'!H25/'RSI_idade(12)'!I25</f>
        <v>0.0667838312829526</v>
      </c>
      <c r="J25" s="41">
        <v>500</v>
      </c>
      <c r="K25" s="180"/>
    </row>
    <row r="26" spans="2:11">
      <c r="B26" s="148" t="s">
        <v>53</v>
      </c>
      <c r="C26" s="239"/>
      <c r="D26" s="242">
        <f>'RSI_idade(12)'!C26/'RSI_idade(12)'!I26</f>
        <v>0.316702819956616</v>
      </c>
      <c r="E26" s="525">
        <f>'RSI_idade(12)'!D26/'RSI_idade(12)'!I26</f>
        <v>0.145336225596529</v>
      </c>
      <c r="F26" s="525">
        <f>'RSI_idade(12)'!E26/'RSI_idade(12)'!I26</f>
        <v>0.132321041214751</v>
      </c>
      <c r="G26" s="525">
        <f>'RSI_idade(12)'!F26/'RSI_idade(12)'!I26</f>
        <v>0.199566160520607</v>
      </c>
      <c r="H26" s="525">
        <f>'RSI_idade(12)'!G26/'RSI_idade(12)'!I26</f>
        <v>0.143167028199566</v>
      </c>
      <c r="I26" s="243">
        <f>'RSI_idade(12)'!H26/'RSI_idade(12)'!I26</f>
        <v>0.0629067245119306</v>
      </c>
      <c r="J26" s="41">
        <v>408</v>
      </c>
      <c r="K26" s="180"/>
    </row>
    <row r="27" spans="2:11">
      <c r="B27" s="148" t="s">
        <v>54</v>
      </c>
      <c r="C27" s="239"/>
      <c r="D27" s="242">
        <f>'RSI_idade(12)'!C27/'RSI_idade(12)'!I27</f>
        <v>0.38258785942492</v>
      </c>
      <c r="E27" s="525">
        <f>'RSI_idade(12)'!D27/'RSI_idade(12)'!I27</f>
        <v>0.192492012779553</v>
      </c>
      <c r="F27" s="525">
        <f>'RSI_idade(12)'!E27/'RSI_idade(12)'!I27</f>
        <v>0.125399361022364</v>
      </c>
      <c r="G27" s="525">
        <f>'RSI_idade(12)'!F27/'RSI_idade(12)'!I27</f>
        <v>0.137380191693291</v>
      </c>
      <c r="H27" s="525">
        <f>'RSI_idade(12)'!G27/'RSI_idade(12)'!I27</f>
        <v>0.116613418530351</v>
      </c>
      <c r="I27" s="243">
        <f>'RSI_idade(12)'!H27/'RSI_idade(12)'!I27</f>
        <v>0.0455271565495208</v>
      </c>
      <c r="J27" s="41">
        <v>1146</v>
      </c>
      <c r="K27" s="180"/>
    </row>
    <row r="28" spans="2:11">
      <c r="B28" s="148" t="s">
        <v>55</v>
      </c>
      <c r="C28" s="239"/>
      <c r="D28" s="242">
        <f>'RSI_idade(12)'!C28/'RSI_idade(12)'!I28</f>
        <v>0.289189189189189</v>
      </c>
      <c r="E28" s="525">
        <f>'RSI_idade(12)'!D28/'RSI_idade(12)'!I28</f>
        <v>0.145945945945946</v>
      </c>
      <c r="F28" s="525">
        <f>'RSI_idade(12)'!E28/'RSI_idade(12)'!I28</f>
        <v>0.12972972972973</v>
      </c>
      <c r="G28" s="525">
        <f>'RSI_idade(12)'!F28/'RSI_idade(12)'!I28</f>
        <v>0.202702702702703</v>
      </c>
      <c r="H28" s="525">
        <f>'RSI_idade(12)'!G28/'RSI_idade(12)'!I28</f>
        <v>0.164864864864865</v>
      </c>
      <c r="I28" s="243">
        <f>'RSI_idade(12)'!H28/'RSI_idade(12)'!I28</f>
        <v>0.0675675675675676</v>
      </c>
      <c r="J28" s="41">
        <v>315</v>
      </c>
      <c r="K28" s="180"/>
    </row>
    <row r="29" spans="2:11">
      <c r="B29" s="148" t="s">
        <v>56</v>
      </c>
      <c r="C29" s="239"/>
      <c r="D29" s="242">
        <f>'RSI_idade(12)'!C29/'RSI_idade(12)'!I29</f>
        <v>0.403238242097147</v>
      </c>
      <c r="E29" s="525">
        <f>'RSI_idade(12)'!D29/'RSI_idade(12)'!I29</f>
        <v>0.189668465690054</v>
      </c>
      <c r="F29" s="525">
        <f>'RSI_idade(12)'!E29/'RSI_idade(12)'!I29</f>
        <v>0.118735543562066</v>
      </c>
      <c r="G29" s="525">
        <f>'RSI_idade(12)'!F29/'RSI_idade(12)'!I29</f>
        <v>0.135697764070933</v>
      </c>
      <c r="H29" s="525">
        <f>'RSI_idade(12)'!G29/'RSI_idade(12)'!I29</f>
        <v>0.105628373168851</v>
      </c>
      <c r="I29" s="243">
        <f>'RSI_idade(12)'!H29/'RSI_idade(12)'!I29</f>
        <v>0.0470316114109483</v>
      </c>
      <c r="J29" s="41">
        <v>1082</v>
      </c>
      <c r="K29" s="180"/>
    </row>
    <row r="30" spans="2:11">
      <c r="B30" s="148" t="s">
        <v>57</v>
      </c>
      <c r="C30" s="239"/>
      <c r="D30" s="242">
        <f>'RSI_idade(12)'!C30/'RSI_idade(12)'!I30</f>
        <v>0.388022284122563</v>
      </c>
      <c r="E30" s="525">
        <f>'RSI_idade(12)'!D30/'RSI_idade(12)'!I30</f>
        <v>0.188857938718663</v>
      </c>
      <c r="F30" s="525">
        <f>'RSI_idade(12)'!E30/'RSI_idade(12)'!I30</f>
        <v>0.130640668523677</v>
      </c>
      <c r="G30" s="525">
        <f>'RSI_idade(12)'!F30/'RSI_idade(12)'!I30</f>
        <v>0.142339832869081</v>
      </c>
      <c r="H30" s="525">
        <f>'RSI_idade(12)'!G30/'RSI_idade(12)'!I30</f>
        <v>0.103899721448468</v>
      </c>
      <c r="I30" s="243">
        <f>'RSI_idade(12)'!H30/'RSI_idade(12)'!I30</f>
        <v>0.0462395543175487</v>
      </c>
      <c r="J30" s="41">
        <v>3086</v>
      </c>
      <c r="K30" s="180"/>
    </row>
    <row r="31" spans="2:11">
      <c r="B31" s="148" t="s">
        <v>58</v>
      </c>
      <c r="C31" s="239"/>
      <c r="D31" s="242">
        <f>'RSI_idade(12)'!C31/'RSI_idade(12)'!I31</f>
        <v>0.19496855345912</v>
      </c>
      <c r="E31" s="525">
        <f>'RSI_idade(12)'!D31/'RSI_idade(12)'!I31</f>
        <v>0.115303983228512</v>
      </c>
      <c r="F31" s="525">
        <f>'RSI_idade(12)'!E31/'RSI_idade(12)'!I31</f>
        <v>0.148846960167715</v>
      </c>
      <c r="G31" s="525">
        <f>'RSI_idade(12)'!F31/'RSI_idade(12)'!I31</f>
        <v>0.236897274633124</v>
      </c>
      <c r="H31" s="525">
        <f>'RSI_idade(12)'!G31/'RSI_idade(12)'!I31</f>
        <v>0.213836477987421</v>
      </c>
      <c r="I31" s="243">
        <f>'RSI_idade(12)'!H31/'RSI_idade(12)'!I31</f>
        <v>0.090146750524109</v>
      </c>
      <c r="J31" s="41">
        <v>367</v>
      </c>
      <c r="K31" s="180"/>
    </row>
    <row r="32" spans="2:11">
      <c r="B32" s="148" t="s">
        <v>59</v>
      </c>
      <c r="C32" s="239"/>
      <c r="D32" s="242">
        <f>'RSI_idade(12)'!C32/'RSI_idade(12)'!I32</f>
        <v>0.393252503953611</v>
      </c>
      <c r="E32" s="525">
        <f>'RSI_idade(12)'!D32/'RSI_idade(12)'!I32</f>
        <v>0.16921454928835</v>
      </c>
      <c r="F32" s="525">
        <f>'RSI_idade(12)'!E32/'RSI_idade(12)'!I32</f>
        <v>0.137585661570901</v>
      </c>
      <c r="G32" s="525">
        <f>'RSI_idade(12)'!F32/'RSI_idade(12)'!I32</f>
        <v>0.144438587243015</v>
      </c>
      <c r="H32" s="525">
        <f>'RSI_idade(12)'!G32/'RSI_idade(12)'!I32</f>
        <v>0.111755403268318</v>
      </c>
      <c r="I32" s="243">
        <f>'RSI_idade(12)'!H32/'RSI_idade(12)'!I32</f>
        <v>0.0437532946758039</v>
      </c>
      <c r="J32" s="41">
        <v>1846</v>
      </c>
      <c r="K32" s="180"/>
    </row>
    <row r="33" spans="2:11">
      <c r="B33" s="148" t="s">
        <v>60</v>
      </c>
      <c r="C33" s="239"/>
      <c r="D33" s="242">
        <f>'RSI_idade(12)'!C33/'RSI_idade(12)'!I33</f>
        <v>0.368421052631579</v>
      </c>
      <c r="E33" s="525">
        <f>'RSI_idade(12)'!D33/'RSI_idade(12)'!I33</f>
        <v>0.159774436090226</v>
      </c>
      <c r="F33" s="525">
        <f>'RSI_idade(12)'!E33/'RSI_idade(12)'!I33</f>
        <v>0.152255639097744</v>
      </c>
      <c r="G33" s="525">
        <f>'RSI_idade(12)'!F33/'RSI_idade(12)'!I33</f>
        <v>0.150375939849624</v>
      </c>
      <c r="H33" s="525">
        <f>'RSI_idade(12)'!G33/'RSI_idade(12)'!I33</f>
        <v>0.114661654135338</v>
      </c>
      <c r="I33" s="243">
        <f>'RSI_idade(12)'!H33/'RSI_idade(12)'!I33</f>
        <v>0.0545112781954887</v>
      </c>
      <c r="J33" s="41">
        <v>295</v>
      </c>
      <c r="K33" s="180"/>
    </row>
    <row r="34" spans="2:11">
      <c r="B34" s="148" t="s">
        <v>61</v>
      </c>
      <c r="C34" s="239"/>
      <c r="D34" s="242">
        <f>'RSI_idade(12)'!C34/'RSI_idade(12)'!I34</f>
        <v>0.321477428180575</v>
      </c>
      <c r="E34" s="525">
        <f>'RSI_idade(12)'!D34/'RSI_idade(12)'!I34</f>
        <v>0.155950752393981</v>
      </c>
      <c r="F34" s="525">
        <f>'RSI_idade(12)'!E34/'RSI_idade(12)'!I34</f>
        <v>0.158686730506156</v>
      </c>
      <c r="G34" s="525">
        <f>'RSI_idade(12)'!F34/'RSI_idade(12)'!I34</f>
        <v>0.164158686730506</v>
      </c>
      <c r="H34" s="525">
        <f>'RSI_idade(12)'!G34/'RSI_idade(12)'!I34</f>
        <v>0.13953488372093</v>
      </c>
      <c r="I34" s="243">
        <f>'RSI_idade(12)'!H34/'RSI_idade(12)'!I34</f>
        <v>0.0601915184678523</v>
      </c>
      <c r="J34" s="41">
        <v>1256</v>
      </c>
      <c r="K34" s="180"/>
    </row>
    <row r="35" ht="12.75" customHeight="1" spans="2:11">
      <c r="B35" s="148" t="s">
        <v>62</v>
      </c>
      <c r="C35" s="239"/>
      <c r="D35" s="242">
        <f>'RSI_idade(12)'!C35/'RSI_idade(12)'!I35</f>
        <v>0.422776006954506</v>
      </c>
      <c r="E35" s="525">
        <f>'RSI_idade(12)'!D35/'RSI_idade(12)'!I35</f>
        <v>0.2022602144306</v>
      </c>
      <c r="F35" s="525">
        <f>'RSI_idade(12)'!E35/'RSI_idade(12)'!I35</f>
        <v>0.125470878006375</v>
      </c>
      <c r="G35" s="525">
        <f>'RSI_idade(12)'!F35/'RSI_idade(12)'!I35</f>
        <v>0.133004926108374</v>
      </c>
      <c r="H35" s="525">
        <f>'RSI_idade(12)'!G35/'RSI_idade(12)'!I35</f>
        <v>0.0831643002028398</v>
      </c>
      <c r="I35" s="243">
        <f>'RSI_idade(12)'!H35/'RSI_idade(12)'!I35</f>
        <v>0.0333236742973051</v>
      </c>
      <c r="J35" s="41">
        <v>2966</v>
      </c>
      <c r="K35" s="180"/>
    </row>
    <row r="36" spans="2:11">
      <c r="B36" s="148" t="s">
        <v>63</v>
      </c>
      <c r="C36" s="239"/>
      <c r="D36" s="242">
        <f>'RSI_idade(12)'!C36/'RSI_idade(12)'!I36</f>
        <v>0.251360174102285</v>
      </c>
      <c r="E36" s="525">
        <f>'RSI_idade(12)'!D36/'RSI_idade(12)'!I36</f>
        <v>0.153427638737758</v>
      </c>
      <c r="F36" s="525">
        <f>'RSI_idade(12)'!E36/'RSI_idade(12)'!I36</f>
        <v>0.15233949945593</v>
      </c>
      <c r="G36" s="525">
        <f>'RSI_idade(12)'!F36/'RSI_idade(12)'!I36</f>
        <v>0.182807399347116</v>
      </c>
      <c r="H36" s="525">
        <f>'RSI_idade(12)'!G36/'RSI_idade(12)'!I36</f>
        <v>0.171926006528836</v>
      </c>
      <c r="I36" s="243">
        <f>'RSI_idade(12)'!H36/'RSI_idade(12)'!I36</f>
        <v>0.088139281828074</v>
      </c>
      <c r="J36" s="181">
        <v>795</v>
      </c>
      <c r="K36" s="180"/>
    </row>
    <row r="37" spans="2:11">
      <c r="B37" s="148" t="s">
        <v>64</v>
      </c>
      <c r="C37" s="239"/>
      <c r="D37" s="242">
        <f>'RSI_idade(12)'!C37/'RSI_idade(12)'!I37</f>
        <v>0.235690235690236</v>
      </c>
      <c r="E37" s="525">
        <f>'RSI_idade(12)'!D37/'RSI_idade(12)'!I37</f>
        <v>0.121212121212121</v>
      </c>
      <c r="F37" s="525">
        <f>'RSI_idade(12)'!E37/'RSI_idade(12)'!I37</f>
        <v>0.141414141414141</v>
      </c>
      <c r="G37" s="525">
        <f>'RSI_idade(12)'!F37/'RSI_idade(12)'!I37</f>
        <v>0.228956228956229</v>
      </c>
      <c r="H37" s="525">
        <f>'RSI_idade(12)'!G37/'RSI_idade(12)'!I37</f>
        <v>0.191919191919192</v>
      </c>
      <c r="I37" s="243">
        <f>'RSI_idade(12)'!H37/'RSI_idade(12)'!I37</f>
        <v>0.0808080808080808</v>
      </c>
      <c r="J37" s="41">
        <v>272</v>
      </c>
      <c r="K37" s="180"/>
    </row>
    <row r="38" spans="2:11">
      <c r="B38" s="148" t="s">
        <v>65</v>
      </c>
      <c r="C38" s="239"/>
      <c r="D38" s="242">
        <f>'RSI_idade(12)'!C38/'RSI_idade(12)'!I38</f>
        <v>0.306122448979592</v>
      </c>
      <c r="E38" s="525">
        <f>'RSI_idade(12)'!D38/'RSI_idade(12)'!I38</f>
        <v>0.173469387755102</v>
      </c>
      <c r="F38" s="525">
        <f>'RSI_idade(12)'!E38/'RSI_idade(12)'!I38</f>
        <v>0.119897959183673</v>
      </c>
      <c r="G38" s="525">
        <f>'RSI_idade(12)'!F38/'RSI_idade(12)'!I38</f>
        <v>0.163265306122449</v>
      </c>
      <c r="H38" s="525">
        <f>'RSI_idade(12)'!G38/'RSI_idade(12)'!I38</f>
        <v>0.168367346938776</v>
      </c>
      <c r="I38" s="243">
        <f>'RSI_idade(12)'!H38/'RSI_idade(12)'!I38</f>
        <v>0.0688775510204082</v>
      </c>
      <c r="J38" s="41">
        <v>319</v>
      </c>
      <c r="K38" s="180"/>
    </row>
    <row r="39" spans="2:11">
      <c r="B39" s="148" t="s">
        <v>66</v>
      </c>
      <c r="C39" s="239"/>
      <c r="D39" s="248">
        <f>'RSI_idade(12)'!C39/'RSI_idade(12)'!I39</f>
        <v>0.324046920821114</v>
      </c>
      <c r="E39" s="527">
        <f>'RSI_idade(12)'!D39/'RSI_idade(12)'!I39</f>
        <v>0.13782991202346</v>
      </c>
      <c r="F39" s="527">
        <f>'RSI_idade(12)'!E39/'RSI_idade(12)'!I39</f>
        <v>0.153958944281525</v>
      </c>
      <c r="G39" s="527">
        <f>'RSI_idade(12)'!F39/'RSI_idade(12)'!I39</f>
        <v>0.164222873900293</v>
      </c>
      <c r="H39" s="527">
        <f>'RSI_idade(12)'!G39/'RSI_idade(12)'!I39</f>
        <v>0.165689149560117</v>
      </c>
      <c r="I39" s="249">
        <f>'RSI_idade(12)'!H39/'RSI_idade(12)'!I39</f>
        <v>0.0542521994134897</v>
      </c>
      <c r="J39" s="182">
        <v>596</v>
      </c>
      <c r="K39" s="180"/>
    </row>
    <row r="40" spans="2:9">
      <c r="B40" s="19"/>
      <c r="C40" s="98"/>
      <c r="D40" s="98"/>
      <c r="E40" s="99"/>
      <c r="F40" s="99"/>
      <c r="G40" s="99"/>
      <c r="H40" s="99"/>
      <c r="I40" s="99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I9"/>
    <mergeCell ref="C10:I10"/>
    <mergeCell ref="C40:I40"/>
  </mergeCells>
  <conditionalFormatting sqref="D11:I11">
    <cfRule type="cellIs" dxfId="1" priority="1" operator="between">
      <formula>1</formula>
      <formula>2</formula>
    </cfRule>
  </conditionalFormatting>
  <conditionalFormatting sqref="J11">
    <cfRule type="cellIs" dxfId="1" priority="2" operator="between">
      <formula>1</formula>
      <formula>2</formula>
    </cfRule>
  </conditionalFormatting>
  <conditionalFormatting sqref="J15;J36">
    <cfRule type="cellIs" dxfId="0" priority="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41.4285714285714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23</v>
      </c>
      <c r="B5" s="4" t="s">
        <v>203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203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86.16193561077</v>
      </c>
    </row>
    <row r="13" spans="2:3">
      <c r="B13" s="14" t="s">
        <v>40</v>
      </c>
      <c r="C13" s="415">
        <v>89.9132965763962</v>
      </c>
    </row>
    <row r="14" spans="2:3">
      <c r="B14" s="14" t="s">
        <v>41</v>
      </c>
      <c r="C14" s="415">
        <v>89.5180502277092</v>
      </c>
    </row>
    <row r="15" spans="2:3">
      <c r="B15" s="14" t="s">
        <v>42</v>
      </c>
      <c r="C15" s="416">
        <v>105.48566962003</v>
      </c>
    </row>
    <row r="16" spans="2:3">
      <c r="B16" s="17" t="s">
        <v>43</v>
      </c>
      <c r="C16" s="415">
        <v>87.4409427653489</v>
      </c>
    </row>
    <row r="17" spans="2:3">
      <c r="B17" s="17" t="s">
        <v>44</v>
      </c>
      <c r="C17" s="415">
        <v>103.15451964122</v>
      </c>
    </row>
    <row r="18" spans="2:3">
      <c r="B18" s="17" t="s">
        <v>45</v>
      </c>
      <c r="C18" s="415">
        <v>157.131767970306</v>
      </c>
    </row>
    <row r="19" spans="2:3">
      <c r="B19" s="17" t="s">
        <v>46</v>
      </c>
      <c r="C19" s="415">
        <v>97.3904569204427</v>
      </c>
    </row>
    <row r="20" spans="2:3">
      <c r="B20" s="17" t="s">
        <v>47</v>
      </c>
      <c r="C20" s="415">
        <v>162.41514316419</v>
      </c>
    </row>
    <row r="21" spans="2:3">
      <c r="B21" s="17" t="s">
        <v>48</v>
      </c>
      <c r="C21" s="415">
        <v>158.526173002305</v>
      </c>
    </row>
    <row r="22" spans="2:3">
      <c r="B22" s="17" t="s">
        <v>49</v>
      </c>
      <c r="C22" s="415">
        <v>97.0810208036222</v>
      </c>
    </row>
    <row r="23" spans="2:3">
      <c r="B23" s="17" t="s">
        <v>50</v>
      </c>
      <c r="C23" s="415">
        <v>157.117265967654</v>
      </c>
    </row>
    <row r="24" spans="2:3">
      <c r="B24" s="17" t="s">
        <v>51</v>
      </c>
      <c r="C24" s="415">
        <v>85.3617976173663</v>
      </c>
    </row>
    <row r="25" spans="2:3">
      <c r="B25" s="17" t="s">
        <v>52</v>
      </c>
      <c r="C25" s="415">
        <v>144.191880457596</v>
      </c>
    </row>
    <row r="26" spans="2:3">
      <c r="B26" s="17" t="s">
        <v>53</v>
      </c>
      <c r="C26" s="415">
        <v>96.9828721266014</v>
      </c>
    </row>
    <row r="27" spans="2:3">
      <c r="B27" s="17" t="s">
        <v>54</v>
      </c>
      <c r="C27" s="415">
        <v>81.7501677445245</v>
      </c>
    </row>
    <row r="28" spans="2:3">
      <c r="B28" s="17" t="s">
        <v>55</v>
      </c>
      <c r="C28" s="415">
        <v>128.9436569396</v>
      </c>
    </row>
    <row r="29" spans="2:3">
      <c r="B29" s="17" t="s">
        <v>56</v>
      </c>
      <c r="C29" s="415">
        <v>80.9704838655779</v>
      </c>
    </row>
    <row r="30" spans="2:3">
      <c r="B30" s="17" t="s">
        <v>57</v>
      </c>
      <c r="C30" s="415">
        <v>84.6947232572609</v>
      </c>
    </row>
    <row r="31" spans="2:3">
      <c r="B31" s="17" t="s">
        <v>58</v>
      </c>
      <c r="C31" s="415">
        <v>136.206070782904</v>
      </c>
    </row>
    <row r="32" spans="2:3">
      <c r="B32" s="17" t="s">
        <v>59</v>
      </c>
      <c r="C32" s="415">
        <v>88.0604359960563</v>
      </c>
    </row>
    <row r="33" spans="2:3">
      <c r="B33" s="17" t="s">
        <v>60</v>
      </c>
      <c r="C33" s="415">
        <v>94.8722716651137</v>
      </c>
    </row>
    <row r="34" spans="2:3">
      <c r="B34" s="17" t="s">
        <v>61</v>
      </c>
      <c r="C34" s="415">
        <v>160.215659172236</v>
      </c>
    </row>
    <row r="35" ht="12.75" customHeight="1" spans="2:3">
      <c r="B35" s="17" t="s">
        <v>62</v>
      </c>
      <c r="C35" s="415">
        <v>87.9664099278514</v>
      </c>
    </row>
    <row r="36" spans="2:3">
      <c r="B36" s="17" t="s">
        <v>63</v>
      </c>
      <c r="C36" s="415">
        <v>171.322457862222</v>
      </c>
    </row>
    <row r="37" spans="2:3">
      <c r="B37" s="17" t="s">
        <v>64</v>
      </c>
      <c r="C37" s="415">
        <v>127.6936135877</v>
      </c>
    </row>
    <row r="38" spans="2:3">
      <c r="B38" s="17" t="s">
        <v>65</v>
      </c>
      <c r="C38" s="415">
        <v>100.561349007745</v>
      </c>
    </row>
    <row r="39" spans="2:3">
      <c r="B39" s="17" t="s">
        <v>66</v>
      </c>
      <c r="C39" s="417">
        <v>152.785918477322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25</v>
      </c>
      <c r="B5" s="4" t="s">
        <v>204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204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226.901776954675</v>
      </c>
    </row>
    <row r="13" spans="2:3">
      <c r="B13" s="14" t="s">
        <v>40</v>
      </c>
      <c r="C13" s="415">
        <v>235.263777851368</v>
      </c>
    </row>
    <row r="14" spans="2:3">
      <c r="B14" s="14" t="s">
        <v>41</v>
      </c>
      <c r="C14" s="415">
        <v>230.903039379089</v>
      </c>
    </row>
    <row r="15" spans="2:3">
      <c r="B15" s="14" t="s">
        <v>42</v>
      </c>
      <c r="C15" s="416">
        <v>232.485095551193</v>
      </c>
    </row>
    <row r="16" spans="2:3">
      <c r="B16" s="17" t="s">
        <v>43</v>
      </c>
      <c r="C16" s="415">
        <v>284.452088825561</v>
      </c>
    </row>
    <row r="17" spans="2:3">
      <c r="B17" s="17" t="s">
        <v>44</v>
      </c>
      <c r="C17" s="415">
        <v>218.421442780718</v>
      </c>
    </row>
    <row r="18" spans="2:3">
      <c r="B18" s="17" t="s">
        <v>45</v>
      </c>
      <c r="C18" s="415">
        <v>192.062010182379</v>
      </c>
    </row>
    <row r="19" spans="2:3">
      <c r="B19" s="17" t="s">
        <v>46</v>
      </c>
      <c r="C19" s="415">
        <v>256.501812689525</v>
      </c>
    </row>
    <row r="20" spans="2:3">
      <c r="B20" s="17" t="s">
        <v>47</v>
      </c>
      <c r="C20" s="415">
        <v>212.191439505634</v>
      </c>
    </row>
    <row r="21" spans="2:3">
      <c r="B21" s="17" t="s">
        <v>48</v>
      </c>
      <c r="C21" s="415">
        <v>204.372583657312</v>
      </c>
    </row>
    <row r="22" spans="2:3">
      <c r="B22" s="17" t="s">
        <v>49</v>
      </c>
      <c r="C22" s="415">
        <v>223.942013523152</v>
      </c>
    </row>
    <row r="23" spans="2:3">
      <c r="B23" s="17" t="s">
        <v>50</v>
      </c>
      <c r="C23" s="415">
        <v>196.760894810482</v>
      </c>
    </row>
    <row r="24" spans="2:3">
      <c r="B24" s="17" t="s">
        <v>51</v>
      </c>
      <c r="C24" s="415">
        <v>236.038808244486</v>
      </c>
    </row>
    <row r="25" spans="2:3">
      <c r="B25" s="17" t="s">
        <v>52</v>
      </c>
      <c r="C25" s="415">
        <v>191.607679592471</v>
      </c>
    </row>
    <row r="26" spans="2:3">
      <c r="B26" s="17" t="s">
        <v>53</v>
      </c>
      <c r="C26" s="415">
        <v>209.443211694807</v>
      </c>
    </row>
    <row r="27" spans="2:3">
      <c r="B27" s="17" t="s">
        <v>54</v>
      </c>
      <c r="C27" s="415">
        <v>243.866724030557</v>
      </c>
    </row>
    <row r="28" spans="2:3">
      <c r="B28" s="17" t="s">
        <v>55</v>
      </c>
      <c r="C28" s="415">
        <v>156.012505828735</v>
      </c>
    </row>
    <row r="29" spans="2:3">
      <c r="B29" s="17" t="s">
        <v>56</v>
      </c>
      <c r="C29" s="415">
        <v>240.244988205198</v>
      </c>
    </row>
    <row r="30" spans="2:3">
      <c r="B30" s="17" t="s">
        <v>57</v>
      </c>
      <c r="C30" s="415">
        <v>232.316454936164</v>
      </c>
    </row>
    <row r="31" spans="2:3">
      <c r="B31" s="17" t="s">
        <v>58</v>
      </c>
      <c r="C31" s="415">
        <v>148.872958327654</v>
      </c>
    </row>
    <row r="32" spans="2:3">
      <c r="B32" s="17" t="s">
        <v>59</v>
      </c>
      <c r="C32" s="415">
        <v>243.96881910968</v>
      </c>
    </row>
    <row r="33" spans="2:3">
      <c r="B33" s="17" t="s">
        <v>60</v>
      </c>
      <c r="C33" s="415">
        <v>226.959605275809</v>
      </c>
    </row>
    <row r="34" spans="2:3">
      <c r="B34" s="17" t="s">
        <v>61</v>
      </c>
      <c r="C34" s="415">
        <v>201.719805502956</v>
      </c>
    </row>
    <row r="35" ht="12.75" customHeight="1" spans="2:3">
      <c r="B35" s="17" t="s">
        <v>62</v>
      </c>
      <c r="C35" s="415">
        <v>224.483069883017</v>
      </c>
    </row>
    <row r="36" spans="2:3">
      <c r="B36" s="17" t="s">
        <v>63</v>
      </c>
      <c r="C36" s="415">
        <v>113.705788678565</v>
      </c>
    </row>
    <row r="37" spans="2:3">
      <c r="B37" s="17" t="s">
        <v>64</v>
      </c>
      <c r="C37" s="415">
        <v>147.702444245955</v>
      </c>
    </row>
    <row r="38" spans="2:3">
      <c r="B38" s="17" t="s">
        <v>65</v>
      </c>
      <c r="C38" s="415">
        <v>216.717065980682</v>
      </c>
    </row>
    <row r="39" spans="2:3">
      <c r="B39" s="17" t="s">
        <v>66</v>
      </c>
      <c r="C39" s="417">
        <v>236.01731377408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41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23</v>
      </c>
      <c r="B5" s="4" t="s">
        <v>76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76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70.7177534051911</v>
      </c>
    </row>
    <row r="13" spans="2:3">
      <c r="B13" s="14" t="s">
        <v>40</v>
      </c>
      <c r="C13" s="415">
        <v>78.503422983584</v>
      </c>
    </row>
    <row r="14" spans="2:3">
      <c r="B14" s="14" t="s">
        <v>41</v>
      </c>
      <c r="C14" s="415">
        <v>78.499041922157</v>
      </c>
    </row>
    <row r="15" spans="2:3">
      <c r="B15" s="14" t="s">
        <v>42</v>
      </c>
      <c r="C15" s="416">
        <v>87.6348082632469</v>
      </c>
    </row>
    <row r="16" spans="2:3">
      <c r="B16" s="17" t="s">
        <v>43</v>
      </c>
      <c r="C16" s="415">
        <v>91.9134541354808</v>
      </c>
    </row>
    <row r="17" spans="2:3">
      <c r="B17" s="17" t="s">
        <v>44</v>
      </c>
      <c r="C17" s="415">
        <v>92.6421823226289</v>
      </c>
    </row>
    <row r="18" spans="2:3">
      <c r="B18" s="17" t="s">
        <v>45</v>
      </c>
      <c r="C18" s="415">
        <v>83.466975477927</v>
      </c>
    </row>
    <row r="19" spans="2:3">
      <c r="B19" s="17" t="s">
        <v>46</v>
      </c>
      <c r="C19" s="415">
        <v>97.6457601331242</v>
      </c>
    </row>
    <row r="20" spans="2:3">
      <c r="B20" s="17" t="s">
        <v>47</v>
      </c>
      <c r="C20" s="415">
        <v>126.787264169619</v>
      </c>
    </row>
    <row r="21" spans="2:3">
      <c r="B21" s="17" t="s">
        <v>48</v>
      </c>
      <c r="C21" s="415">
        <v>113.970768496825</v>
      </c>
    </row>
    <row r="22" spans="2:3">
      <c r="B22" s="17" t="s">
        <v>49</v>
      </c>
      <c r="C22" s="415">
        <v>88.5600311415309</v>
      </c>
    </row>
    <row r="23" spans="2:3">
      <c r="B23" s="17" t="s">
        <v>50</v>
      </c>
      <c r="C23" s="415">
        <v>126.621237938633</v>
      </c>
    </row>
    <row r="24" spans="2:3">
      <c r="B24" s="17" t="s">
        <v>51</v>
      </c>
      <c r="C24" s="415">
        <v>91.0101003726627</v>
      </c>
    </row>
    <row r="25" spans="2:3">
      <c r="B25" s="17" t="s">
        <v>52</v>
      </c>
      <c r="C25" s="415">
        <v>95.1462951717177</v>
      </c>
    </row>
    <row r="26" spans="2:3">
      <c r="B26" s="17" t="s">
        <v>53</v>
      </c>
      <c r="C26" s="415">
        <v>79.3014264570563</v>
      </c>
    </row>
    <row r="27" spans="2:3">
      <c r="B27" s="17" t="s">
        <v>54</v>
      </c>
      <c r="C27" s="415">
        <v>88.6933808833327</v>
      </c>
    </row>
    <row r="28" spans="2:3">
      <c r="B28" s="17" t="s">
        <v>55</v>
      </c>
      <c r="C28" s="415">
        <v>104.121951550999</v>
      </c>
    </row>
    <row r="29" spans="2:3">
      <c r="B29" s="17" t="s">
        <v>56</v>
      </c>
      <c r="C29" s="415">
        <v>78.5290084278123</v>
      </c>
    </row>
    <row r="30" spans="2:3">
      <c r="B30" s="17" t="s">
        <v>57</v>
      </c>
      <c r="C30" s="415">
        <v>83.0987571657388</v>
      </c>
    </row>
    <row r="31" spans="2:3">
      <c r="B31" s="17" t="s">
        <v>58</v>
      </c>
      <c r="C31" s="415">
        <v>121.017735214117</v>
      </c>
    </row>
    <row r="32" spans="2:3">
      <c r="B32" s="17" t="s">
        <v>59</v>
      </c>
      <c r="C32" s="415">
        <v>85.2779456495555</v>
      </c>
    </row>
    <row r="33" spans="2:3">
      <c r="B33" s="17" t="s">
        <v>60</v>
      </c>
      <c r="C33" s="415">
        <v>84.0019172774806</v>
      </c>
    </row>
    <row r="34" spans="2:3">
      <c r="B34" s="17" t="s">
        <v>61</v>
      </c>
      <c r="C34" s="415">
        <v>84.8377548974255</v>
      </c>
    </row>
    <row r="35" ht="12.75" customHeight="1" spans="2:3">
      <c r="B35" s="17" t="s">
        <v>62</v>
      </c>
      <c r="C35" s="415">
        <v>81.2269901609296</v>
      </c>
    </row>
    <row r="36" spans="2:3">
      <c r="B36" s="17" t="s">
        <v>63</v>
      </c>
      <c r="C36" s="415">
        <v>146.452313229328</v>
      </c>
    </row>
    <row r="37" spans="2:3">
      <c r="B37" s="17" t="s">
        <v>64</v>
      </c>
      <c r="C37" s="415">
        <v>83.038212962963</v>
      </c>
    </row>
    <row r="38" spans="2:3">
      <c r="B38" s="17" t="s">
        <v>65</v>
      </c>
      <c r="C38" s="415">
        <v>90.9125731930703</v>
      </c>
    </row>
    <row r="39" spans="2:3">
      <c r="B39" s="17" t="s">
        <v>66</v>
      </c>
      <c r="C39" s="417">
        <v>116.459466260118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28</v>
      </c>
      <c r="B5" s="24" t="s">
        <v>205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205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160358</v>
      </c>
    </row>
    <row r="13" s="1" customFormat="1" ht="14.25" customHeight="1" spans="2:3">
      <c r="B13" s="14" t="s">
        <v>40</v>
      </c>
      <c r="C13" s="35">
        <v>40535</v>
      </c>
    </row>
    <row r="14" s="1" customFormat="1" ht="14.25" customHeight="1" spans="2:3">
      <c r="B14" s="14" t="s">
        <v>41</v>
      </c>
      <c r="C14" s="35">
        <v>30404</v>
      </c>
    </row>
    <row r="15" s="1" customFormat="1" ht="14.25" customHeight="1" spans="2:3">
      <c r="B15" s="14" t="s">
        <v>42</v>
      </c>
      <c r="C15" s="36">
        <v>10164</v>
      </c>
    </row>
    <row r="16" s="1" customFormat="1" ht="14.25" customHeight="1" spans="2:3">
      <c r="B16" s="17" t="s">
        <v>43</v>
      </c>
      <c r="C16" s="35">
        <v>362</v>
      </c>
    </row>
    <row r="17" s="1" customFormat="1" ht="14.25" customHeight="1" spans="2:4">
      <c r="B17" s="17" t="s">
        <v>44</v>
      </c>
      <c r="C17" s="35">
        <v>266</v>
      </c>
      <c r="D17" s="44"/>
    </row>
    <row r="18" s="1" customFormat="1" ht="14.25" customHeight="1" spans="2:3">
      <c r="B18" s="17" t="s">
        <v>45</v>
      </c>
      <c r="C18" s="35">
        <v>263</v>
      </c>
    </row>
    <row r="19" s="1" customFormat="1" ht="14.25" customHeight="1" spans="2:3">
      <c r="B19" s="17" t="s">
        <v>46</v>
      </c>
      <c r="C19" s="35">
        <v>225</v>
      </c>
    </row>
    <row r="20" s="1" customFormat="1" ht="14.25" customHeight="1" spans="2:3">
      <c r="B20" s="17" t="s">
        <v>47</v>
      </c>
      <c r="C20" s="35">
        <v>864</v>
      </c>
    </row>
    <row r="21" s="1" customFormat="1" ht="14.25" customHeight="1" spans="2:3">
      <c r="B21" s="17" t="s">
        <v>48</v>
      </c>
      <c r="C21" s="35">
        <v>214</v>
      </c>
    </row>
    <row r="22" s="1" customFormat="1" ht="14.25" customHeight="1" spans="2:3">
      <c r="B22" s="17" t="s">
        <v>49</v>
      </c>
      <c r="C22" s="35">
        <v>457</v>
      </c>
    </row>
    <row r="23" s="1" customFormat="1" ht="14.25" customHeight="1" spans="2:3">
      <c r="B23" s="17" t="s">
        <v>50</v>
      </c>
      <c r="C23" s="35">
        <v>79</v>
      </c>
    </row>
    <row r="24" s="1" customFormat="1" ht="14.25" customHeight="1" spans="2:3">
      <c r="B24" s="17" t="s">
        <v>51</v>
      </c>
      <c r="C24" s="35">
        <v>553</v>
      </c>
    </row>
    <row r="25" s="1" customFormat="1" ht="14.25" customHeight="1" spans="2:3">
      <c r="B25" s="17" t="s">
        <v>52</v>
      </c>
      <c r="C25" s="35">
        <v>256</v>
      </c>
    </row>
    <row r="26" s="1" customFormat="1" ht="14.25" customHeight="1" spans="2:3">
      <c r="B26" s="17" t="s">
        <v>53</v>
      </c>
      <c r="C26" s="35">
        <v>213</v>
      </c>
    </row>
    <row r="27" s="1" customFormat="1" ht="14.25" customHeight="1" spans="2:3">
      <c r="B27" s="17" t="s">
        <v>54</v>
      </c>
      <c r="C27" s="35">
        <v>418</v>
      </c>
    </row>
    <row r="28" s="1" customFormat="1" ht="14.25" customHeight="1" spans="2:3">
      <c r="B28" s="17" t="s">
        <v>55</v>
      </c>
      <c r="C28" s="35">
        <v>192</v>
      </c>
    </row>
    <row r="29" s="1" customFormat="1" ht="14.25" customHeight="1" spans="2:3">
      <c r="B29" s="17" t="s">
        <v>56</v>
      </c>
      <c r="C29" s="35">
        <v>428</v>
      </c>
    </row>
    <row r="30" s="1" customFormat="1" ht="14.25" customHeight="1" spans="2:3">
      <c r="B30" s="17" t="s">
        <v>57</v>
      </c>
      <c r="C30" s="35">
        <v>1296</v>
      </c>
    </row>
    <row r="31" s="1" customFormat="1" ht="14.25" customHeight="1" spans="2:3">
      <c r="B31" s="17" t="s">
        <v>58</v>
      </c>
      <c r="C31" s="35">
        <v>312</v>
      </c>
    </row>
    <row r="32" s="1" customFormat="1" ht="14.25" customHeight="1" spans="2:3">
      <c r="B32" s="17" t="s">
        <v>59</v>
      </c>
      <c r="C32" s="35">
        <v>682</v>
      </c>
    </row>
    <row r="33" s="1" customFormat="1" ht="14.25" customHeight="1" spans="2:3">
      <c r="B33" s="17" t="s">
        <v>60</v>
      </c>
      <c r="C33" s="35">
        <v>221</v>
      </c>
    </row>
    <row r="34" s="1" customFormat="1" ht="14.25" customHeight="1" spans="2:3">
      <c r="B34" s="17" t="s">
        <v>61</v>
      </c>
      <c r="C34" s="35">
        <v>677</v>
      </c>
    </row>
    <row r="35" s="1" customFormat="1" ht="14.25" customHeight="1" spans="2:3">
      <c r="B35" s="17" t="s">
        <v>62</v>
      </c>
      <c r="C35" s="35">
        <v>1026</v>
      </c>
    </row>
    <row r="36" s="1" customFormat="1" ht="14.25" customHeight="1" spans="2:3">
      <c r="B36" s="17" t="s">
        <v>63</v>
      </c>
      <c r="C36" s="35">
        <v>484</v>
      </c>
    </row>
    <row r="37" s="1" customFormat="1" ht="14.25" customHeight="1" spans="2:3">
      <c r="B37" s="17" t="s">
        <v>64</v>
      </c>
      <c r="C37" s="35">
        <v>179</v>
      </c>
    </row>
    <row r="38" s="1" customFormat="1" ht="14.25" customHeight="1" spans="2:3">
      <c r="B38" s="17" t="s">
        <v>65</v>
      </c>
      <c r="C38" s="35">
        <v>179</v>
      </c>
    </row>
    <row r="39" s="1" customFormat="1" ht="14.25" customHeight="1" spans="2:3">
      <c r="B39" s="17" t="s">
        <v>66</v>
      </c>
      <c r="C39" s="42">
        <v>318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30</v>
      </c>
      <c r="B5" s="24" t="s">
        <v>205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205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31971</v>
      </c>
    </row>
    <row r="13" s="1" customFormat="1" ht="14.25" customHeight="1" spans="2:3">
      <c r="B13" s="14" t="s">
        <v>40</v>
      </c>
      <c r="C13" s="35">
        <v>9865</v>
      </c>
    </row>
    <row r="14" s="1" customFormat="1" ht="14.25" customHeight="1" spans="2:3">
      <c r="B14" s="14" t="s">
        <v>41</v>
      </c>
      <c r="C14" s="35">
        <v>7170</v>
      </c>
    </row>
    <row r="15" s="1" customFormat="1" ht="14.25" customHeight="1" spans="2:3">
      <c r="B15" s="14" t="s">
        <v>42</v>
      </c>
      <c r="C15" s="36">
        <v>1876</v>
      </c>
    </row>
    <row r="16" s="1" customFormat="1" ht="14.25" customHeight="1" spans="2:3">
      <c r="B16" s="17" t="s">
        <v>43</v>
      </c>
      <c r="C16" s="35">
        <v>55</v>
      </c>
    </row>
    <row r="17" s="1" customFormat="1" ht="14.25" customHeight="1" spans="2:4">
      <c r="B17" s="17" t="s">
        <v>44</v>
      </c>
      <c r="C17" s="35">
        <v>60</v>
      </c>
      <c r="D17" s="44"/>
    </row>
    <row r="18" s="1" customFormat="1" ht="14.25" customHeight="1" spans="2:3">
      <c r="B18" s="17" t="s">
        <v>45</v>
      </c>
      <c r="C18" s="35">
        <v>46</v>
      </c>
    </row>
    <row r="19" s="1" customFormat="1" ht="14.25" customHeight="1" spans="2:3">
      <c r="B19" s="17" t="s">
        <v>46</v>
      </c>
      <c r="C19" s="35">
        <v>47</v>
      </c>
    </row>
    <row r="20" s="1" customFormat="1" ht="14.25" customHeight="1" spans="2:3">
      <c r="B20" s="17" t="s">
        <v>47</v>
      </c>
      <c r="C20" s="35">
        <v>85</v>
      </c>
    </row>
    <row r="21" s="1" customFormat="1" ht="14.25" customHeight="1" spans="2:3">
      <c r="B21" s="17" t="s">
        <v>48</v>
      </c>
      <c r="C21" s="35">
        <v>30</v>
      </c>
    </row>
    <row r="22" s="1" customFormat="1" ht="14.25" customHeight="1" spans="2:3">
      <c r="B22" s="17" t="s">
        <v>49</v>
      </c>
      <c r="C22" s="35">
        <v>86</v>
      </c>
    </row>
    <row r="23" s="1" customFormat="1" ht="14.25" customHeight="1" spans="2:3">
      <c r="B23" s="17" t="s">
        <v>50</v>
      </c>
      <c r="C23" s="35">
        <v>14</v>
      </c>
    </row>
    <row r="24" s="1" customFormat="1" ht="14.25" customHeight="1" spans="2:3">
      <c r="B24" s="17" t="s">
        <v>51</v>
      </c>
      <c r="C24" s="35">
        <v>100</v>
      </c>
    </row>
    <row r="25" s="1" customFormat="1" ht="14.25" customHeight="1" spans="2:3">
      <c r="B25" s="17" t="s">
        <v>52</v>
      </c>
      <c r="C25" s="35">
        <v>54</v>
      </c>
    </row>
    <row r="26" s="1" customFormat="1" ht="14.25" customHeight="1" spans="2:3">
      <c r="B26" s="17" t="s">
        <v>53</v>
      </c>
      <c r="C26" s="35">
        <v>38</v>
      </c>
    </row>
    <row r="27" s="1" customFormat="1" ht="14.25" customHeight="1" spans="2:3">
      <c r="B27" s="17" t="s">
        <v>54</v>
      </c>
      <c r="C27" s="35">
        <v>90</v>
      </c>
    </row>
    <row r="28" s="1" customFormat="1" ht="14.25" customHeight="1" spans="2:3">
      <c r="B28" s="17" t="s">
        <v>55</v>
      </c>
      <c r="C28" s="35">
        <v>30</v>
      </c>
    </row>
    <row r="29" s="1" customFormat="1" ht="14.25" customHeight="1" spans="2:3">
      <c r="B29" s="17" t="s">
        <v>56</v>
      </c>
      <c r="C29" s="35">
        <v>114</v>
      </c>
    </row>
    <row r="30" s="1" customFormat="1" ht="14.25" customHeight="1" spans="2:3">
      <c r="B30" s="17" t="s">
        <v>57</v>
      </c>
      <c r="C30" s="35">
        <v>267</v>
      </c>
    </row>
    <row r="31" s="1" customFormat="1" ht="14.25" customHeight="1" spans="2:3">
      <c r="B31" s="17" t="s">
        <v>58</v>
      </c>
      <c r="C31" s="35">
        <v>34</v>
      </c>
    </row>
    <row r="32" s="1" customFormat="1" ht="14.25" customHeight="1" spans="2:3">
      <c r="B32" s="17" t="s">
        <v>59</v>
      </c>
      <c r="C32" s="35">
        <v>147</v>
      </c>
    </row>
    <row r="33" s="1" customFormat="1" ht="14.25" customHeight="1" spans="2:3">
      <c r="B33" s="17" t="s">
        <v>60</v>
      </c>
      <c r="C33" s="35">
        <v>56</v>
      </c>
    </row>
    <row r="34" s="1" customFormat="1" ht="14.25" customHeight="1" spans="2:3">
      <c r="B34" s="17" t="s">
        <v>61</v>
      </c>
      <c r="C34" s="35">
        <v>116</v>
      </c>
    </row>
    <row r="35" s="1" customFormat="1" ht="14.25" customHeight="1" spans="2:3">
      <c r="B35" s="17" t="s">
        <v>62</v>
      </c>
      <c r="C35" s="35">
        <v>218</v>
      </c>
    </row>
    <row r="36" s="1" customFormat="1" ht="14.25" customHeight="1" spans="2:3">
      <c r="B36" s="17" t="s">
        <v>63</v>
      </c>
      <c r="C36" s="35">
        <v>73</v>
      </c>
    </row>
    <row r="37" s="1" customFormat="1" ht="14.25" customHeight="1" spans="2:3">
      <c r="B37" s="17" t="s">
        <v>64</v>
      </c>
      <c r="C37" s="35">
        <v>25</v>
      </c>
    </row>
    <row r="38" s="1" customFormat="1" ht="14.25" customHeight="1" spans="2:3">
      <c r="B38" s="17" t="s">
        <v>65</v>
      </c>
      <c r="C38" s="35">
        <v>38</v>
      </c>
    </row>
    <row r="39" s="1" customFormat="1" ht="14.25" customHeight="1" spans="2:3">
      <c r="B39" s="17" t="s">
        <v>66</v>
      </c>
      <c r="C39" s="42">
        <v>56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32</v>
      </c>
      <c r="B5" s="24" t="s">
        <v>205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205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40971</v>
      </c>
    </row>
    <row r="13" s="1" customFormat="1" ht="14.25" customHeight="1" spans="2:3">
      <c r="B13" s="14" t="s">
        <v>40</v>
      </c>
      <c r="C13" s="35">
        <v>11282</v>
      </c>
    </row>
    <row r="14" s="1" customFormat="1" ht="14.25" customHeight="1" spans="2:3">
      <c r="B14" s="14" t="s">
        <v>41</v>
      </c>
      <c r="C14" s="35">
        <v>8425</v>
      </c>
    </row>
    <row r="15" s="1" customFormat="1" ht="14.25" customHeight="1" spans="2:3">
      <c r="B15" s="14" t="s">
        <v>42</v>
      </c>
      <c r="C15" s="36">
        <v>3246</v>
      </c>
    </row>
    <row r="16" s="1" customFormat="1" ht="14.25" customHeight="1" spans="2:3">
      <c r="B16" s="17" t="s">
        <v>43</v>
      </c>
      <c r="C16" s="35">
        <v>75</v>
      </c>
    </row>
    <row r="17" s="1" customFormat="1" ht="14.25" customHeight="1" spans="2:4">
      <c r="B17" s="17" t="s">
        <v>44</v>
      </c>
      <c r="C17" s="35">
        <v>93</v>
      </c>
      <c r="D17" s="44"/>
    </row>
    <row r="18" s="1" customFormat="1" ht="14.25" customHeight="1" spans="2:3">
      <c r="B18" s="17" t="s">
        <v>45</v>
      </c>
      <c r="C18" s="35">
        <v>96</v>
      </c>
    </row>
    <row r="19" s="1" customFormat="1" ht="14.25" customHeight="1" spans="2:3">
      <c r="B19" s="17" t="s">
        <v>46</v>
      </c>
      <c r="C19" s="35">
        <v>68</v>
      </c>
    </row>
    <row r="20" s="1" customFormat="1" ht="14.25" customHeight="1" spans="2:3">
      <c r="B20" s="17" t="s">
        <v>47</v>
      </c>
      <c r="C20" s="35">
        <v>470</v>
      </c>
    </row>
    <row r="21" s="1" customFormat="1" ht="14.25" customHeight="1" spans="2:3">
      <c r="B21" s="17" t="s">
        <v>48</v>
      </c>
      <c r="C21" s="35">
        <v>84</v>
      </c>
    </row>
    <row r="22" s="1" customFormat="1" ht="14.25" customHeight="1" spans="2:3">
      <c r="B22" s="17" t="s">
        <v>49</v>
      </c>
      <c r="C22" s="35">
        <v>133</v>
      </c>
    </row>
    <row r="23" s="1" customFormat="1" ht="14.25" customHeight="1" spans="2:3">
      <c r="B23" s="17" t="s">
        <v>50</v>
      </c>
      <c r="C23" s="35">
        <v>38</v>
      </c>
    </row>
    <row r="24" s="1" customFormat="1" ht="14.25" customHeight="1" spans="2:3">
      <c r="B24" s="17" t="s">
        <v>51</v>
      </c>
      <c r="C24" s="35">
        <v>155</v>
      </c>
    </row>
    <row r="25" s="1" customFormat="1" ht="14.25" customHeight="1" spans="2:3">
      <c r="B25" s="17" t="s">
        <v>52</v>
      </c>
      <c r="C25" s="35">
        <v>85</v>
      </c>
    </row>
    <row r="26" s="1" customFormat="1" ht="14.25" customHeight="1" spans="2:3">
      <c r="B26" s="17" t="s">
        <v>53</v>
      </c>
      <c r="C26" s="35">
        <v>83</v>
      </c>
    </row>
    <row r="27" s="1" customFormat="1" ht="14.25" customHeight="1" spans="2:3">
      <c r="B27" s="17" t="s">
        <v>54</v>
      </c>
      <c r="C27" s="35">
        <v>95</v>
      </c>
    </row>
    <row r="28" s="1" customFormat="1" ht="14.25" customHeight="1" spans="2:3">
      <c r="B28" s="17" t="s">
        <v>55</v>
      </c>
      <c r="C28" s="35">
        <v>70</v>
      </c>
    </row>
    <row r="29" s="1" customFormat="1" ht="14.25" customHeight="1" spans="2:3">
      <c r="B29" s="17" t="s">
        <v>56</v>
      </c>
      <c r="C29" s="35">
        <v>98</v>
      </c>
    </row>
    <row r="30" s="1" customFormat="1" ht="14.25" customHeight="1" spans="2:3">
      <c r="B30" s="17" t="s">
        <v>57</v>
      </c>
      <c r="C30" s="35">
        <v>321</v>
      </c>
    </row>
    <row r="31" s="1" customFormat="1" ht="14.25" customHeight="1" spans="2:3">
      <c r="B31" s="17" t="s">
        <v>58</v>
      </c>
      <c r="C31" s="35">
        <v>157</v>
      </c>
    </row>
    <row r="32" s="1" customFormat="1" ht="14.25" customHeight="1" spans="2:3">
      <c r="B32" s="17" t="s">
        <v>59</v>
      </c>
      <c r="C32" s="35">
        <v>158</v>
      </c>
    </row>
    <row r="33" s="1" customFormat="1" ht="14.25" customHeight="1" spans="2:3">
      <c r="B33" s="17" t="s">
        <v>60</v>
      </c>
      <c r="C33" s="35">
        <v>64</v>
      </c>
    </row>
    <row r="34" s="1" customFormat="1" ht="14.25" customHeight="1" spans="2:3">
      <c r="B34" s="17" t="s">
        <v>61</v>
      </c>
      <c r="C34" s="35">
        <v>246</v>
      </c>
    </row>
    <row r="35" s="1" customFormat="1" ht="14.25" customHeight="1" spans="2:3">
      <c r="B35" s="17" t="s">
        <v>62</v>
      </c>
      <c r="C35" s="35">
        <v>178</v>
      </c>
    </row>
    <row r="36" s="1" customFormat="1" ht="14.25" customHeight="1" spans="2:3">
      <c r="B36" s="17" t="s">
        <v>63</v>
      </c>
      <c r="C36" s="35">
        <v>203</v>
      </c>
    </row>
    <row r="37" s="1" customFormat="1" ht="14.25" customHeight="1" spans="2:3">
      <c r="B37" s="17" t="s">
        <v>64</v>
      </c>
      <c r="C37" s="35">
        <v>87</v>
      </c>
    </row>
    <row r="38" s="1" customFormat="1" ht="14.25" customHeight="1" spans="2:3">
      <c r="B38" s="17" t="s">
        <v>65</v>
      </c>
      <c r="C38" s="35">
        <v>62</v>
      </c>
    </row>
    <row r="39" s="1" customFormat="1" ht="14.25" customHeight="1" spans="2:3">
      <c r="B39" s="17" t="s">
        <v>66</v>
      </c>
      <c r="C39" s="42">
        <v>129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3"/>
  <sheetViews>
    <sheetView showGridLines="0" showRowColHeaders="0" workbookViewId="0">
      <selection activeCell="A7" sqref="A7"/>
    </sheetView>
  </sheetViews>
  <sheetFormatPr defaultColWidth="9" defaultRowHeight="15"/>
  <cols>
    <col min="1" max="1" width="6.85714285714286" style="22" customWidth="1"/>
    <col min="2" max="2" width="112.142857142857" style="269" customWidth="1"/>
    <col min="3" max="10" width="9.14285714285714" style="269"/>
    <col min="11" max="11" width="9.14285714285714" style="290"/>
    <col min="12" max="16384" width="9.14285714285714" style="22"/>
  </cols>
  <sheetData>
    <row r="1" spans="2:11">
      <c r="B1" s="266"/>
      <c r="C1" s="267"/>
      <c r="D1" s="267"/>
      <c r="E1" s="267"/>
      <c r="F1" s="267"/>
      <c r="G1" s="267"/>
      <c r="H1" s="267"/>
      <c r="I1" s="267"/>
      <c r="J1" s="267"/>
      <c r="K1" s="267"/>
    </row>
    <row r="2" spans="2:11">
      <c r="B2" s="266"/>
      <c r="C2" s="267"/>
      <c r="D2" s="267"/>
      <c r="E2" s="267"/>
      <c r="F2" s="267"/>
      <c r="G2" s="267"/>
      <c r="H2" s="267"/>
      <c r="I2" s="267"/>
      <c r="J2" s="267"/>
      <c r="K2" s="267"/>
    </row>
    <row r="3" spans="2:11">
      <c r="B3" s="266"/>
      <c r="C3" s="267"/>
      <c r="D3" s="267"/>
      <c r="E3" s="267"/>
      <c r="F3" s="267"/>
      <c r="G3" s="267"/>
      <c r="H3" s="267"/>
      <c r="I3" s="267"/>
      <c r="J3" s="267"/>
      <c r="K3" s="267"/>
    </row>
    <row r="4" spans="2:11">
      <c r="B4" s="266"/>
      <c r="C4" s="267"/>
      <c r="D4" s="267"/>
      <c r="E4" s="267"/>
      <c r="F4" s="267"/>
      <c r="G4" s="267"/>
      <c r="H4" s="267"/>
      <c r="I4" s="267"/>
      <c r="J4" s="267"/>
      <c r="K4" s="267"/>
    </row>
    <row r="5" spans="2:11">
      <c r="B5" s="522" t="s">
        <v>206</v>
      </c>
      <c r="C5" s="271"/>
      <c r="D5" s="271"/>
      <c r="E5" s="22"/>
      <c r="F5" s="22"/>
      <c r="G5" s="22"/>
      <c r="H5" s="22"/>
      <c r="I5" s="22"/>
      <c r="J5" s="22"/>
      <c r="K5" s="22"/>
    </row>
    <row r="6" spans="2:10">
      <c r="B6" s="523" t="s">
        <v>12</v>
      </c>
      <c r="C6" s="290"/>
      <c r="D6" s="290"/>
      <c r="E6" s="290"/>
      <c r="F6" s="290"/>
      <c r="G6" s="290"/>
      <c r="H6" s="290"/>
      <c r="I6" s="290"/>
      <c r="J6" s="290"/>
    </row>
    <row r="7" spans="1:11">
      <c r="A7" s="272"/>
      <c r="B7" s="268" t="s">
        <v>13</v>
      </c>
      <c r="C7" s="403"/>
      <c r="D7" s="403"/>
      <c r="E7" s="403"/>
      <c r="F7" s="403"/>
      <c r="G7" s="403"/>
      <c r="H7" s="403"/>
      <c r="I7" s="403"/>
      <c r="J7" s="403"/>
      <c r="K7" s="405"/>
    </row>
    <row r="8" spans="1:11">
      <c r="A8" s="274" t="s">
        <v>14</v>
      </c>
      <c r="B8" s="275" t="s">
        <v>207</v>
      </c>
      <c r="C8" s="275"/>
      <c r="D8" s="275"/>
      <c r="E8" s="275"/>
      <c r="F8" s="275"/>
      <c r="G8" s="275"/>
      <c r="H8" s="275"/>
      <c r="I8" s="275"/>
      <c r="J8" s="275"/>
      <c r="K8" s="284"/>
    </row>
    <row r="9" spans="1:11">
      <c r="A9" s="274" t="s">
        <v>16</v>
      </c>
      <c r="B9" s="275" t="s">
        <v>208</v>
      </c>
      <c r="C9" s="275"/>
      <c r="D9" s="275"/>
      <c r="E9" s="275"/>
      <c r="F9" s="275"/>
      <c r="G9" s="275"/>
      <c r="H9" s="275"/>
      <c r="I9" s="275"/>
      <c r="J9" s="275"/>
      <c r="K9" s="284"/>
    </row>
    <row r="10" spans="1:11">
      <c r="A10" s="274" t="s">
        <v>18</v>
      </c>
      <c r="B10" s="275" t="s">
        <v>209</v>
      </c>
      <c r="C10" s="275"/>
      <c r="D10" s="275"/>
      <c r="E10" s="275"/>
      <c r="F10" s="275"/>
      <c r="G10" s="275"/>
      <c r="H10" s="275"/>
      <c r="I10" s="275"/>
      <c r="J10" s="275"/>
      <c r="K10" s="405"/>
    </row>
    <row r="11" spans="1:11">
      <c r="A11" s="274" t="s">
        <v>20</v>
      </c>
      <c r="B11" s="275" t="s">
        <v>210</v>
      </c>
      <c r="C11" s="275"/>
      <c r="D11" s="275"/>
      <c r="E11" s="275"/>
      <c r="F11" s="275"/>
      <c r="G11" s="275"/>
      <c r="H11" s="275"/>
      <c r="I11" s="275"/>
      <c r="J11" s="275"/>
      <c r="K11" s="405"/>
    </row>
    <row r="12" spans="1:11">
      <c r="A12" s="274"/>
      <c r="B12" s="268" t="s">
        <v>22</v>
      </c>
      <c r="C12" s="404"/>
      <c r="D12" s="404"/>
      <c r="E12" s="404"/>
      <c r="F12" s="404"/>
      <c r="G12" s="404"/>
      <c r="H12" s="404"/>
      <c r="I12" s="404"/>
      <c r="J12" s="404"/>
      <c r="K12" s="405"/>
    </row>
    <row r="13" spans="1:11">
      <c r="A13" s="274" t="s">
        <v>23</v>
      </c>
      <c r="B13" s="275" t="s">
        <v>211</v>
      </c>
      <c r="C13" s="275"/>
      <c r="D13" s="275"/>
      <c r="E13" s="275"/>
      <c r="F13" s="275"/>
      <c r="G13" s="275"/>
      <c r="H13" s="275"/>
      <c r="I13" s="275"/>
      <c r="J13" s="275"/>
      <c r="K13" s="405"/>
    </row>
    <row r="14" spans="1:11">
      <c r="A14" s="274" t="s">
        <v>25</v>
      </c>
      <c r="B14" s="275" t="s">
        <v>212</v>
      </c>
      <c r="C14" s="275"/>
      <c r="D14" s="275"/>
      <c r="E14" s="275"/>
      <c r="F14" s="275"/>
      <c r="G14" s="275"/>
      <c r="H14" s="275"/>
      <c r="I14" s="275"/>
      <c r="J14" s="275"/>
      <c r="K14" s="406"/>
    </row>
    <row r="15" spans="1:14">
      <c r="A15" s="274"/>
      <c r="B15" s="268" t="s">
        <v>198</v>
      </c>
      <c r="C15" s="404"/>
      <c r="D15" s="404"/>
      <c r="E15" s="404"/>
      <c r="F15" s="404"/>
      <c r="G15" s="404"/>
      <c r="H15" s="404"/>
      <c r="I15" s="404"/>
      <c r="J15" s="404"/>
      <c r="K15" s="405"/>
      <c r="N15" s="288"/>
    </row>
    <row r="16" spans="1:12">
      <c r="A16" s="274" t="s">
        <v>28</v>
      </c>
      <c r="B16" s="404" t="s">
        <v>213</v>
      </c>
      <c r="C16" s="404"/>
      <c r="D16" s="404"/>
      <c r="E16" s="404"/>
      <c r="F16" s="404"/>
      <c r="G16" s="404"/>
      <c r="H16" s="404"/>
      <c r="I16" s="404"/>
      <c r="J16" s="404"/>
      <c r="K16" s="405"/>
      <c r="L16" s="409"/>
    </row>
    <row r="17" spans="1:11">
      <c r="A17" s="274" t="s">
        <v>30</v>
      </c>
      <c r="B17" s="404" t="s">
        <v>214</v>
      </c>
      <c r="C17" s="404"/>
      <c r="D17" s="404"/>
      <c r="E17" s="404"/>
      <c r="F17" s="404"/>
      <c r="G17" s="404"/>
      <c r="H17" s="404"/>
      <c r="I17" s="404"/>
      <c r="J17" s="404"/>
      <c r="K17" s="22"/>
    </row>
    <row r="18" spans="1:11">
      <c r="A18" s="274" t="s">
        <v>32</v>
      </c>
      <c r="B18" s="275" t="s">
        <v>215</v>
      </c>
      <c r="C18" s="277"/>
      <c r="D18" s="277"/>
      <c r="E18" s="278"/>
      <c r="F18" s="278"/>
      <c r="G18" s="278"/>
      <c r="H18" s="278"/>
      <c r="I18" s="278"/>
      <c r="J18" s="278"/>
      <c r="K18" s="22"/>
    </row>
    <row r="19" spans="1:11">
      <c r="A19" s="272"/>
      <c r="C19" s="277"/>
      <c r="D19" s="277"/>
      <c r="E19" s="278"/>
      <c r="F19" s="278"/>
      <c r="G19" s="278"/>
      <c r="H19" s="278"/>
      <c r="I19" s="278"/>
      <c r="J19" s="278"/>
      <c r="K19" s="284"/>
    </row>
    <row r="20" spans="1:11">
      <c r="A20" s="272"/>
      <c r="B20" s="275"/>
      <c r="C20" s="277"/>
      <c r="D20" s="277"/>
      <c r="E20" s="278"/>
      <c r="F20" s="278"/>
      <c r="G20" s="278"/>
      <c r="H20" s="278"/>
      <c r="I20" s="278"/>
      <c r="J20" s="278"/>
      <c r="K20" s="284"/>
    </row>
    <row r="21" spans="1:11">
      <c r="A21" s="272"/>
      <c r="B21" s="275"/>
      <c r="C21" s="277"/>
      <c r="D21" s="277"/>
      <c r="E21" s="278"/>
      <c r="F21" s="278"/>
      <c r="G21" s="278"/>
      <c r="H21" s="278"/>
      <c r="I21" s="278"/>
      <c r="J21" s="278"/>
      <c r="K21" s="284"/>
    </row>
    <row r="22" spans="1:11">
      <c r="A22" s="272"/>
      <c r="B22" s="275"/>
      <c r="C22" s="277"/>
      <c r="D22" s="277"/>
      <c r="E22" s="278"/>
      <c r="F22" s="278"/>
      <c r="G22" s="278"/>
      <c r="H22" s="278"/>
      <c r="I22" s="278"/>
      <c r="J22" s="278"/>
      <c r="K22" s="284"/>
    </row>
    <row r="23" s="290" customFormat="1" spans="1:14">
      <c r="A23" s="272"/>
      <c r="B23" s="275"/>
      <c r="C23" s="277"/>
      <c r="D23" s="277"/>
      <c r="E23" s="278"/>
      <c r="F23" s="278"/>
      <c r="G23" s="278"/>
      <c r="H23" s="278"/>
      <c r="I23" s="278"/>
      <c r="J23" s="278"/>
      <c r="K23" s="284"/>
      <c r="L23" s="22"/>
      <c r="M23" s="22"/>
      <c r="N23" s="22"/>
    </row>
    <row r="24" s="290" customFormat="1" spans="1:14">
      <c r="A24" s="272"/>
      <c r="B24" s="275"/>
      <c r="C24" s="277"/>
      <c r="D24" s="277"/>
      <c r="E24" s="278"/>
      <c r="F24" s="278"/>
      <c r="G24" s="278"/>
      <c r="H24" s="278"/>
      <c r="I24" s="278"/>
      <c r="J24" s="278"/>
      <c r="K24" s="284"/>
      <c r="L24" s="22"/>
      <c r="M24" s="22"/>
      <c r="N24" s="22"/>
    </row>
    <row r="25" s="290" customFormat="1" spans="1:14">
      <c r="A25" s="272"/>
      <c r="B25" s="275"/>
      <c r="C25" s="277"/>
      <c r="D25" s="277"/>
      <c r="E25" s="278"/>
      <c r="F25" s="278"/>
      <c r="G25" s="278"/>
      <c r="H25" s="278"/>
      <c r="I25" s="278"/>
      <c r="J25" s="278"/>
      <c r="K25" s="284"/>
      <c r="L25" s="22"/>
      <c r="M25" s="22"/>
      <c r="N25" s="22"/>
    </row>
    <row r="26" s="290" customFormat="1" spans="1:14">
      <c r="A26" s="272"/>
      <c r="B26" s="275"/>
      <c r="C26" s="277"/>
      <c r="D26" s="277"/>
      <c r="E26" s="278"/>
      <c r="F26" s="278"/>
      <c r="G26" s="278"/>
      <c r="H26" s="278"/>
      <c r="I26" s="278"/>
      <c r="J26" s="278"/>
      <c r="K26" s="284"/>
      <c r="L26" s="22"/>
      <c r="M26" s="22"/>
      <c r="N26" s="22"/>
    </row>
    <row r="27" s="290" customFormat="1" spans="1:14">
      <c r="A27" s="272"/>
      <c r="B27" s="275"/>
      <c r="C27" s="277"/>
      <c r="D27" s="277"/>
      <c r="E27" s="278"/>
      <c r="F27" s="278"/>
      <c r="G27" s="278"/>
      <c r="H27" s="278"/>
      <c r="I27" s="278"/>
      <c r="J27" s="278"/>
      <c r="K27" s="284"/>
      <c r="L27" s="22"/>
      <c r="M27" s="22"/>
      <c r="N27" s="22"/>
    </row>
    <row r="28" s="290" customFormat="1" spans="1:14">
      <c r="A28" s="272"/>
      <c r="B28" s="279"/>
      <c r="C28" s="278"/>
      <c r="D28" s="278"/>
      <c r="E28" s="278"/>
      <c r="F28" s="278"/>
      <c r="G28" s="278"/>
      <c r="H28" s="278"/>
      <c r="I28" s="278"/>
      <c r="J28" s="278"/>
      <c r="K28" s="284"/>
      <c r="L28" s="22"/>
      <c r="M28" s="22"/>
      <c r="N28" s="22"/>
    </row>
    <row r="29" s="290" customFormat="1" spans="1:14">
      <c r="A29" s="272"/>
      <c r="B29" s="279"/>
      <c r="C29" s="278"/>
      <c r="D29" s="278"/>
      <c r="E29" s="278"/>
      <c r="F29" s="278"/>
      <c r="G29" s="278"/>
      <c r="H29" s="278"/>
      <c r="I29" s="278"/>
      <c r="J29" s="278"/>
      <c r="K29" s="284"/>
      <c r="L29" s="22"/>
      <c r="M29" s="22"/>
      <c r="N29" s="22"/>
    </row>
    <row r="30" s="290" customFormat="1" spans="1:14">
      <c r="A30" s="272"/>
      <c r="B30" s="279"/>
      <c r="C30" s="278"/>
      <c r="D30" s="278"/>
      <c r="E30" s="278"/>
      <c r="F30" s="278"/>
      <c r="G30" s="278"/>
      <c r="H30" s="278"/>
      <c r="I30" s="278"/>
      <c r="J30" s="278"/>
      <c r="K30" s="284"/>
      <c r="L30" s="22"/>
      <c r="M30" s="22"/>
      <c r="N30" s="22"/>
    </row>
    <row r="31" s="290" customFormat="1" spans="1:14">
      <c r="A31" s="272"/>
      <c r="B31" s="279"/>
      <c r="C31" s="278"/>
      <c r="D31" s="278"/>
      <c r="E31" s="278"/>
      <c r="F31" s="278"/>
      <c r="G31" s="278"/>
      <c r="H31" s="278"/>
      <c r="I31" s="278"/>
      <c r="J31" s="278"/>
      <c r="K31" s="284"/>
      <c r="L31" s="22"/>
      <c r="M31" s="22"/>
      <c r="N31" s="22"/>
    </row>
    <row r="32" s="290" customFormat="1" spans="1:14">
      <c r="A32" s="280"/>
      <c r="B32" s="279"/>
      <c r="C32" s="278"/>
      <c r="D32" s="278"/>
      <c r="E32" s="278"/>
      <c r="F32" s="278"/>
      <c r="G32" s="278"/>
      <c r="H32" s="278"/>
      <c r="I32" s="278"/>
      <c r="J32" s="278"/>
      <c r="L32" s="22"/>
      <c r="M32" s="22"/>
      <c r="N32" s="22"/>
    </row>
    <row r="33" s="290" customFormat="1" spans="1:14">
      <c r="A33" s="280"/>
      <c r="B33" s="547"/>
      <c r="C33" s="548"/>
      <c r="D33" s="548"/>
      <c r="E33" s="269"/>
      <c r="F33" s="269"/>
      <c r="G33" s="269"/>
      <c r="H33" s="269"/>
      <c r="I33" s="269"/>
      <c r="J33" s="269"/>
      <c r="L33" s="22"/>
      <c r="M33" s="22"/>
      <c r="N33" s="22"/>
    </row>
  </sheetData>
  <mergeCells count="3">
    <mergeCell ref="B5:D5"/>
    <mergeCell ref="B16:J16"/>
    <mergeCell ref="B17:J17"/>
  </mergeCells>
  <hyperlinks>
    <hyperlink ref="B8:I8" location="Desempregados_Genero!A1" display="Número de beneficiários com processamento de Rendimento Social de Inserção, género, 2013"/>
    <hyperlink ref="B9:I9" location="'Ev. 1º trim-4º trim_Genero'!A1" display="Número de beneficiários com processamento de Rendimento Social de Inserção, género, 2013 (%)"/>
    <hyperlink ref="B11:J11" location="'RSI_idade%(13)'!A1" display="Número de beneficiários com processamento de Rendimento Social de Inserção, escalão etário, 2013 (%)"/>
    <hyperlink ref="B13:J13" location="'RSI_VMM €(13)'!A1" display="Valor médio mensal processado por beneficiário de RSI, 2013"/>
    <hyperlink ref="B16:J16" location="'RSI_AF (13)'!A1" display="Número de Agregados Familiares (com processamento) de Rendimento Social de Inserção, 2013"/>
    <hyperlink ref="B8:J8" location="'RSI_genero(13)'!A1" display="Número de beneficiários com processamento de Rendimento Social de Inserção, género, 2013"/>
    <hyperlink ref="B9:J9" location="'RSI_genero %(13)'!A1" display="Número de beneficiários com processamento de Rendimento Social de Inserção, género, 2013 (%)"/>
    <hyperlink ref="B10:J10" location="'RSI_idade(13)'!A1" display="Número de beneficiários com processamento de Rendimento Social de Inserção, escalão etário, 2013"/>
    <hyperlink ref="B14:J14" location="'RSI_AF (13)'!A1" display="Valor médio mensal processado por agregado familiar de RSI, 2013"/>
    <hyperlink ref="B17:J17" location="'RSI_AM (13)'!A1" display="Número de Agregados Familiares monoparentais (com processamento) de RSI, 2013"/>
    <hyperlink ref="B18" location="'RSI_AI (13)'!A1" display="Número de Agregados Familiares isolados (com processamento) de RSI, 2013"/>
  </hyperlinks>
  <pageMargins left="0.7" right="0.7" top="0.75" bottom="0.75" header="0.3" footer="0.3"/>
  <pageSetup paperSize="1" orientation="portrait"/>
  <headerFooter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1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14</v>
      </c>
      <c r="B5" s="24" t="s">
        <v>207</v>
      </c>
      <c r="D5" s="62"/>
    </row>
    <row r="6" s="1" customFormat="1" ht="12" customHeight="1" spans="1:4">
      <c r="A6" s="23"/>
      <c r="B6" s="25" t="s">
        <v>34</v>
      </c>
      <c r="D6" s="62"/>
    </row>
    <row r="7" s="1" customFormat="1" ht="16.5" customHeight="1"/>
    <row r="8" s="1" customFormat="1" ht="24.75" customHeight="1" spans="2:5">
      <c r="B8" s="6"/>
      <c r="C8" s="63" t="s">
        <v>207</v>
      </c>
      <c r="D8" s="63"/>
      <c r="E8" s="63"/>
    </row>
    <row r="9" s="1" customFormat="1" ht="24.75" customHeight="1" spans="2:5">
      <c r="B9" s="6"/>
      <c r="C9" s="65"/>
      <c r="D9" s="65"/>
      <c r="E9" s="65"/>
    </row>
    <row r="10" s="1" customFormat="1" ht="14.25" customHeight="1" spans="2:5">
      <c r="B10" s="68" t="s">
        <v>35</v>
      </c>
      <c r="C10" s="69" t="s">
        <v>36</v>
      </c>
      <c r="D10" s="69" t="s">
        <v>37</v>
      </c>
      <c r="E10" s="69" t="s">
        <v>38</v>
      </c>
    </row>
    <row r="11" s="1" customFormat="1" ht="14.25" customHeight="1" spans="2:5">
      <c r="B11" s="71" t="s">
        <v>39</v>
      </c>
      <c r="C11" s="72">
        <v>185104</v>
      </c>
      <c r="D11" s="184">
        <v>175077</v>
      </c>
      <c r="E11" s="188">
        <v>360181</v>
      </c>
    </row>
    <row r="12" s="1" customFormat="1" ht="14.25" customHeight="1" spans="2:5">
      <c r="B12" s="76" t="s">
        <v>40</v>
      </c>
      <c r="C12" s="77">
        <v>48594</v>
      </c>
      <c r="D12" s="86">
        <v>45367</v>
      </c>
      <c r="E12" s="190">
        <v>93961</v>
      </c>
    </row>
    <row r="13" s="1" customFormat="1" ht="14.25" customHeight="1" spans="2:5">
      <c r="B13" s="76" t="s">
        <v>41</v>
      </c>
      <c r="C13" s="77">
        <v>35686</v>
      </c>
      <c r="D13" s="86">
        <v>33508</v>
      </c>
      <c r="E13" s="190">
        <v>69194</v>
      </c>
    </row>
    <row r="14" s="1" customFormat="1" ht="14.25" customHeight="1" spans="2:5">
      <c r="B14" s="76" t="s">
        <v>42</v>
      </c>
      <c r="C14" s="78">
        <v>11944</v>
      </c>
      <c r="D14" s="186">
        <v>12203</v>
      </c>
      <c r="E14" s="191">
        <v>24147</v>
      </c>
    </row>
    <row r="15" s="1" customFormat="1" ht="14.25" customHeight="1" spans="2:5">
      <c r="B15" s="82" t="s">
        <v>43</v>
      </c>
      <c r="C15" s="77">
        <v>569</v>
      </c>
      <c r="D15" s="86">
        <v>559</v>
      </c>
      <c r="E15" s="190">
        <v>1128</v>
      </c>
    </row>
    <row r="16" s="1" customFormat="1" ht="14.25" customHeight="1" spans="2:5">
      <c r="B16" s="82" t="s">
        <v>44</v>
      </c>
      <c r="C16" s="77">
        <v>262</v>
      </c>
      <c r="D16" s="86">
        <v>278</v>
      </c>
      <c r="E16" s="190">
        <v>540</v>
      </c>
    </row>
    <row r="17" s="1" customFormat="1" ht="14.25" customHeight="1" spans="2:5">
      <c r="B17" s="82" t="s">
        <v>45</v>
      </c>
      <c r="C17" s="77">
        <v>301</v>
      </c>
      <c r="D17" s="86">
        <v>308</v>
      </c>
      <c r="E17" s="190">
        <v>609</v>
      </c>
    </row>
    <row r="18" s="1" customFormat="1" ht="14.25" customHeight="1" spans="2:5">
      <c r="B18" s="82" t="s">
        <v>46</v>
      </c>
      <c r="C18" s="77">
        <v>263</v>
      </c>
      <c r="D18" s="86">
        <v>238</v>
      </c>
      <c r="E18" s="190">
        <v>501</v>
      </c>
    </row>
    <row r="19" s="1" customFormat="1" ht="14.25" customHeight="1" spans="2:5">
      <c r="B19" s="82" t="s">
        <v>47</v>
      </c>
      <c r="C19" s="77">
        <v>481</v>
      </c>
      <c r="D19" s="86">
        <v>787</v>
      </c>
      <c r="E19" s="190">
        <v>1268</v>
      </c>
    </row>
    <row r="20" s="1" customFormat="1" ht="14.25" customHeight="1" spans="2:5">
      <c r="B20" s="82" t="s">
        <v>48</v>
      </c>
      <c r="C20" s="77">
        <v>253</v>
      </c>
      <c r="D20" s="86">
        <v>225</v>
      </c>
      <c r="E20" s="190">
        <v>478</v>
      </c>
    </row>
    <row r="21" s="1" customFormat="1" ht="14.25" customHeight="1" spans="2:5">
      <c r="B21" s="82" t="s">
        <v>49</v>
      </c>
      <c r="C21" s="77">
        <v>516</v>
      </c>
      <c r="D21" s="86">
        <v>548</v>
      </c>
      <c r="E21" s="190">
        <v>1064</v>
      </c>
    </row>
    <row r="22" s="1" customFormat="1" ht="14.25" customHeight="1" spans="2:5">
      <c r="B22" s="82" t="s">
        <v>50</v>
      </c>
      <c r="C22" s="77">
        <v>68</v>
      </c>
      <c r="D22" s="86">
        <v>63</v>
      </c>
      <c r="E22" s="190">
        <v>131</v>
      </c>
    </row>
    <row r="23" s="1" customFormat="1" ht="14.25" customHeight="1" spans="2:5">
      <c r="B23" s="82" t="s">
        <v>51</v>
      </c>
      <c r="C23" s="77">
        <v>763</v>
      </c>
      <c r="D23" s="86">
        <v>703</v>
      </c>
      <c r="E23" s="190">
        <v>1466</v>
      </c>
    </row>
    <row r="24" s="1" customFormat="1" ht="14.25" customHeight="1" spans="2:5">
      <c r="B24" s="82" t="s">
        <v>52</v>
      </c>
      <c r="C24" s="77">
        <v>278</v>
      </c>
      <c r="D24" s="86">
        <v>265</v>
      </c>
      <c r="E24" s="190">
        <v>543</v>
      </c>
    </row>
    <row r="25" s="1" customFormat="1" ht="14.25" customHeight="1" spans="2:5">
      <c r="B25" s="82" t="s">
        <v>53</v>
      </c>
      <c r="C25" s="77">
        <v>232</v>
      </c>
      <c r="D25" s="86">
        <v>257</v>
      </c>
      <c r="E25" s="190">
        <v>489</v>
      </c>
    </row>
    <row r="26" s="1" customFormat="1" ht="14.25" customHeight="1" spans="2:5">
      <c r="B26" s="82" t="s">
        <v>54</v>
      </c>
      <c r="C26" s="77">
        <v>573</v>
      </c>
      <c r="D26" s="86">
        <v>584</v>
      </c>
      <c r="E26" s="190">
        <v>1157</v>
      </c>
    </row>
    <row r="27" s="1" customFormat="1" ht="14.25" customHeight="1" spans="2:5">
      <c r="B27" s="82" t="s">
        <v>55</v>
      </c>
      <c r="C27" s="77">
        <v>172</v>
      </c>
      <c r="D27" s="86">
        <v>200</v>
      </c>
      <c r="E27" s="190">
        <v>372</v>
      </c>
    </row>
    <row r="28" s="1" customFormat="1" ht="14.25" customHeight="1" spans="2:5">
      <c r="B28" s="82" t="s">
        <v>56</v>
      </c>
      <c r="C28" s="77">
        <v>644</v>
      </c>
      <c r="D28" s="86">
        <v>559</v>
      </c>
      <c r="E28" s="190">
        <v>1203</v>
      </c>
    </row>
    <row r="29" s="1" customFormat="1" ht="14.25" customHeight="1" spans="2:5">
      <c r="B29" s="82" t="s">
        <v>57</v>
      </c>
      <c r="C29" s="77">
        <v>1771</v>
      </c>
      <c r="D29" s="86">
        <v>1698</v>
      </c>
      <c r="E29" s="190">
        <v>3469</v>
      </c>
    </row>
    <row r="30" s="1" customFormat="1" ht="14.25" customHeight="1" spans="2:5">
      <c r="B30" s="82" t="s">
        <v>58</v>
      </c>
      <c r="C30" s="77">
        <v>180</v>
      </c>
      <c r="D30" s="86">
        <v>275</v>
      </c>
      <c r="E30" s="190">
        <v>455</v>
      </c>
    </row>
    <row r="31" s="1" customFormat="1" ht="14.25" customHeight="1" spans="2:5">
      <c r="B31" s="82" t="s">
        <v>59</v>
      </c>
      <c r="C31" s="77">
        <v>920</v>
      </c>
      <c r="D31" s="86">
        <v>907</v>
      </c>
      <c r="E31" s="190">
        <v>1827</v>
      </c>
    </row>
    <row r="32" s="1" customFormat="1" ht="14.25" customHeight="1" spans="2:5">
      <c r="B32" s="82" t="s">
        <v>60</v>
      </c>
      <c r="C32" s="77">
        <v>265</v>
      </c>
      <c r="D32" s="86">
        <v>250</v>
      </c>
      <c r="E32" s="190">
        <v>515</v>
      </c>
    </row>
    <row r="33" s="1" customFormat="1" ht="14.25" customHeight="1" spans="2:5">
      <c r="B33" s="82" t="s">
        <v>61</v>
      </c>
      <c r="C33" s="77">
        <v>704</v>
      </c>
      <c r="D33" s="86">
        <v>751</v>
      </c>
      <c r="E33" s="190">
        <v>1455</v>
      </c>
    </row>
    <row r="34" s="1" customFormat="1" ht="14.25" customHeight="1" spans="2:5">
      <c r="B34" s="82" t="s">
        <v>62</v>
      </c>
      <c r="C34" s="77">
        <v>1735</v>
      </c>
      <c r="D34" s="86">
        <v>1614</v>
      </c>
      <c r="E34" s="190">
        <v>3349</v>
      </c>
    </row>
    <row r="35" s="1" customFormat="1" ht="14.25" customHeight="1" spans="2:5">
      <c r="B35" s="82" t="s">
        <v>63</v>
      </c>
      <c r="C35" s="77">
        <v>359</v>
      </c>
      <c r="D35" s="86">
        <v>480</v>
      </c>
      <c r="E35" s="190">
        <v>839</v>
      </c>
    </row>
    <row r="36" s="1" customFormat="1" ht="14.25" customHeight="1" spans="2:5">
      <c r="B36" s="82" t="s">
        <v>64</v>
      </c>
      <c r="C36" s="77">
        <v>123</v>
      </c>
      <c r="D36" s="86">
        <v>171</v>
      </c>
      <c r="E36" s="190">
        <v>294</v>
      </c>
    </row>
    <row r="37" s="1" customFormat="1" ht="14.25" customHeight="1" spans="2:5">
      <c r="B37" s="82" t="s">
        <v>65</v>
      </c>
      <c r="C37" s="77">
        <v>193</v>
      </c>
      <c r="D37" s="86">
        <v>167</v>
      </c>
      <c r="E37" s="190">
        <v>360</v>
      </c>
    </row>
    <row r="38" s="1" customFormat="1" ht="14.25" customHeight="1" spans="2:5">
      <c r="B38" s="82" t="s">
        <v>66</v>
      </c>
      <c r="C38" s="84">
        <v>340</v>
      </c>
      <c r="D38" s="187">
        <v>332</v>
      </c>
      <c r="E38" s="194">
        <v>672</v>
      </c>
    </row>
    <row r="39" spans="4:4">
      <c r="D39" s="61"/>
    </row>
    <row r="40" spans="4:4">
      <c r="D40" s="61"/>
    </row>
    <row r="41" spans="4:4">
      <c r="D41" s="61"/>
    </row>
    <row r="42" spans="4:4">
      <c r="D42" s="61"/>
    </row>
    <row r="43" spans="4:4">
      <c r="D43" s="61"/>
    </row>
    <row r="44" spans="4:4">
      <c r="D44" s="61"/>
    </row>
    <row r="45" spans="4:4">
      <c r="D45" s="61"/>
    </row>
    <row r="46" spans="4:4">
      <c r="D46" s="61"/>
    </row>
    <row r="47" spans="4:4">
      <c r="D47" s="61"/>
    </row>
    <row r="48" spans="4:4">
      <c r="D48" s="61"/>
    </row>
    <row r="49" spans="4:4">
      <c r="D49" s="61"/>
    </row>
    <row r="50" spans="4:4">
      <c r="D50" s="61"/>
    </row>
    <row r="51" spans="4:4">
      <c r="D51" s="61"/>
    </row>
    <row r="52" spans="4:4">
      <c r="D52" s="61"/>
    </row>
    <row r="53" spans="4:4">
      <c r="D53" s="61"/>
    </row>
    <row r="54" spans="4:4">
      <c r="D54" s="61"/>
    </row>
    <row r="55" spans="4:4">
      <c r="D55" s="61"/>
    </row>
    <row r="56" spans="4:4">
      <c r="D56" s="61"/>
    </row>
    <row r="57" spans="4:4">
      <c r="D57" s="61"/>
    </row>
    <row r="58" spans="4:4">
      <c r="D58" s="61"/>
    </row>
    <row r="59" spans="4:4">
      <c r="D59" s="61"/>
    </row>
    <row r="60" spans="4:4">
      <c r="D60" s="61"/>
    </row>
    <row r="61" spans="4:4">
      <c r="D61" s="61"/>
    </row>
    <row r="62" spans="4:4">
      <c r="D62" s="61"/>
    </row>
    <row r="63" spans="4:4">
      <c r="D63" s="61"/>
    </row>
    <row r="64" spans="4:4">
      <c r="D64" s="61"/>
    </row>
    <row r="65" spans="4:4">
      <c r="D65" s="61"/>
    </row>
    <row r="66" spans="4:4">
      <c r="D66" s="61"/>
    </row>
    <row r="67" spans="4:4">
      <c r="D67" s="61"/>
    </row>
    <row r="68" spans="4:4">
      <c r="D68" s="61"/>
    </row>
    <row r="69" spans="4:4">
      <c r="D69" s="61"/>
    </row>
    <row r="70" spans="4:4">
      <c r="D70" s="61"/>
    </row>
    <row r="71" spans="4:4">
      <c r="D71" s="61"/>
    </row>
    <row r="72" spans="4:4">
      <c r="D72" s="61"/>
    </row>
    <row r="73" spans="4:4">
      <c r="D73" s="61"/>
    </row>
    <row r="74" spans="4:4">
      <c r="D74" s="61"/>
    </row>
    <row r="75" spans="4:4">
      <c r="D75" s="61"/>
    </row>
    <row r="76" spans="4:4">
      <c r="D76" s="61"/>
    </row>
    <row r="77" spans="4:4">
      <c r="D77" s="61"/>
    </row>
    <row r="78" spans="4:4">
      <c r="D78" s="61"/>
    </row>
    <row r="79" spans="4:4">
      <c r="D79" s="61"/>
    </row>
    <row r="80" spans="4:4">
      <c r="D80" s="61"/>
    </row>
    <row r="81" spans="4:4">
      <c r="D81" s="61"/>
    </row>
    <row r="82" spans="4:4">
      <c r="D82" s="61"/>
    </row>
    <row r="83" spans="4:4">
      <c r="D83" s="61"/>
    </row>
    <row r="84" spans="4:4">
      <c r="D84" s="61"/>
    </row>
    <row r="85" spans="4:4">
      <c r="D85" s="61"/>
    </row>
    <row r="86" spans="4:4">
      <c r="D86" s="61"/>
    </row>
    <row r="87" spans="4:4">
      <c r="D87" s="61"/>
    </row>
    <row r="88" spans="4:4">
      <c r="D88" s="61"/>
    </row>
    <row r="89" spans="4:4">
      <c r="D89" s="61"/>
    </row>
    <row r="90" spans="4:4">
      <c r="D90" s="61"/>
    </row>
    <row r="91" spans="4:4">
      <c r="D91" s="61"/>
    </row>
    <row r="92" spans="4:4">
      <c r="D92" s="61"/>
    </row>
    <row r="93" spans="4:4">
      <c r="D93" s="61"/>
    </row>
    <row r="94" spans="4:4">
      <c r="D94" s="61"/>
    </row>
    <row r="95" spans="4:4">
      <c r="D95" s="61"/>
    </row>
    <row r="96" spans="4:4">
      <c r="D96" s="61"/>
    </row>
    <row r="97" spans="4:4">
      <c r="D97" s="61"/>
    </row>
    <row r="98" spans="4:4">
      <c r="D98" s="61"/>
    </row>
    <row r="99" spans="4:4">
      <c r="D99" s="61"/>
    </row>
    <row r="100" spans="4:4">
      <c r="D100" s="61"/>
    </row>
    <row r="101" spans="4:4">
      <c r="D101" s="61"/>
    </row>
    <row r="102" spans="4:4">
      <c r="D102" s="61"/>
    </row>
    <row r="103" spans="4:4">
      <c r="D103" s="61"/>
    </row>
    <row r="104" spans="4:4">
      <c r="D104" s="61"/>
    </row>
    <row r="105" spans="4:4">
      <c r="D105" s="61"/>
    </row>
    <row r="106" spans="4:4">
      <c r="D106" s="61"/>
    </row>
    <row r="107" spans="4:4">
      <c r="D107" s="61"/>
    </row>
    <row r="108" spans="4:4">
      <c r="D108" s="61"/>
    </row>
    <row r="109" spans="4:4">
      <c r="D109" s="61"/>
    </row>
    <row r="110" spans="4:4">
      <c r="D110" s="61"/>
    </row>
    <row r="111" spans="4:4">
      <c r="D111" s="61"/>
    </row>
    <row r="112" spans="4:4">
      <c r="D112" s="61"/>
    </row>
    <row r="113" spans="4:4">
      <c r="D113" s="61"/>
    </row>
    <row r="114" spans="4:4">
      <c r="D114" s="61"/>
    </row>
    <row r="115" spans="4:4">
      <c r="D115" s="61"/>
    </row>
    <row r="116" spans="4:4">
      <c r="D116" s="61"/>
    </row>
    <row r="117" spans="4:4">
      <c r="D117" s="61"/>
    </row>
    <row r="118" spans="4:4">
      <c r="D118" s="61"/>
    </row>
    <row r="119" spans="4:4">
      <c r="D119" s="61"/>
    </row>
    <row r="120" spans="4:4">
      <c r="D120" s="61"/>
    </row>
    <row r="121" spans="4:4">
      <c r="D121" s="61"/>
    </row>
    <row r="122" spans="4:4">
      <c r="D122" s="61"/>
    </row>
    <row r="123" spans="4:4">
      <c r="D123" s="61"/>
    </row>
    <row r="124" spans="4:4">
      <c r="D124" s="61"/>
    </row>
    <row r="125" spans="4:4">
      <c r="D125" s="61"/>
    </row>
    <row r="126" spans="4:4">
      <c r="D126" s="61"/>
    </row>
    <row r="127" spans="4:4">
      <c r="D127" s="61"/>
    </row>
    <row r="128" spans="4:4">
      <c r="D128" s="61"/>
    </row>
    <row r="129" spans="4:4">
      <c r="D129" s="61"/>
    </row>
    <row r="130" spans="4:4">
      <c r="D130" s="61"/>
    </row>
    <row r="131" spans="4:4">
      <c r="D131" s="61"/>
    </row>
    <row r="132" spans="4:4">
      <c r="D132" s="61"/>
    </row>
    <row r="133" spans="4:4">
      <c r="D133" s="61"/>
    </row>
    <row r="134" spans="4:4">
      <c r="D134" s="61"/>
    </row>
    <row r="135" spans="4:4">
      <c r="D135" s="61"/>
    </row>
    <row r="136" spans="4:4">
      <c r="D136" s="61"/>
    </row>
    <row r="137" spans="4:4">
      <c r="D137" s="61"/>
    </row>
    <row r="138" spans="4:4">
      <c r="D138" s="61"/>
    </row>
    <row r="139" spans="4:4">
      <c r="D139" s="61"/>
    </row>
    <row r="140" spans="4:4">
      <c r="D140" s="61"/>
    </row>
    <row r="141" spans="4:4">
      <c r="D141" s="61"/>
    </row>
    <row r="142" spans="4:4">
      <c r="D142" s="61"/>
    </row>
    <row r="143" spans="4:4">
      <c r="D143" s="61"/>
    </row>
    <row r="144" spans="4:4">
      <c r="D144" s="61"/>
    </row>
    <row r="145" spans="4:4">
      <c r="D145" s="61"/>
    </row>
    <row r="146" spans="4:4">
      <c r="D146" s="61"/>
    </row>
    <row r="147" spans="4:4">
      <c r="D147" s="61"/>
    </row>
    <row r="148" spans="4:4">
      <c r="D148" s="61"/>
    </row>
    <row r="149" spans="4:4">
      <c r="D149" s="61"/>
    </row>
    <row r="150" spans="4:4">
      <c r="D150" s="61"/>
    </row>
    <row r="151" spans="4:4">
      <c r="D151" s="61"/>
    </row>
    <row r="152" spans="4:4">
      <c r="D152" s="61"/>
    </row>
    <row r="153" spans="4:4">
      <c r="D153" s="61"/>
    </row>
    <row r="154" spans="4:4">
      <c r="D154" s="61"/>
    </row>
    <row r="155" spans="4:4">
      <c r="D155" s="61"/>
    </row>
    <row r="156" spans="4:4">
      <c r="D156" s="61"/>
    </row>
    <row r="157" spans="4:4">
      <c r="D157" s="61"/>
    </row>
    <row r="158" spans="4:4">
      <c r="D158" s="61"/>
    </row>
    <row r="159" spans="4:4">
      <c r="D159" s="61"/>
    </row>
    <row r="160" spans="4:4">
      <c r="D160" s="61"/>
    </row>
    <row r="161" spans="4:4">
      <c r="D161" s="61"/>
    </row>
    <row r="162" spans="4:4">
      <c r="D162" s="61"/>
    </row>
    <row r="163" spans="4:4">
      <c r="D163" s="61"/>
    </row>
    <row r="164" spans="4:4">
      <c r="D164" s="61"/>
    </row>
    <row r="165" spans="4:4">
      <c r="D165" s="61"/>
    </row>
    <row r="166" spans="4:4">
      <c r="D166" s="61"/>
    </row>
    <row r="167" spans="4:4">
      <c r="D167" s="61"/>
    </row>
    <row r="168" spans="4:4">
      <c r="D168" s="61"/>
    </row>
    <row r="169" spans="4:4">
      <c r="D169" s="61"/>
    </row>
    <row r="170" spans="4:4">
      <c r="D170" s="61"/>
    </row>
    <row r="171" spans="4:4">
      <c r="D171" s="61"/>
    </row>
    <row r="172" spans="4:4">
      <c r="D172" s="61"/>
    </row>
    <row r="173" spans="4:4">
      <c r="D173" s="61"/>
    </row>
    <row r="174" spans="4:4">
      <c r="D174" s="61"/>
    </row>
    <row r="175" spans="4:4">
      <c r="D175" s="61"/>
    </row>
    <row r="176" spans="4:4">
      <c r="D176" s="61"/>
    </row>
    <row r="177" spans="4:4">
      <c r="D177" s="61"/>
    </row>
    <row r="178" spans="4:4">
      <c r="D178" s="61"/>
    </row>
    <row r="179" spans="4:4">
      <c r="D179" s="61"/>
    </row>
    <row r="180" spans="4:4">
      <c r="D180" s="61"/>
    </row>
    <row r="181" spans="4:4">
      <c r="D181" s="61"/>
    </row>
    <row r="182" spans="4:4">
      <c r="D182" s="61"/>
    </row>
    <row r="183" spans="4:4">
      <c r="D183" s="61"/>
    </row>
    <row r="184" spans="4:4">
      <c r="D184" s="61"/>
    </row>
    <row r="185" spans="4:4">
      <c r="D185" s="61"/>
    </row>
    <row r="186" spans="4:4">
      <c r="D186" s="61"/>
    </row>
    <row r="187" spans="4:4">
      <c r="D187" s="61"/>
    </row>
    <row r="188" spans="4:4">
      <c r="D188" s="61"/>
    </row>
    <row r="189" spans="4:4">
      <c r="D189" s="61"/>
    </row>
    <row r="190" spans="4:4">
      <c r="D190" s="61"/>
    </row>
    <row r="191" spans="4:4">
      <c r="D191" s="61"/>
    </row>
    <row r="192" spans="4:4">
      <c r="D192" s="61"/>
    </row>
    <row r="193" spans="4:4">
      <c r="D193" s="61"/>
    </row>
    <row r="194" spans="4:4">
      <c r="D194" s="61"/>
    </row>
    <row r="195" spans="4:4">
      <c r="D195" s="61"/>
    </row>
    <row r="196" spans="4:4">
      <c r="D196" s="61"/>
    </row>
    <row r="197" spans="4:4">
      <c r="D197" s="61"/>
    </row>
    <row r="198" spans="4:4">
      <c r="D198" s="61"/>
    </row>
    <row r="199" spans="4:4">
      <c r="D199" s="61"/>
    </row>
    <row r="200" spans="4:4">
      <c r="D200" s="61"/>
    </row>
    <row r="201" spans="4:4">
      <c r="D201" s="61"/>
    </row>
    <row r="202" spans="4:4">
      <c r="D202" s="61"/>
    </row>
    <row r="203" spans="4:4">
      <c r="D203" s="61"/>
    </row>
    <row r="204" spans="4:4">
      <c r="D204" s="61"/>
    </row>
    <row r="205" spans="4:4">
      <c r="D205" s="61"/>
    </row>
    <row r="206" spans="4:4">
      <c r="D206" s="61"/>
    </row>
    <row r="207" spans="4:4">
      <c r="D207" s="61"/>
    </row>
    <row r="208" spans="4:4">
      <c r="D208" s="61"/>
    </row>
    <row r="209" spans="4:4">
      <c r="D209" s="61"/>
    </row>
    <row r="210" spans="4:4">
      <c r="D210" s="61"/>
    </row>
    <row r="211" spans="4:4">
      <c r="D211" s="61"/>
    </row>
    <row r="212" spans="4:4">
      <c r="D212" s="61"/>
    </row>
    <row r="213" spans="4:4">
      <c r="D213" s="61"/>
    </row>
    <row r="214" spans="4:4">
      <c r="D214" s="61"/>
    </row>
    <row r="215" spans="4:4">
      <c r="D215" s="61"/>
    </row>
    <row r="216" spans="4:4">
      <c r="D216" s="61"/>
    </row>
    <row r="217" spans="4:4">
      <c r="D217" s="61"/>
    </row>
    <row r="218" spans="4:4">
      <c r="D218" s="61"/>
    </row>
    <row r="219" spans="4:4">
      <c r="D219" s="61"/>
    </row>
    <row r="220" spans="4:4">
      <c r="D220" s="61"/>
    </row>
    <row r="221" spans="4:4">
      <c r="D221" s="61"/>
    </row>
    <row r="222" spans="4:4">
      <c r="D222" s="61"/>
    </row>
    <row r="223" spans="4:4">
      <c r="D223" s="61"/>
    </row>
    <row r="224" spans="4:4">
      <c r="D224" s="61"/>
    </row>
    <row r="225" spans="4:4">
      <c r="D225" s="61"/>
    </row>
    <row r="226" spans="4:4">
      <c r="D226" s="61"/>
    </row>
    <row r="227" spans="4:4">
      <c r="D227" s="61"/>
    </row>
    <row r="228" spans="4:4">
      <c r="D228" s="61"/>
    </row>
    <row r="229" spans="4:4">
      <c r="D229" s="61"/>
    </row>
    <row r="230" spans="4:4">
      <c r="D230" s="61"/>
    </row>
    <row r="231" spans="4:4">
      <c r="D231" s="61"/>
    </row>
    <row r="232" spans="4:4">
      <c r="D232" s="61"/>
    </row>
    <row r="233" spans="4:4">
      <c r="D233" s="61"/>
    </row>
    <row r="234" spans="4:4">
      <c r="D234" s="61"/>
    </row>
    <row r="235" spans="4:4">
      <c r="D235" s="61"/>
    </row>
    <row r="236" spans="4:4">
      <c r="D236" s="61"/>
    </row>
    <row r="237" spans="4:4">
      <c r="D237" s="61"/>
    </row>
    <row r="238" spans="4:4">
      <c r="D238" s="61"/>
    </row>
    <row r="239" spans="4:4">
      <c r="D239" s="61"/>
    </row>
    <row r="240" spans="4:4">
      <c r="D240" s="61"/>
    </row>
    <row r="241" spans="4:4">
      <c r="D241" s="61"/>
    </row>
    <row r="242" spans="4:4">
      <c r="D242" s="61"/>
    </row>
    <row r="243" spans="4:4">
      <c r="D243" s="61"/>
    </row>
    <row r="244" spans="4:4">
      <c r="D244" s="61"/>
    </row>
    <row r="245" spans="4:4">
      <c r="D245" s="61"/>
    </row>
    <row r="246" spans="4:4">
      <c r="D246" s="61"/>
    </row>
    <row r="247" spans="4:4">
      <c r="D247" s="61"/>
    </row>
    <row r="248" spans="4:4">
      <c r="D248" s="61"/>
    </row>
    <row r="249" spans="4:4">
      <c r="D249" s="61"/>
    </row>
    <row r="250" spans="4:4">
      <c r="D250" s="61"/>
    </row>
    <row r="251" spans="4:4">
      <c r="D251" s="61"/>
    </row>
    <row r="252" spans="4:4">
      <c r="D252" s="61"/>
    </row>
    <row r="253" spans="4:4">
      <c r="D253" s="61"/>
    </row>
    <row r="254" spans="4:4">
      <c r="D254" s="61"/>
    </row>
    <row r="255" spans="4:4">
      <c r="D255" s="61"/>
    </row>
    <row r="256" spans="4:4">
      <c r="D256" s="61"/>
    </row>
    <row r="257" spans="4:4">
      <c r="D257" s="61"/>
    </row>
    <row r="258" spans="4:4">
      <c r="D258" s="61"/>
    </row>
    <row r="259" spans="4:4">
      <c r="D259" s="61"/>
    </row>
    <row r="260" spans="4:4">
      <c r="D260" s="61"/>
    </row>
    <row r="261" spans="4:4">
      <c r="D261" s="61"/>
    </row>
    <row r="262" spans="4:4">
      <c r="D262" s="61"/>
    </row>
    <row r="263" spans="4:4">
      <c r="D263" s="61"/>
    </row>
    <row r="264" spans="4:4">
      <c r="D264" s="61"/>
    </row>
    <row r="265" spans="4:4">
      <c r="D265" s="61"/>
    </row>
    <row r="266" spans="4:4">
      <c r="D266" s="61"/>
    </row>
    <row r="267" spans="4:4">
      <c r="D267" s="61"/>
    </row>
    <row r="268" spans="4:4">
      <c r="D268" s="61"/>
    </row>
    <row r="269" spans="4:4">
      <c r="D269" s="61"/>
    </row>
    <row r="270" spans="4:4">
      <c r="D270" s="61"/>
    </row>
    <row r="271" spans="4:4">
      <c r="D271" s="61"/>
    </row>
  </sheetData>
  <mergeCells count="2">
    <mergeCell ref="C8:E8"/>
    <mergeCell ref="C9:E9"/>
  </mergeCells>
  <conditionalFormatting sqref="C14:E14">
    <cfRule type="cellIs" dxfId="0" priority="1" operator="between">
      <formula>1</formula>
      <formula>2</formula>
    </cfRule>
  </conditionalFormatting>
  <conditionalFormatting sqref="C11:E12">
    <cfRule type="cellIs" dxfId="0" priority="2" operator="between">
      <formula>1</formula>
      <formula>2</formula>
    </cfRule>
  </conditionalFormatting>
  <conditionalFormatting sqref="C15:E38;C13:E13">
    <cfRule type="cellIs" dxfId="0" priority="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29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8.7142857142857" style="2" customWidth="1"/>
    <col min="4" max="4" width="21.4285714285714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16</v>
      </c>
      <c r="B5" s="24" t="s">
        <v>208</v>
      </c>
      <c r="D5" s="62"/>
    </row>
    <row r="6" s="1" customFormat="1" ht="12" customHeight="1" spans="1:4">
      <c r="A6" s="23"/>
      <c r="B6" s="5" t="s">
        <v>67</v>
      </c>
      <c r="D6" s="62"/>
    </row>
    <row r="7" s="1" customFormat="1" ht="16.5" customHeight="1"/>
    <row r="8" s="1" customFormat="1" ht="24.75" customHeight="1" spans="2:4">
      <c r="B8" s="6"/>
      <c r="C8" s="63" t="s">
        <v>208</v>
      </c>
      <c r="D8" s="63"/>
    </row>
    <row r="9" s="1" customFormat="1" ht="24.75" customHeight="1" spans="2:4">
      <c r="B9" s="6"/>
      <c r="C9" s="65"/>
      <c r="D9" s="65"/>
    </row>
    <row r="10" s="1" customFormat="1" ht="14.25" customHeight="1" spans="2:4">
      <c r="B10" s="68" t="s">
        <v>68</v>
      </c>
      <c r="C10" s="69" t="s">
        <v>36</v>
      </c>
      <c r="D10" s="69" t="s">
        <v>37</v>
      </c>
    </row>
    <row r="11" s="1" customFormat="1" ht="14.25" customHeight="1" spans="2:4">
      <c r="B11" s="71" t="s">
        <v>39</v>
      </c>
      <c r="C11" s="139">
        <f>'RSI_genero(13)'!C11/'RSI_genero(13)'!E11</f>
        <v>0.513919390528651</v>
      </c>
      <c r="D11" s="141">
        <f>'RSI_genero(13)'!D11/'RSI_genero(13)'!E11</f>
        <v>0.486080609471349</v>
      </c>
    </row>
    <row r="12" s="1" customFormat="1" ht="14.25" customHeight="1" spans="2:4">
      <c r="B12" s="76" t="s">
        <v>40</v>
      </c>
      <c r="C12" s="142">
        <f>'RSI_genero(13)'!C12/'RSI_genero(13)'!E12</f>
        <v>0.517172018177755</v>
      </c>
      <c r="D12" s="144">
        <f>'RSI_genero(13)'!D12/'RSI_genero(13)'!E12</f>
        <v>0.482827981822245</v>
      </c>
    </row>
    <row r="13" s="1" customFormat="1" ht="14.25" customHeight="1" spans="2:4">
      <c r="B13" s="76" t="s">
        <v>41</v>
      </c>
      <c r="C13" s="142">
        <f>'RSI_genero(13)'!C13/'RSI_genero(13)'!E13</f>
        <v>0.515738358817239</v>
      </c>
      <c r="D13" s="144">
        <f>'RSI_genero(13)'!D13/'RSI_genero(13)'!E13</f>
        <v>0.484261641182761</v>
      </c>
    </row>
    <row r="14" s="1" customFormat="1" ht="14.25" customHeight="1" spans="2:4">
      <c r="B14" s="76" t="s">
        <v>42</v>
      </c>
      <c r="C14" s="145">
        <f>'RSI_genero(13)'!C14/'RSI_genero(13)'!E14</f>
        <v>0.494637014950097</v>
      </c>
      <c r="D14" s="147">
        <f>'RSI_genero(13)'!D14/'RSI_genero(13)'!E14</f>
        <v>0.505362985049903</v>
      </c>
    </row>
    <row r="15" s="1" customFormat="1" ht="14.25" customHeight="1" spans="2:4">
      <c r="B15" s="82" t="s">
        <v>43</v>
      </c>
      <c r="C15" s="142">
        <f>'RSI_genero(13)'!C15/'RSI_genero(13)'!E15</f>
        <v>0.504432624113475</v>
      </c>
      <c r="D15" s="144">
        <f>'RSI_genero(13)'!D15/'RSI_genero(13)'!E15</f>
        <v>0.495567375886525</v>
      </c>
    </row>
    <row r="16" s="1" customFormat="1" ht="14.25" customHeight="1" spans="2:4">
      <c r="B16" s="82" t="s">
        <v>44</v>
      </c>
      <c r="C16" s="142">
        <f>'RSI_genero(13)'!C16/'RSI_genero(13)'!E16</f>
        <v>0.485185185185185</v>
      </c>
      <c r="D16" s="144">
        <f>'RSI_genero(13)'!D16/'RSI_genero(13)'!E16</f>
        <v>0.514814814814815</v>
      </c>
    </row>
    <row r="17" s="1" customFormat="1" ht="14.25" customHeight="1" spans="2:4">
      <c r="B17" s="82" t="s">
        <v>45</v>
      </c>
      <c r="C17" s="142">
        <f>'RSI_genero(13)'!C17/'RSI_genero(13)'!E17</f>
        <v>0.494252873563218</v>
      </c>
      <c r="D17" s="144">
        <f>'RSI_genero(13)'!D17/'RSI_genero(13)'!E17</f>
        <v>0.505747126436782</v>
      </c>
    </row>
    <row r="18" s="1" customFormat="1" ht="14.25" customHeight="1" spans="2:4">
      <c r="B18" s="82" t="s">
        <v>46</v>
      </c>
      <c r="C18" s="142">
        <f>'RSI_genero(13)'!C18/'RSI_genero(13)'!E18</f>
        <v>0.524950099800399</v>
      </c>
      <c r="D18" s="144">
        <f>'RSI_genero(13)'!D18/'RSI_genero(13)'!E18</f>
        <v>0.475049900199601</v>
      </c>
    </row>
    <row r="19" s="1" customFormat="1" ht="14.25" customHeight="1" spans="2:4">
      <c r="B19" s="82" t="s">
        <v>47</v>
      </c>
      <c r="C19" s="142">
        <f>'RSI_genero(13)'!C19/'RSI_genero(13)'!E19</f>
        <v>0.379337539432177</v>
      </c>
      <c r="D19" s="144">
        <f>'RSI_genero(13)'!D19/'RSI_genero(13)'!E19</f>
        <v>0.620662460567823</v>
      </c>
    </row>
    <row r="20" s="1" customFormat="1" ht="14.25" customHeight="1" spans="2:4">
      <c r="B20" s="82" t="s">
        <v>48</v>
      </c>
      <c r="C20" s="142">
        <f>'RSI_genero(13)'!C20/'RSI_genero(13)'!E20</f>
        <v>0.52928870292887</v>
      </c>
      <c r="D20" s="144">
        <f>'RSI_genero(13)'!D20/'RSI_genero(13)'!E20</f>
        <v>0.47071129707113</v>
      </c>
    </row>
    <row r="21" s="1" customFormat="1" ht="14.25" customHeight="1" spans="2:4">
      <c r="B21" s="82" t="s">
        <v>49</v>
      </c>
      <c r="C21" s="142">
        <f>'RSI_genero(13)'!C21/'RSI_genero(13)'!E21</f>
        <v>0.484962406015038</v>
      </c>
      <c r="D21" s="144">
        <f>'RSI_genero(13)'!D21/'RSI_genero(13)'!E21</f>
        <v>0.515037593984962</v>
      </c>
    </row>
    <row r="22" s="1" customFormat="1" ht="14.25" customHeight="1" spans="2:4">
      <c r="B22" s="82" t="s">
        <v>50</v>
      </c>
      <c r="C22" s="142">
        <f>'RSI_genero(13)'!C22/'RSI_genero(13)'!E22</f>
        <v>0.519083969465649</v>
      </c>
      <c r="D22" s="144">
        <f>'RSI_genero(13)'!D22/'RSI_genero(13)'!E22</f>
        <v>0.480916030534351</v>
      </c>
    </row>
    <row r="23" s="1" customFormat="1" ht="14.25" customHeight="1" spans="2:4">
      <c r="B23" s="82" t="s">
        <v>51</v>
      </c>
      <c r="C23" s="142">
        <f>'RSI_genero(13)'!C23/'RSI_genero(13)'!E23</f>
        <v>0.520463847203274</v>
      </c>
      <c r="D23" s="144">
        <f>'RSI_genero(13)'!D23/'RSI_genero(13)'!E23</f>
        <v>0.479536152796726</v>
      </c>
    </row>
    <row r="24" s="1" customFormat="1" ht="14.25" customHeight="1" spans="2:4">
      <c r="B24" s="82" t="s">
        <v>52</v>
      </c>
      <c r="C24" s="142">
        <f>'RSI_genero(13)'!C24/'RSI_genero(13)'!E24</f>
        <v>0.511970534069982</v>
      </c>
      <c r="D24" s="144">
        <f>'RSI_genero(13)'!D24/'RSI_genero(13)'!E24</f>
        <v>0.488029465930018</v>
      </c>
    </row>
    <row r="25" s="1" customFormat="1" ht="14.25" customHeight="1" spans="2:4">
      <c r="B25" s="82" t="s">
        <v>53</v>
      </c>
      <c r="C25" s="142">
        <f>'RSI_genero(13)'!C25/'RSI_genero(13)'!E25</f>
        <v>0.474437627811861</v>
      </c>
      <c r="D25" s="144">
        <f>'RSI_genero(13)'!D25/'RSI_genero(13)'!E25</f>
        <v>0.525562372188139</v>
      </c>
    </row>
    <row r="26" s="1" customFormat="1" ht="14.25" customHeight="1" spans="2:4">
      <c r="B26" s="82" t="s">
        <v>54</v>
      </c>
      <c r="C26" s="142">
        <f>'RSI_genero(13)'!C26/'RSI_genero(13)'!E26</f>
        <v>0.495246326707001</v>
      </c>
      <c r="D26" s="144">
        <f>'RSI_genero(13)'!D26/'RSI_genero(13)'!E26</f>
        <v>0.504753673292999</v>
      </c>
    </row>
    <row r="27" s="1" customFormat="1" ht="14.25" customHeight="1" spans="2:4">
      <c r="B27" s="82" t="s">
        <v>55</v>
      </c>
      <c r="C27" s="142">
        <f>'RSI_genero(13)'!C27/'RSI_genero(13)'!E27</f>
        <v>0.462365591397849</v>
      </c>
      <c r="D27" s="144">
        <f>'RSI_genero(13)'!D27/'RSI_genero(13)'!E27</f>
        <v>0.537634408602151</v>
      </c>
    </row>
    <row r="28" s="1" customFormat="1" ht="14.25" customHeight="1" spans="2:4">
      <c r="B28" s="82" t="s">
        <v>56</v>
      </c>
      <c r="C28" s="142">
        <f>'RSI_genero(13)'!C28/'RSI_genero(13)'!E28</f>
        <v>0.535328345802161</v>
      </c>
      <c r="D28" s="144">
        <f>'RSI_genero(13)'!D28/'RSI_genero(13)'!E28</f>
        <v>0.464671654197839</v>
      </c>
    </row>
    <row r="29" s="1" customFormat="1" ht="14.25" customHeight="1" spans="2:4">
      <c r="B29" s="82" t="s">
        <v>57</v>
      </c>
      <c r="C29" s="142">
        <f>'RSI_genero(13)'!C29/'RSI_genero(13)'!E29</f>
        <v>0.510521764197175</v>
      </c>
      <c r="D29" s="144">
        <f>'RSI_genero(13)'!D29/'RSI_genero(13)'!E29</f>
        <v>0.489478235802825</v>
      </c>
    </row>
    <row r="30" s="1" customFormat="1" ht="14.25" customHeight="1" spans="2:4">
      <c r="B30" s="82" t="s">
        <v>58</v>
      </c>
      <c r="C30" s="142">
        <f>'RSI_genero(13)'!C30/'RSI_genero(13)'!E30</f>
        <v>0.395604395604396</v>
      </c>
      <c r="D30" s="144">
        <f>'RSI_genero(13)'!D30/'RSI_genero(13)'!E30</f>
        <v>0.604395604395604</v>
      </c>
    </row>
    <row r="31" s="1" customFormat="1" ht="14.25" customHeight="1" spans="2:4">
      <c r="B31" s="82" t="s">
        <v>59</v>
      </c>
      <c r="C31" s="142">
        <f>'RSI_genero(13)'!C31/'RSI_genero(13)'!E31</f>
        <v>0.503557744937055</v>
      </c>
      <c r="D31" s="144">
        <f>'RSI_genero(13)'!D31/'RSI_genero(13)'!E31</f>
        <v>0.496442255062945</v>
      </c>
    </row>
    <row r="32" s="1" customFormat="1" ht="14.25" customHeight="1" spans="2:4">
      <c r="B32" s="82" t="s">
        <v>60</v>
      </c>
      <c r="C32" s="142">
        <f>'RSI_genero(13)'!C32/'RSI_genero(13)'!E32</f>
        <v>0.514563106796116</v>
      </c>
      <c r="D32" s="144">
        <f>'RSI_genero(13)'!D32/'RSI_genero(13)'!E32</f>
        <v>0.485436893203884</v>
      </c>
    </row>
    <row r="33" s="1" customFormat="1" ht="14.25" customHeight="1" spans="2:4">
      <c r="B33" s="82" t="s">
        <v>61</v>
      </c>
      <c r="C33" s="142">
        <f>'RSI_genero(13)'!C33/'RSI_genero(13)'!E33</f>
        <v>0.483848797250859</v>
      </c>
      <c r="D33" s="144">
        <f>'RSI_genero(13)'!D33/'RSI_genero(13)'!E33</f>
        <v>0.516151202749141</v>
      </c>
    </row>
    <row r="34" s="1" customFormat="1" ht="14.25" customHeight="1" spans="2:4">
      <c r="B34" s="82" t="s">
        <v>62</v>
      </c>
      <c r="C34" s="142">
        <f>'RSI_genero(13)'!C34/'RSI_genero(13)'!E34</f>
        <v>0.518065094057928</v>
      </c>
      <c r="D34" s="144">
        <f>'RSI_genero(13)'!D34/'RSI_genero(13)'!E34</f>
        <v>0.481934905942072</v>
      </c>
    </row>
    <row r="35" s="1" customFormat="1" ht="14.25" customHeight="1" spans="2:4">
      <c r="B35" s="82" t="s">
        <v>63</v>
      </c>
      <c r="C35" s="142">
        <f>'RSI_genero(13)'!C35/'RSI_genero(13)'!E35</f>
        <v>0.427890345649583</v>
      </c>
      <c r="D35" s="144">
        <f>'RSI_genero(13)'!D35/'RSI_genero(13)'!E35</f>
        <v>0.572109654350417</v>
      </c>
    </row>
    <row r="36" s="1" customFormat="1" ht="14.25" customHeight="1" spans="2:4">
      <c r="B36" s="82" t="s">
        <v>64</v>
      </c>
      <c r="C36" s="142">
        <f>'RSI_genero(13)'!C36/'RSI_genero(13)'!E36</f>
        <v>0.418367346938776</v>
      </c>
      <c r="D36" s="144">
        <f>'RSI_genero(13)'!D36/'RSI_genero(13)'!E36</f>
        <v>0.581632653061224</v>
      </c>
    </row>
    <row r="37" s="1" customFormat="1" ht="14.25" customHeight="1" spans="2:4">
      <c r="B37" s="82" t="s">
        <v>65</v>
      </c>
      <c r="C37" s="142">
        <f>'RSI_genero(13)'!C37/'RSI_genero(13)'!E37</f>
        <v>0.536111111111111</v>
      </c>
      <c r="D37" s="144">
        <f>'RSI_genero(13)'!D37/'RSI_genero(13)'!E37</f>
        <v>0.463888888888889</v>
      </c>
    </row>
    <row r="38" s="1" customFormat="1" ht="14.25" customHeight="1" spans="2:4">
      <c r="B38" s="82" t="s">
        <v>66</v>
      </c>
      <c r="C38" s="149">
        <f>'RSI_genero(13)'!C38/'RSI_genero(13)'!E38</f>
        <v>0.505952380952381</v>
      </c>
      <c r="D38" s="151">
        <f>'RSI_genero(13)'!D38/'RSI_genero(13)'!E38</f>
        <v>0.494047619047619</v>
      </c>
    </row>
    <row r="39" s="1" customFormat="1" ht="14.25" customHeight="1" spans="2:4">
      <c r="B39" s="530"/>
      <c r="C39" s="143"/>
      <c r="D39" s="143"/>
    </row>
    <row r="40" s="1" customFormat="1" ht="14.25" customHeight="1" spans="2:4">
      <c r="B40" s="530"/>
      <c r="C40" s="143"/>
      <c r="D40" s="143"/>
    </row>
    <row r="41" s="1" customFormat="1" ht="14.25" customHeight="1" spans="2:4">
      <c r="B41" s="530"/>
      <c r="C41" s="143"/>
      <c r="D41" s="143"/>
    </row>
    <row r="42" s="1" customFormat="1" ht="14.25" customHeight="1" spans="2:4">
      <c r="B42" s="530"/>
      <c r="C42" s="143"/>
      <c r="D42" s="143"/>
    </row>
    <row r="43" s="1" customFormat="1" ht="14.25" customHeight="1" spans="2:4">
      <c r="B43" s="530"/>
      <c r="C43" s="143"/>
      <c r="D43" s="143"/>
    </row>
    <row r="44" s="1" customFormat="1" ht="14.25" customHeight="1" spans="2:4">
      <c r="B44" s="530"/>
      <c r="C44" s="143"/>
      <c r="D44" s="143"/>
    </row>
    <row r="45" s="1" customFormat="1" ht="14.25" customHeight="1" spans="2:4">
      <c r="B45" s="530"/>
      <c r="C45" s="143"/>
      <c r="D45" s="143"/>
    </row>
    <row r="46" s="1" customFormat="1" ht="14.25" customHeight="1" spans="2:4">
      <c r="B46" s="530"/>
      <c r="C46" s="143"/>
      <c r="D46" s="143"/>
    </row>
    <row r="47" s="1" customFormat="1" ht="14.25" customHeight="1" spans="2:4">
      <c r="B47" s="530"/>
      <c r="C47" s="143"/>
      <c r="D47" s="143"/>
    </row>
    <row r="48" s="1" customFormat="1" ht="14.25" customHeight="1" spans="2:4">
      <c r="B48" s="530"/>
      <c r="C48" s="143"/>
      <c r="D48" s="143"/>
    </row>
    <row r="49" s="1" customFormat="1" ht="14.25" customHeight="1" spans="2:4">
      <c r="B49" s="530"/>
      <c r="C49" s="143"/>
      <c r="D49" s="143"/>
    </row>
    <row r="50" s="1" customFormat="1" ht="14.25" customHeight="1" spans="2:4">
      <c r="B50" s="530"/>
      <c r="C50" s="143"/>
      <c r="D50" s="143"/>
    </row>
    <row r="51" s="1" customFormat="1" ht="14.25" customHeight="1" spans="2:4">
      <c r="B51" s="530"/>
      <c r="C51" s="143"/>
      <c r="D51" s="143"/>
    </row>
    <row r="52" s="1" customFormat="1" ht="14.25" customHeight="1" spans="2:4">
      <c r="B52" s="530"/>
      <c r="C52" s="143"/>
      <c r="D52" s="143"/>
    </row>
    <row r="53" s="1" customFormat="1" ht="14.25" customHeight="1" spans="2:4">
      <c r="B53" s="530"/>
      <c r="C53" s="143"/>
      <c r="D53" s="143"/>
    </row>
    <row r="54" s="1" customFormat="1" ht="14.25" customHeight="1" spans="2:4">
      <c r="B54" s="530"/>
      <c r="C54" s="143"/>
      <c r="D54" s="143"/>
    </row>
    <row r="55" s="1" customFormat="1" ht="14.25" customHeight="1" spans="2:4">
      <c r="B55" s="530"/>
      <c r="C55" s="143"/>
      <c r="D55" s="143"/>
    </row>
    <row r="56" s="1" customFormat="1" ht="14.25" customHeight="1" spans="2:4">
      <c r="B56" s="530"/>
      <c r="C56" s="143"/>
      <c r="D56" s="143"/>
    </row>
    <row r="57" s="1" customFormat="1" ht="14.25" customHeight="1" spans="2:4">
      <c r="B57" s="530"/>
      <c r="C57" s="143"/>
      <c r="D57" s="143"/>
    </row>
    <row r="58" s="1" customFormat="1" ht="14.25" customHeight="1" spans="2:4">
      <c r="B58" s="530"/>
      <c r="C58" s="143"/>
      <c r="D58" s="143"/>
    </row>
    <row r="59" s="1" customFormat="1" ht="14.25" customHeight="1" spans="2:4">
      <c r="B59" s="530"/>
      <c r="C59" s="143"/>
      <c r="D59" s="143"/>
    </row>
    <row r="60" s="1" customFormat="1" ht="14.25" customHeight="1" spans="2:4">
      <c r="B60" s="530"/>
      <c r="C60" s="143"/>
      <c r="D60" s="143"/>
    </row>
    <row r="61" s="1" customFormat="1" ht="14.25" customHeight="1" spans="2:4">
      <c r="B61" s="530"/>
      <c r="C61" s="143"/>
      <c r="D61" s="143"/>
    </row>
    <row r="62" s="1" customFormat="1" ht="14.25" customHeight="1" spans="2:4">
      <c r="B62" s="530"/>
      <c r="C62" s="143"/>
      <c r="D62" s="143"/>
    </row>
    <row r="63" s="1" customFormat="1" ht="14.25" customHeight="1" spans="2:4">
      <c r="B63" s="530"/>
      <c r="C63" s="143"/>
      <c r="D63" s="143"/>
    </row>
    <row r="64" s="1" customFormat="1" ht="14.25" customHeight="1" spans="2:4">
      <c r="B64" s="530"/>
      <c r="C64" s="143"/>
      <c r="D64" s="143"/>
    </row>
    <row r="65" s="1" customFormat="1" ht="14.25" customHeight="1" spans="2:4">
      <c r="B65" s="530"/>
      <c r="C65" s="143"/>
      <c r="D65" s="143"/>
    </row>
    <row r="66" s="1" customFormat="1" ht="14.25" customHeight="1" spans="2:4">
      <c r="B66" s="530"/>
      <c r="C66" s="143"/>
      <c r="D66" s="143"/>
    </row>
    <row r="67" s="1" customFormat="1" ht="14.25" customHeight="1" spans="2:4">
      <c r="B67" s="530"/>
      <c r="C67" s="143"/>
      <c r="D67" s="143"/>
    </row>
    <row r="68" s="1" customFormat="1" ht="14.25" customHeight="1" spans="2:4">
      <c r="B68" s="530" t="s">
        <v>144</v>
      </c>
      <c r="C68" s="143"/>
      <c r="D68" s="143"/>
    </row>
    <row r="69" s="1" customFormat="1" ht="14.25" customHeight="1" spans="2:4">
      <c r="B69" s="530" t="s">
        <v>145</v>
      </c>
      <c r="C69" s="143"/>
      <c r="D69" s="143"/>
    </row>
    <row r="70" s="1" customFormat="1" ht="14.25" customHeight="1" spans="2:4">
      <c r="B70" s="530" t="s">
        <v>146</v>
      </c>
      <c r="C70" s="143"/>
      <c r="D70" s="143"/>
    </row>
    <row r="71" s="1" customFormat="1" ht="14.25" customHeight="1" spans="2:4">
      <c r="B71" s="530" t="s">
        <v>147</v>
      </c>
      <c r="C71" s="143"/>
      <c r="D71" s="143"/>
    </row>
    <row r="72" s="1" customFormat="1" ht="14.25" customHeight="1" spans="2:4">
      <c r="B72" s="530" t="s">
        <v>148</v>
      </c>
      <c r="C72" s="143"/>
      <c r="D72" s="143"/>
    </row>
    <row r="73" s="1" customFormat="1" ht="14.25" customHeight="1" spans="2:4">
      <c r="B73" s="530" t="s">
        <v>149</v>
      </c>
      <c r="C73" s="143"/>
      <c r="D73" s="143"/>
    </row>
    <row r="74" s="1" customFormat="1" ht="14.25" customHeight="1" spans="2:4">
      <c r="B74" s="530" t="s">
        <v>150</v>
      </c>
      <c r="C74" s="143"/>
      <c r="D74" s="143"/>
    </row>
    <row r="75" s="1" customFormat="1" ht="14.25" customHeight="1" spans="2:4">
      <c r="B75" s="530" t="s">
        <v>151</v>
      </c>
      <c r="C75" s="143"/>
      <c r="D75" s="143"/>
    </row>
    <row r="76" s="1" customFormat="1" ht="14.25" customHeight="1" spans="2:4">
      <c r="B76" s="530" t="s">
        <v>152</v>
      </c>
      <c r="C76" s="143"/>
      <c r="D76" s="143"/>
    </row>
    <row r="77" s="1" customFormat="1" ht="14.25" customHeight="1" spans="2:4">
      <c r="B77" s="530" t="s">
        <v>153</v>
      </c>
      <c r="C77" s="143"/>
      <c r="D77" s="143"/>
    </row>
    <row r="78" s="1" customFormat="1" ht="14.25" customHeight="1" spans="2:4">
      <c r="B78" s="530" t="s">
        <v>154</v>
      </c>
      <c r="C78" s="143"/>
      <c r="D78" s="143"/>
    </row>
    <row r="79" s="1" customFormat="1" ht="14.25" customHeight="1" spans="2:4">
      <c r="B79" s="530" t="s">
        <v>155</v>
      </c>
      <c r="C79" s="143"/>
      <c r="D79" s="143"/>
    </row>
    <row r="80" s="1" customFormat="1" ht="14.25" customHeight="1" spans="2:4">
      <c r="B80" s="530" t="s">
        <v>156</v>
      </c>
      <c r="C80" s="143"/>
      <c r="D80" s="143"/>
    </row>
    <row r="81" s="1" customFormat="1" ht="14.25" customHeight="1" spans="2:4">
      <c r="B81" s="530" t="s">
        <v>157</v>
      </c>
      <c r="C81" s="143"/>
      <c r="D81" s="143"/>
    </row>
    <row r="82" s="1" customFormat="1" ht="14.25" customHeight="1" spans="2:4">
      <c r="B82" s="530" t="s">
        <v>158</v>
      </c>
      <c r="C82" s="143"/>
      <c r="D82" s="143"/>
    </row>
    <row r="83" s="1" customFormat="1" ht="14.25" customHeight="1" spans="2:4">
      <c r="B83" s="530" t="s">
        <v>159</v>
      </c>
      <c r="C83" s="143"/>
      <c r="D83" s="143"/>
    </row>
    <row r="84" s="1" customFormat="1" ht="14.25" customHeight="1" spans="2:4">
      <c r="B84" s="530" t="s">
        <v>160</v>
      </c>
      <c r="C84" s="143"/>
      <c r="D84" s="143"/>
    </row>
    <row r="85" s="1" customFormat="1" ht="14.25" customHeight="1" spans="2:4">
      <c r="B85" s="530" t="s">
        <v>161</v>
      </c>
      <c r="C85" s="143"/>
      <c r="D85" s="143"/>
    </row>
    <row r="86" s="1" customFormat="1" ht="14.25" customHeight="1" spans="2:4">
      <c r="B86" s="530" t="s">
        <v>162</v>
      </c>
      <c r="C86" s="143"/>
      <c r="D86" s="143"/>
    </row>
    <row r="87" s="1" customFormat="1" ht="14.25" customHeight="1" spans="2:4">
      <c r="B87" s="530" t="s">
        <v>163</v>
      </c>
      <c r="C87" s="143"/>
      <c r="D87" s="143"/>
    </row>
    <row r="88" s="1" customFormat="1" ht="14.25" customHeight="1" spans="2:4">
      <c r="B88" s="530" t="s">
        <v>164</v>
      </c>
      <c r="C88" s="143"/>
      <c r="D88" s="143"/>
    </row>
    <row r="89" s="1" customFormat="1" ht="14.25" customHeight="1" spans="2:4">
      <c r="B89" s="530" t="s">
        <v>165</v>
      </c>
      <c r="C89" s="143"/>
      <c r="D89" s="143"/>
    </row>
    <row r="90" s="1" customFormat="1" ht="14.25" customHeight="1" spans="2:4">
      <c r="B90" s="530" t="s">
        <v>166</v>
      </c>
      <c r="C90" s="143"/>
      <c r="D90" s="143"/>
    </row>
    <row r="91" s="1" customFormat="1" ht="14.25" customHeight="1" spans="2:4">
      <c r="B91" s="530" t="s">
        <v>167</v>
      </c>
      <c r="C91" s="143"/>
      <c r="D91" s="143"/>
    </row>
    <row r="92" s="1" customFormat="1" ht="14.25" customHeight="1" spans="2:4">
      <c r="B92" s="530" t="s">
        <v>168</v>
      </c>
      <c r="C92" s="143"/>
      <c r="D92" s="143"/>
    </row>
    <row r="93" s="1" customFormat="1" ht="14.25" customHeight="1" spans="2:4">
      <c r="B93" s="530" t="s">
        <v>169</v>
      </c>
      <c r="C93" s="143"/>
      <c r="D93" s="143"/>
    </row>
    <row r="94" s="1" customFormat="1" ht="14.25" customHeight="1" spans="2:4">
      <c r="B94" s="530" t="s">
        <v>170</v>
      </c>
      <c r="C94" s="143"/>
      <c r="D94" s="143"/>
    </row>
    <row r="95" s="1" customFormat="1" ht="14.25" customHeight="1" spans="2:4">
      <c r="B95" s="530" t="s">
        <v>171</v>
      </c>
      <c r="C95" s="143"/>
      <c r="D95" s="143"/>
    </row>
    <row r="96" s="1" customFormat="1" ht="14.25" customHeight="1" spans="2:4">
      <c r="B96" s="530" t="s">
        <v>172</v>
      </c>
      <c r="C96" s="143"/>
      <c r="D96" s="143"/>
    </row>
    <row r="97" spans="2:4">
      <c r="B97" s="183"/>
      <c r="C97" s="61"/>
      <c r="D97" s="61"/>
    </row>
    <row r="98" spans="2:4">
      <c r="B98" s="183"/>
      <c r="C98" s="61"/>
      <c r="D98" s="61"/>
    </row>
    <row r="99" spans="2:4">
      <c r="B99" s="183"/>
      <c r="C99" s="61"/>
      <c r="D99" s="61"/>
    </row>
    <row r="100" spans="2:4">
      <c r="B100" s="183"/>
      <c r="C100" s="61"/>
      <c r="D100" s="61"/>
    </row>
    <row r="101" spans="2:4">
      <c r="B101" s="183"/>
      <c r="C101" s="61"/>
      <c r="D101" s="61"/>
    </row>
    <row r="102" spans="2:4">
      <c r="B102" s="183"/>
      <c r="C102" s="61"/>
      <c r="D102" s="61"/>
    </row>
    <row r="103" spans="2:4">
      <c r="B103" s="183"/>
      <c r="C103" s="61"/>
      <c r="D103" s="61"/>
    </row>
    <row r="104" spans="2:4">
      <c r="B104" s="183"/>
      <c r="C104" s="61"/>
      <c r="D104" s="61"/>
    </row>
    <row r="105" spans="2:4">
      <c r="B105" s="183"/>
      <c r="C105" s="61"/>
      <c r="D105" s="61"/>
    </row>
    <row r="106" spans="2:4">
      <c r="B106" s="183"/>
      <c r="C106" s="61"/>
      <c r="D106" s="61"/>
    </row>
    <row r="107" spans="2:4">
      <c r="B107" s="183"/>
      <c r="C107" s="61"/>
      <c r="D107" s="61"/>
    </row>
    <row r="108" spans="2:4">
      <c r="B108" s="183"/>
      <c r="C108" s="61"/>
      <c r="D108" s="61"/>
    </row>
    <row r="109" spans="2:4">
      <c r="B109" s="183"/>
      <c r="C109" s="61"/>
      <c r="D109" s="61"/>
    </row>
    <row r="110" spans="2:4">
      <c r="B110" s="183"/>
      <c r="C110" s="61"/>
      <c r="D110" s="61"/>
    </row>
    <row r="111" spans="2:4">
      <c r="B111" s="183"/>
      <c r="C111" s="61"/>
      <c r="D111" s="61"/>
    </row>
    <row r="112" spans="2:4">
      <c r="B112" s="183"/>
      <c r="C112" s="61"/>
      <c r="D112" s="61"/>
    </row>
    <row r="113" spans="2:4">
      <c r="B113" s="183"/>
      <c r="C113" s="61"/>
      <c r="D113" s="61"/>
    </row>
    <row r="114" spans="2:4">
      <c r="B114" s="183"/>
      <c r="C114" s="61"/>
      <c r="D114" s="61"/>
    </row>
    <row r="115" spans="2:4">
      <c r="B115" s="183"/>
      <c r="C115" s="61"/>
      <c r="D115" s="61"/>
    </row>
    <row r="116" spans="2:4">
      <c r="B116" s="183"/>
      <c r="C116" s="61"/>
      <c r="D116" s="61"/>
    </row>
    <row r="117" spans="2:4">
      <c r="B117" s="183"/>
      <c r="C117" s="61"/>
      <c r="D117" s="61"/>
    </row>
    <row r="118" spans="2:4">
      <c r="B118" s="183"/>
      <c r="C118" s="61"/>
      <c r="D118" s="61"/>
    </row>
    <row r="119" spans="2:4">
      <c r="B119" s="183"/>
      <c r="C119" s="61"/>
      <c r="D119" s="61"/>
    </row>
    <row r="120" spans="2:4">
      <c r="B120" s="183"/>
      <c r="C120" s="61"/>
      <c r="D120" s="61"/>
    </row>
    <row r="121" spans="2:4">
      <c r="B121" s="183"/>
      <c r="C121" s="61"/>
      <c r="D121" s="61"/>
    </row>
    <row r="122" spans="2:4">
      <c r="B122" s="183"/>
      <c r="C122" s="61"/>
      <c r="D122" s="61"/>
    </row>
    <row r="123" spans="2:4">
      <c r="B123" s="183"/>
      <c r="C123" s="61"/>
      <c r="D123" s="61"/>
    </row>
    <row r="124" spans="2:4">
      <c r="B124" s="183"/>
      <c r="C124" s="61"/>
      <c r="D124" s="61"/>
    </row>
    <row r="125" spans="2:4">
      <c r="B125" s="183"/>
      <c r="C125" s="61"/>
      <c r="D125" s="61"/>
    </row>
    <row r="126" spans="2:4">
      <c r="B126" s="183"/>
      <c r="C126" s="61"/>
      <c r="D126" s="61"/>
    </row>
    <row r="127" spans="2:4">
      <c r="B127" s="183"/>
      <c r="C127" s="61"/>
      <c r="D127" s="61"/>
    </row>
    <row r="128" spans="2:4">
      <c r="B128" s="183"/>
      <c r="C128" s="61"/>
      <c r="D128" s="61"/>
    </row>
    <row r="129" spans="2:4">
      <c r="B129" s="183"/>
      <c r="C129" s="61"/>
      <c r="D129" s="61"/>
    </row>
    <row r="130" spans="2:4">
      <c r="B130" s="183"/>
      <c r="C130" s="61"/>
      <c r="D130" s="61"/>
    </row>
    <row r="131" spans="2:4">
      <c r="B131" s="183"/>
      <c r="C131" s="61"/>
      <c r="D131" s="61"/>
    </row>
    <row r="132" spans="2:4">
      <c r="B132" s="183"/>
      <c r="C132" s="61"/>
      <c r="D132" s="61"/>
    </row>
    <row r="133" spans="2:4">
      <c r="B133" s="183"/>
      <c r="C133" s="61"/>
      <c r="D133" s="61"/>
    </row>
    <row r="134" spans="2:4">
      <c r="B134" s="183"/>
      <c r="C134" s="61"/>
      <c r="D134" s="61"/>
    </row>
    <row r="135" spans="2:4">
      <c r="B135" s="183"/>
      <c r="C135" s="61"/>
      <c r="D135" s="61"/>
    </row>
    <row r="136" spans="2:4">
      <c r="B136" s="183"/>
      <c r="C136" s="61"/>
      <c r="D136" s="61"/>
    </row>
    <row r="137" spans="2:4">
      <c r="B137" s="183"/>
      <c r="C137" s="61"/>
      <c r="D137" s="61"/>
    </row>
    <row r="138" spans="2:4">
      <c r="B138" s="183"/>
      <c r="C138" s="61"/>
      <c r="D138" s="61"/>
    </row>
    <row r="139" spans="2:4">
      <c r="B139" s="183"/>
      <c r="C139" s="61"/>
      <c r="D139" s="61"/>
    </row>
    <row r="140" spans="2:4">
      <c r="B140" s="183"/>
      <c r="C140" s="61"/>
      <c r="D140" s="61"/>
    </row>
    <row r="141" spans="2:4">
      <c r="B141" s="183"/>
      <c r="C141" s="61"/>
      <c r="D141" s="61"/>
    </row>
    <row r="142" spans="2:4">
      <c r="B142" s="183"/>
      <c r="C142" s="61"/>
      <c r="D142" s="61"/>
    </row>
    <row r="143" spans="2:4">
      <c r="B143" s="183"/>
      <c r="C143" s="61"/>
      <c r="D143" s="61"/>
    </row>
    <row r="144" spans="2:4">
      <c r="B144" s="183"/>
      <c r="C144" s="61"/>
      <c r="D144" s="61"/>
    </row>
    <row r="145" spans="2:4">
      <c r="B145" s="183"/>
      <c r="C145" s="61"/>
      <c r="D145" s="61"/>
    </row>
    <row r="146" spans="2:4">
      <c r="B146" s="183"/>
      <c r="C146" s="61"/>
      <c r="D146" s="61"/>
    </row>
    <row r="147" spans="2:4">
      <c r="B147" s="183"/>
      <c r="C147" s="61"/>
      <c r="D147" s="61"/>
    </row>
    <row r="148" spans="2:4">
      <c r="B148" s="183"/>
      <c r="C148" s="61"/>
      <c r="D148" s="61"/>
    </row>
    <row r="149" spans="2:4">
      <c r="B149" s="183"/>
      <c r="C149" s="61"/>
      <c r="D149" s="61"/>
    </row>
    <row r="150" spans="2:4">
      <c r="B150" s="183"/>
      <c r="C150" s="61"/>
      <c r="D150" s="61"/>
    </row>
    <row r="151" spans="2:4">
      <c r="B151" s="183"/>
      <c r="C151" s="61"/>
      <c r="D151" s="61"/>
    </row>
    <row r="152" spans="2:4">
      <c r="B152" s="183"/>
      <c r="C152" s="61"/>
      <c r="D152" s="61"/>
    </row>
    <row r="153" spans="2:4">
      <c r="B153" s="183"/>
      <c r="C153" s="61"/>
      <c r="D153" s="61"/>
    </row>
    <row r="154" spans="2:4">
      <c r="B154" s="183"/>
      <c r="C154" s="61"/>
      <c r="D154" s="61"/>
    </row>
    <row r="155" spans="2:4">
      <c r="B155" s="183"/>
      <c r="C155" s="61"/>
      <c r="D155" s="61"/>
    </row>
    <row r="156" spans="2:4">
      <c r="B156" s="183"/>
      <c r="C156" s="61"/>
      <c r="D156" s="61"/>
    </row>
    <row r="157" spans="2:4">
      <c r="B157" s="183"/>
      <c r="C157" s="61"/>
      <c r="D157" s="61"/>
    </row>
    <row r="158" spans="2:4">
      <c r="B158" s="183"/>
      <c r="C158" s="61"/>
      <c r="D158" s="61"/>
    </row>
    <row r="159" spans="2:4">
      <c r="B159" s="183"/>
      <c r="C159" s="61"/>
      <c r="D159" s="61"/>
    </row>
    <row r="160" spans="2:4">
      <c r="B160" s="183"/>
      <c r="C160" s="61"/>
      <c r="D160" s="61"/>
    </row>
    <row r="161" spans="2:4">
      <c r="B161" s="183"/>
      <c r="C161" s="61"/>
      <c r="D161" s="61"/>
    </row>
    <row r="162" spans="2:4">
      <c r="B162" s="183"/>
      <c r="C162" s="61"/>
      <c r="D162" s="61"/>
    </row>
    <row r="163" spans="2:4">
      <c r="B163" s="183"/>
      <c r="C163" s="61"/>
      <c r="D163" s="61"/>
    </row>
    <row r="164" spans="2:4">
      <c r="B164" s="183"/>
      <c r="C164" s="61"/>
      <c r="D164" s="61"/>
    </row>
    <row r="165" spans="2:4">
      <c r="B165" s="183"/>
      <c r="C165" s="61"/>
      <c r="D165" s="61"/>
    </row>
    <row r="166" spans="2:4">
      <c r="B166" s="183"/>
      <c r="C166" s="61"/>
      <c r="D166" s="61"/>
    </row>
    <row r="167" spans="2:4">
      <c r="B167" s="183"/>
      <c r="C167" s="61"/>
      <c r="D167" s="61"/>
    </row>
    <row r="168" spans="2:4">
      <c r="B168" s="183"/>
      <c r="C168" s="61"/>
      <c r="D168" s="61"/>
    </row>
    <row r="169" spans="2:4">
      <c r="B169" s="183"/>
      <c r="C169" s="61"/>
      <c r="D169" s="61"/>
    </row>
    <row r="170" spans="2:4">
      <c r="B170" s="183"/>
      <c r="C170" s="61"/>
      <c r="D170" s="61"/>
    </row>
    <row r="171" spans="2:4">
      <c r="B171" s="183"/>
      <c r="C171" s="61"/>
      <c r="D171" s="61"/>
    </row>
    <row r="172" spans="2:4">
      <c r="B172" s="183"/>
      <c r="C172" s="61"/>
      <c r="D172" s="61"/>
    </row>
    <row r="173" spans="2:4">
      <c r="B173" s="183"/>
      <c r="C173" s="61"/>
      <c r="D173" s="61"/>
    </row>
    <row r="174" spans="2:4">
      <c r="B174" s="183"/>
      <c r="C174" s="61"/>
      <c r="D174" s="61"/>
    </row>
    <row r="175" spans="2:4">
      <c r="B175" s="183"/>
      <c r="C175" s="61"/>
      <c r="D175" s="61"/>
    </row>
    <row r="176" spans="3:4">
      <c r="C176" s="61"/>
      <c r="D176" s="61"/>
    </row>
    <row r="177" spans="3:4">
      <c r="C177" s="61"/>
      <c r="D177" s="61"/>
    </row>
    <row r="178" spans="3:4">
      <c r="C178" s="61"/>
      <c r="D178" s="61"/>
    </row>
    <row r="179" spans="3:4">
      <c r="C179" s="61"/>
      <c r="D179" s="61"/>
    </row>
    <row r="180" spans="3:4">
      <c r="C180" s="61"/>
      <c r="D180" s="61"/>
    </row>
    <row r="181" spans="3:4">
      <c r="C181" s="61"/>
      <c r="D181" s="61"/>
    </row>
    <row r="182" spans="3:4">
      <c r="C182" s="61"/>
      <c r="D182" s="61"/>
    </row>
    <row r="183" spans="3:4">
      <c r="C183" s="61"/>
      <c r="D183" s="61"/>
    </row>
    <row r="184" spans="3:4">
      <c r="C184" s="61"/>
      <c r="D184" s="61"/>
    </row>
    <row r="185" spans="3:4">
      <c r="C185" s="61"/>
      <c r="D185" s="61"/>
    </row>
    <row r="186" spans="3:4">
      <c r="C186" s="61"/>
      <c r="D186" s="61"/>
    </row>
    <row r="187" spans="3:4">
      <c r="C187" s="61"/>
      <c r="D187" s="61"/>
    </row>
    <row r="188" spans="3:4">
      <c r="C188" s="61"/>
      <c r="D188" s="61"/>
    </row>
    <row r="189" spans="3:4">
      <c r="C189" s="61"/>
      <c r="D189" s="61"/>
    </row>
    <row r="190" spans="3:4">
      <c r="C190" s="61"/>
      <c r="D190" s="61"/>
    </row>
    <row r="191" spans="3:4">
      <c r="C191" s="61"/>
      <c r="D191" s="61"/>
    </row>
    <row r="192" spans="3:4">
      <c r="C192" s="61"/>
      <c r="D192" s="61"/>
    </row>
    <row r="193" spans="3:4">
      <c r="C193" s="61"/>
      <c r="D193" s="61"/>
    </row>
    <row r="194" spans="3:4">
      <c r="C194" s="61"/>
      <c r="D194" s="61"/>
    </row>
    <row r="195" spans="3:4">
      <c r="C195" s="61"/>
      <c r="D195" s="61"/>
    </row>
    <row r="196" spans="3:4">
      <c r="C196" s="61"/>
      <c r="D196" s="61"/>
    </row>
    <row r="197" spans="3:4">
      <c r="C197" s="61"/>
      <c r="D197" s="61"/>
    </row>
    <row r="198" spans="3:4">
      <c r="C198" s="61"/>
      <c r="D198" s="61"/>
    </row>
    <row r="199" spans="3:4">
      <c r="C199" s="61"/>
      <c r="D199" s="61"/>
    </row>
    <row r="200" spans="3:4">
      <c r="C200" s="61"/>
      <c r="D200" s="61"/>
    </row>
    <row r="201" spans="3:4">
      <c r="C201" s="61"/>
      <c r="D201" s="61"/>
    </row>
    <row r="202" spans="3:4">
      <c r="C202" s="61"/>
      <c r="D202" s="61"/>
    </row>
    <row r="203" spans="3:4">
      <c r="C203" s="61"/>
      <c r="D203" s="61"/>
    </row>
    <row r="204" spans="3:4">
      <c r="C204" s="61"/>
      <c r="D204" s="61"/>
    </row>
    <row r="205" spans="3:4">
      <c r="C205" s="61"/>
      <c r="D205" s="61"/>
    </row>
    <row r="206" spans="3:4">
      <c r="C206" s="61"/>
      <c r="D206" s="61"/>
    </row>
    <row r="207" spans="3:4">
      <c r="C207" s="61"/>
      <c r="D207" s="61"/>
    </row>
    <row r="208" spans="3:4">
      <c r="C208" s="61"/>
      <c r="D208" s="61"/>
    </row>
    <row r="209" spans="3:4">
      <c r="C209" s="61"/>
      <c r="D209" s="61"/>
    </row>
    <row r="210" spans="3:4">
      <c r="C210" s="61"/>
      <c r="D210" s="61"/>
    </row>
    <row r="211" spans="3:4">
      <c r="C211" s="61"/>
      <c r="D211" s="61"/>
    </row>
    <row r="212" spans="3:4">
      <c r="C212" s="61"/>
      <c r="D212" s="61"/>
    </row>
    <row r="213" spans="3:4">
      <c r="C213" s="61"/>
      <c r="D213" s="61"/>
    </row>
    <row r="214" spans="3:4">
      <c r="C214" s="61"/>
      <c r="D214" s="61"/>
    </row>
    <row r="215" spans="3:4">
      <c r="C215" s="61"/>
      <c r="D215" s="61"/>
    </row>
    <row r="216" spans="3:4">
      <c r="C216" s="61"/>
      <c r="D216" s="61"/>
    </row>
    <row r="217" spans="3:4">
      <c r="C217" s="61"/>
      <c r="D217" s="61"/>
    </row>
    <row r="218" spans="3:4">
      <c r="C218" s="61"/>
      <c r="D218" s="61"/>
    </row>
    <row r="219" spans="3:4">
      <c r="C219" s="61"/>
      <c r="D219" s="61"/>
    </row>
    <row r="220" spans="3:4">
      <c r="C220" s="61"/>
      <c r="D220" s="61"/>
    </row>
    <row r="221" spans="3:4">
      <c r="C221" s="61"/>
      <c r="D221" s="61"/>
    </row>
    <row r="222" spans="3:4">
      <c r="C222" s="61"/>
      <c r="D222" s="61"/>
    </row>
    <row r="223" spans="3:4">
      <c r="C223" s="61"/>
      <c r="D223" s="61"/>
    </row>
    <row r="224" spans="3:4">
      <c r="C224" s="61"/>
      <c r="D224" s="61"/>
    </row>
    <row r="225" spans="3:4">
      <c r="C225" s="61"/>
      <c r="D225" s="61"/>
    </row>
    <row r="226" spans="3:4">
      <c r="C226" s="61"/>
      <c r="D226" s="61"/>
    </row>
    <row r="227" spans="3:4">
      <c r="C227" s="61"/>
      <c r="D227" s="61"/>
    </row>
    <row r="228" spans="3:4">
      <c r="C228" s="61"/>
      <c r="D228" s="61"/>
    </row>
    <row r="229" spans="3:4">
      <c r="C229" s="61"/>
      <c r="D229" s="61"/>
    </row>
    <row r="230" spans="3:4">
      <c r="C230" s="61"/>
      <c r="D230" s="61"/>
    </row>
    <row r="231" spans="3:4">
      <c r="C231" s="61"/>
      <c r="D231" s="61"/>
    </row>
    <row r="232" spans="3:4">
      <c r="C232" s="61"/>
      <c r="D232" s="61"/>
    </row>
    <row r="233" spans="3:4">
      <c r="C233" s="61"/>
      <c r="D233" s="61"/>
    </row>
    <row r="234" spans="3:4">
      <c r="C234" s="61"/>
      <c r="D234" s="61"/>
    </row>
    <row r="235" spans="3:4">
      <c r="C235" s="61"/>
      <c r="D235" s="61"/>
    </row>
    <row r="236" spans="3:4">
      <c r="C236" s="61"/>
      <c r="D236" s="61"/>
    </row>
    <row r="237" spans="3:4">
      <c r="C237" s="61"/>
      <c r="D237" s="61"/>
    </row>
    <row r="238" spans="3:4">
      <c r="C238" s="61"/>
      <c r="D238" s="61"/>
    </row>
    <row r="239" spans="3:4">
      <c r="C239" s="61"/>
      <c r="D239" s="61"/>
    </row>
    <row r="240" spans="3:4">
      <c r="C240" s="61"/>
      <c r="D240" s="61"/>
    </row>
    <row r="241" spans="3:4">
      <c r="C241" s="61"/>
      <c r="D241" s="61"/>
    </row>
    <row r="242" spans="3:4">
      <c r="C242" s="61"/>
      <c r="D242" s="61"/>
    </row>
    <row r="243" spans="3:4">
      <c r="C243" s="61"/>
      <c r="D243" s="61"/>
    </row>
    <row r="244" spans="3:4">
      <c r="C244" s="61"/>
      <c r="D244" s="61"/>
    </row>
    <row r="245" spans="3:4">
      <c r="C245" s="61"/>
      <c r="D245" s="61"/>
    </row>
    <row r="246" spans="3:4">
      <c r="C246" s="61"/>
      <c r="D246" s="61"/>
    </row>
    <row r="247" spans="3:4">
      <c r="C247" s="61"/>
      <c r="D247" s="61"/>
    </row>
    <row r="248" spans="3:4">
      <c r="C248" s="61"/>
      <c r="D248" s="61"/>
    </row>
    <row r="249" spans="3:4">
      <c r="C249" s="61"/>
      <c r="D249" s="61"/>
    </row>
    <row r="250" spans="3:4">
      <c r="C250" s="61"/>
      <c r="D250" s="61"/>
    </row>
    <row r="251" spans="3:4">
      <c r="C251" s="61"/>
      <c r="D251" s="61"/>
    </row>
    <row r="252" spans="3:4">
      <c r="C252" s="61"/>
      <c r="D252" s="61"/>
    </row>
    <row r="253" spans="3:4">
      <c r="C253" s="61"/>
      <c r="D253" s="61"/>
    </row>
    <row r="254" spans="3:4">
      <c r="C254" s="61"/>
      <c r="D254" s="61"/>
    </row>
    <row r="255" spans="3:4">
      <c r="C255" s="61"/>
      <c r="D255" s="61"/>
    </row>
    <row r="256" spans="3:4">
      <c r="C256" s="61"/>
      <c r="D256" s="61"/>
    </row>
    <row r="257" spans="3:4">
      <c r="C257" s="61"/>
      <c r="D257" s="61"/>
    </row>
    <row r="258" spans="3:4">
      <c r="C258" s="61"/>
      <c r="D258" s="61"/>
    </row>
    <row r="259" spans="3:4">
      <c r="C259" s="61"/>
      <c r="D259" s="61"/>
    </row>
    <row r="260" spans="3:4">
      <c r="C260" s="61"/>
      <c r="D260" s="61"/>
    </row>
    <row r="261" spans="3:4">
      <c r="C261" s="61"/>
      <c r="D261" s="61"/>
    </row>
    <row r="262" spans="3:4">
      <c r="C262" s="61"/>
      <c r="D262" s="61"/>
    </row>
    <row r="263" spans="3:4">
      <c r="C263" s="61"/>
      <c r="D263" s="61"/>
    </row>
    <row r="264" spans="3:4">
      <c r="C264" s="61"/>
      <c r="D264" s="61"/>
    </row>
    <row r="265" spans="3:4">
      <c r="C265" s="61"/>
      <c r="D265" s="61"/>
    </row>
    <row r="266" spans="3:4">
      <c r="C266" s="61"/>
      <c r="D266" s="61"/>
    </row>
    <row r="267" spans="3:4">
      <c r="C267" s="61"/>
      <c r="D267" s="61"/>
    </row>
    <row r="268" spans="3:4">
      <c r="C268" s="61"/>
      <c r="D268" s="61"/>
    </row>
    <row r="269" spans="3:4">
      <c r="C269" s="61"/>
      <c r="D269" s="61"/>
    </row>
    <row r="270" spans="3:4">
      <c r="C270" s="61"/>
      <c r="D270" s="61"/>
    </row>
    <row r="271" spans="3:4">
      <c r="C271" s="61"/>
      <c r="D271" s="61"/>
    </row>
    <row r="272" spans="3:4">
      <c r="C272" s="61"/>
      <c r="D272" s="61"/>
    </row>
    <row r="273" spans="3:4">
      <c r="C273" s="61"/>
      <c r="D273" s="61"/>
    </row>
    <row r="274" spans="3:4">
      <c r="C274" s="61"/>
      <c r="D274" s="61"/>
    </row>
    <row r="275" spans="3:4">
      <c r="C275" s="61"/>
      <c r="D275" s="61"/>
    </row>
    <row r="276" spans="3:4">
      <c r="C276" s="61"/>
      <c r="D276" s="61"/>
    </row>
    <row r="277" spans="3:4">
      <c r="C277" s="61"/>
      <c r="D277" s="61"/>
    </row>
    <row r="278" spans="3:4">
      <c r="C278" s="61"/>
      <c r="D278" s="61"/>
    </row>
    <row r="279" spans="3:4">
      <c r="C279" s="61"/>
      <c r="D279" s="61"/>
    </row>
    <row r="280" spans="3:4">
      <c r="C280" s="61"/>
      <c r="D280" s="61"/>
    </row>
    <row r="281" spans="3:4">
      <c r="C281" s="61"/>
      <c r="D281" s="61"/>
    </row>
    <row r="282" spans="3:4">
      <c r="C282" s="61"/>
      <c r="D282" s="61"/>
    </row>
    <row r="283" spans="3:4">
      <c r="C283" s="61"/>
      <c r="D283" s="61"/>
    </row>
    <row r="284" spans="3:4">
      <c r="C284" s="61"/>
      <c r="D284" s="61"/>
    </row>
    <row r="285" spans="3:4">
      <c r="C285" s="61"/>
      <c r="D285" s="61"/>
    </row>
    <row r="286" spans="3:4">
      <c r="C286" s="61"/>
      <c r="D286" s="61"/>
    </row>
    <row r="287" spans="4:4">
      <c r="D287" s="61"/>
    </row>
    <row r="288" spans="4:4">
      <c r="D288" s="61"/>
    </row>
    <row r="289" spans="4:4">
      <c r="D289" s="61"/>
    </row>
    <row r="290" spans="4:4">
      <c r="D290" s="61"/>
    </row>
    <row r="291" spans="4:4">
      <c r="D291" s="61"/>
    </row>
    <row r="292" spans="4:4">
      <c r="D292" s="61"/>
    </row>
    <row r="293" spans="4:4">
      <c r="D293" s="61"/>
    </row>
    <row r="294" spans="4:4">
      <c r="D294" s="61"/>
    </row>
    <row r="295" spans="4:4">
      <c r="D295" s="61"/>
    </row>
    <row r="296" spans="4:4">
      <c r="D296" s="61"/>
    </row>
    <row r="297" spans="4:4">
      <c r="D297" s="61"/>
    </row>
    <row r="298" spans="4:4">
      <c r="D298" s="61"/>
    </row>
    <row r="299" spans="4:4">
      <c r="D299" s="61"/>
    </row>
    <row r="300" spans="4:4">
      <c r="D300" s="61"/>
    </row>
    <row r="301" spans="4:4">
      <c r="D301" s="61"/>
    </row>
    <row r="302" spans="4:4">
      <c r="D302" s="61"/>
    </row>
    <row r="303" spans="4:4">
      <c r="D303" s="61"/>
    </row>
    <row r="304" spans="4:4">
      <c r="D304" s="61"/>
    </row>
    <row r="305" spans="4:4">
      <c r="D305" s="61"/>
    </row>
    <row r="306" spans="4:4">
      <c r="D306" s="61"/>
    </row>
    <row r="307" spans="4:4">
      <c r="D307" s="61"/>
    </row>
    <row r="308" spans="4:4">
      <c r="D308" s="61"/>
    </row>
    <row r="309" spans="4:4">
      <c r="D309" s="61"/>
    </row>
    <row r="310" spans="4:4">
      <c r="D310" s="61"/>
    </row>
    <row r="311" spans="4:4">
      <c r="D311" s="61"/>
    </row>
    <row r="312" spans="4:4">
      <c r="D312" s="61"/>
    </row>
    <row r="313" spans="4:4">
      <c r="D313" s="61"/>
    </row>
    <row r="314" spans="4:4">
      <c r="D314" s="61"/>
    </row>
    <row r="315" spans="4:4">
      <c r="D315" s="61"/>
    </row>
    <row r="316" spans="4:4">
      <c r="D316" s="61"/>
    </row>
    <row r="317" spans="4:4">
      <c r="D317" s="61"/>
    </row>
    <row r="318" spans="4:4">
      <c r="D318" s="61"/>
    </row>
    <row r="319" spans="4:4">
      <c r="D319" s="61"/>
    </row>
    <row r="320" spans="4:4">
      <c r="D320" s="61"/>
    </row>
    <row r="321" spans="4:4">
      <c r="D321" s="61"/>
    </row>
    <row r="322" spans="4:4">
      <c r="D322" s="61"/>
    </row>
    <row r="323" spans="4:4">
      <c r="D323" s="61"/>
    </row>
    <row r="324" spans="4:4">
      <c r="D324" s="61"/>
    </row>
    <row r="325" spans="4:4">
      <c r="D325" s="61"/>
    </row>
    <row r="326" spans="4:4">
      <c r="D326" s="61"/>
    </row>
    <row r="327" spans="4:4">
      <c r="D327" s="61"/>
    </row>
    <row r="328" spans="4:4">
      <c r="D328" s="61"/>
    </row>
    <row r="329" spans="4:4">
      <c r="D329" s="61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9" width="10.7142857142857" style="2" customWidth="1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18</v>
      </c>
      <c r="B5" s="4" t="s">
        <v>209</v>
      </c>
      <c r="F5" s="88"/>
      <c r="G5" s="88"/>
      <c r="H5" s="88"/>
      <c r="I5" s="88"/>
    </row>
    <row r="6" s="1" customFormat="1" ht="12" customHeight="1" spans="1:9">
      <c r="A6" s="3"/>
      <c r="B6" s="25" t="s">
        <v>34</v>
      </c>
      <c r="F6" s="88"/>
      <c r="G6" s="88"/>
      <c r="H6" s="88"/>
      <c r="I6" s="88"/>
    </row>
    <row r="7" s="1" customFormat="1" ht="12" customHeight="1" spans="1:9">
      <c r="A7" s="3"/>
      <c r="B7" s="25"/>
      <c r="F7" s="88"/>
      <c r="G7" s="88"/>
      <c r="H7" s="88"/>
      <c r="I7" s="88"/>
    </row>
    <row r="8" customHeight="1"/>
    <row r="9" ht="24.95" customHeight="1" spans="2:9">
      <c r="B9" s="6"/>
      <c r="C9" s="7" t="s">
        <v>209</v>
      </c>
      <c r="D9" s="7"/>
      <c r="E9" s="7"/>
      <c r="F9" s="7"/>
      <c r="G9" s="7"/>
      <c r="H9" s="7"/>
      <c r="I9" s="7"/>
    </row>
    <row r="10" ht="24.95" customHeight="1" spans="2:9">
      <c r="B10" s="8"/>
      <c r="C10" s="9"/>
      <c r="D10" s="9"/>
      <c r="E10" s="9"/>
      <c r="F10" s="9"/>
      <c r="G10" s="9"/>
      <c r="H10" s="9"/>
      <c r="I10" s="9"/>
    </row>
    <row r="11" spans="2:9">
      <c r="B11" s="10" t="s">
        <v>35</v>
      </c>
      <c r="C11" s="69" t="s">
        <v>70</v>
      </c>
      <c r="D11" s="69" t="s">
        <v>71</v>
      </c>
      <c r="E11" s="69" t="s">
        <v>72</v>
      </c>
      <c r="F11" s="69" t="s">
        <v>73</v>
      </c>
      <c r="G11" s="69" t="s">
        <v>74</v>
      </c>
      <c r="H11" s="69" t="s">
        <v>75</v>
      </c>
      <c r="I11" s="69" t="s">
        <v>38</v>
      </c>
    </row>
    <row r="12" spans="2:9">
      <c r="B12" s="12" t="s">
        <v>39</v>
      </c>
      <c r="C12" s="72">
        <v>122563</v>
      </c>
      <c r="D12" s="184">
        <v>63813</v>
      </c>
      <c r="E12" s="184">
        <v>49081</v>
      </c>
      <c r="F12" s="184">
        <v>58167</v>
      </c>
      <c r="G12" s="184">
        <v>47980</v>
      </c>
      <c r="H12" s="184">
        <v>18577</v>
      </c>
      <c r="I12" s="188">
        <v>360181</v>
      </c>
    </row>
    <row r="13" spans="2:9">
      <c r="B13" s="14" t="s">
        <v>40</v>
      </c>
      <c r="C13" s="77">
        <v>33995</v>
      </c>
      <c r="D13" s="86">
        <v>16309</v>
      </c>
      <c r="E13" s="86">
        <v>12978</v>
      </c>
      <c r="F13" s="86">
        <v>14110</v>
      </c>
      <c r="G13" s="86">
        <v>11399</v>
      </c>
      <c r="H13" s="86">
        <v>5170</v>
      </c>
      <c r="I13" s="190">
        <v>93961</v>
      </c>
    </row>
    <row r="14" spans="2:9">
      <c r="B14" s="14" t="s">
        <v>41</v>
      </c>
      <c r="C14" s="77">
        <v>24810</v>
      </c>
      <c r="D14" s="86">
        <v>11824</v>
      </c>
      <c r="E14" s="86">
        <v>9426</v>
      </c>
      <c r="F14" s="86">
        <v>10580</v>
      </c>
      <c r="G14" s="86">
        <v>8598</v>
      </c>
      <c r="H14" s="86">
        <v>3956</v>
      </c>
      <c r="I14" s="190">
        <v>69194</v>
      </c>
    </row>
    <row r="15" spans="2:9">
      <c r="B15" s="14" t="s">
        <v>42</v>
      </c>
      <c r="C15" s="78">
        <v>8149</v>
      </c>
      <c r="D15" s="186">
        <v>4115</v>
      </c>
      <c r="E15" s="186">
        <v>3274</v>
      </c>
      <c r="F15" s="186">
        <v>3834</v>
      </c>
      <c r="G15" s="186">
        <v>3290</v>
      </c>
      <c r="H15" s="186">
        <v>1485</v>
      </c>
      <c r="I15" s="191">
        <v>24147</v>
      </c>
    </row>
    <row r="16" spans="2:9">
      <c r="B16" s="17" t="s">
        <v>43</v>
      </c>
      <c r="C16" s="77">
        <v>424</v>
      </c>
      <c r="D16" s="86">
        <v>209</v>
      </c>
      <c r="E16" s="86">
        <v>150</v>
      </c>
      <c r="F16" s="86">
        <v>158</v>
      </c>
      <c r="G16" s="86">
        <v>123</v>
      </c>
      <c r="H16" s="86">
        <v>64</v>
      </c>
      <c r="I16" s="190">
        <v>1128</v>
      </c>
    </row>
    <row r="17" spans="2:9">
      <c r="B17" s="17" t="s">
        <v>44</v>
      </c>
      <c r="C17" s="77">
        <v>176</v>
      </c>
      <c r="D17" s="86">
        <v>82</v>
      </c>
      <c r="E17" s="86">
        <v>84</v>
      </c>
      <c r="F17" s="86">
        <v>88</v>
      </c>
      <c r="G17" s="86">
        <v>83</v>
      </c>
      <c r="H17" s="86">
        <v>27</v>
      </c>
      <c r="I17" s="190">
        <v>540</v>
      </c>
    </row>
    <row r="18" spans="2:9">
      <c r="B18" s="17" t="s">
        <v>45</v>
      </c>
      <c r="C18" s="77">
        <v>196</v>
      </c>
      <c r="D18" s="86">
        <v>109</v>
      </c>
      <c r="E18" s="86">
        <v>82</v>
      </c>
      <c r="F18" s="86">
        <v>112</v>
      </c>
      <c r="G18" s="86">
        <v>72</v>
      </c>
      <c r="H18" s="86">
        <v>38</v>
      </c>
      <c r="I18" s="190">
        <v>609</v>
      </c>
    </row>
    <row r="19" spans="2:9">
      <c r="B19" s="17" t="s">
        <v>46</v>
      </c>
      <c r="C19" s="77">
        <v>183</v>
      </c>
      <c r="D19" s="86">
        <v>77</v>
      </c>
      <c r="E19" s="86">
        <v>70</v>
      </c>
      <c r="F19" s="86">
        <v>74</v>
      </c>
      <c r="G19" s="86">
        <v>66</v>
      </c>
      <c r="H19" s="86">
        <v>31</v>
      </c>
      <c r="I19" s="190">
        <v>501</v>
      </c>
    </row>
    <row r="20" spans="2:9">
      <c r="B20" s="17" t="s">
        <v>47</v>
      </c>
      <c r="C20" s="77">
        <v>204</v>
      </c>
      <c r="D20" s="86">
        <v>127</v>
      </c>
      <c r="E20" s="86">
        <v>178</v>
      </c>
      <c r="F20" s="86">
        <v>309</v>
      </c>
      <c r="G20" s="86">
        <v>307</v>
      </c>
      <c r="H20" s="86">
        <v>143</v>
      </c>
      <c r="I20" s="190">
        <v>1268</v>
      </c>
    </row>
    <row r="21" spans="2:9">
      <c r="B21" s="17" t="s">
        <v>48</v>
      </c>
      <c r="C21" s="77">
        <v>147</v>
      </c>
      <c r="D21" s="86">
        <v>89</v>
      </c>
      <c r="E21" s="86">
        <v>53</v>
      </c>
      <c r="F21" s="86">
        <v>68</v>
      </c>
      <c r="G21" s="86">
        <v>70</v>
      </c>
      <c r="H21" s="86">
        <v>51</v>
      </c>
      <c r="I21" s="190">
        <v>478</v>
      </c>
    </row>
    <row r="22" spans="2:9">
      <c r="B22" s="17" t="s">
        <v>49</v>
      </c>
      <c r="C22" s="77">
        <v>338</v>
      </c>
      <c r="D22" s="86">
        <v>191</v>
      </c>
      <c r="E22" s="86">
        <v>132</v>
      </c>
      <c r="F22" s="86">
        <v>165</v>
      </c>
      <c r="G22" s="86">
        <v>157</v>
      </c>
      <c r="H22" s="86">
        <v>81</v>
      </c>
      <c r="I22" s="190">
        <v>1064</v>
      </c>
    </row>
    <row r="23" spans="2:9">
      <c r="B23" s="17" t="s">
        <v>50</v>
      </c>
      <c r="C23" s="77">
        <v>29</v>
      </c>
      <c r="D23" s="86">
        <v>22</v>
      </c>
      <c r="E23" s="86">
        <v>18</v>
      </c>
      <c r="F23" s="86">
        <v>29</v>
      </c>
      <c r="G23" s="86">
        <v>20</v>
      </c>
      <c r="H23" s="86">
        <v>13</v>
      </c>
      <c r="I23" s="190">
        <v>131</v>
      </c>
    </row>
    <row r="24" spans="2:9">
      <c r="B24" s="17" t="s">
        <v>51</v>
      </c>
      <c r="C24" s="77">
        <v>520</v>
      </c>
      <c r="D24" s="86">
        <v>269</v>
      </c>
      <c r="E24" s="86">
        <v>190</v>
      </c>
      <c r="F24" s="86">
        <v>217</v>
      </c>
      <c r="G24" s="86">
        <v>177</v>
      </c>
      <c r="H24" s="86">
        <v>93</v>
      </c>
      <c r="I24" s="190">
        <v>1466</v>
      </c>
    </row>
    <row r="25" spans="2:9">
      <c r="B25" s="17" t="s">
        <v>52</v>
      </c>
      <c r="C25" s="77">
        <v>187</v>
      </c>
      <c r="D25" s="86">
        <v>68</v>
      </c>
      <c r="E25" s="86">
        <v>77</v>
      </c>
      <c r="F25" s="86">
        <v>76</v>
      </c>
      <c r="G25" s="86">
        <v>87</v>
      </c>
      <c r="H25" s="86">
        <v>48</v>
      </c>
      <c r="I25" s="190">
        <v>543</v>
      </c>
    </row>
    <row r="26" spans="2:9">
      <c r="B26" s="17" t="s">
        <v>53</v>
      </c>
      <c r="C26" s="77">
        <v>141</v>
      </c>
      <c r="D26" s="86">
        <v>77</v>
      </c>
      <c r="E26" s="86">
        <v>57</v>
      </c>
      <c r="F26" s="86">
        <v>98</v>
      </c>
      <c r="G26" s="86">
        <v>82</v>
      </c>
      <c r="H26" s="86">
        <v>34</v>
      </c>
      <c r="I26" s="190">
        <v>489</v>
      </c>
    </row>
    <row r="27" spans="2:9">
      <c r="B27" s="17" t="s">
        <v>54</v>
      </c>
      <c r="C27" s="77">
        <v>417</v>
      </c>
      <c r="D27" s="86">
        <v>238</v>
      </c>
      <c r="E27" s="86">
        <v>145</v>
      </c>
      <c r="F27" s="86">
        <v>163</v>
      </c>
      <c r="G27" s="86">
        <v>139</v>
      </c>
      <c r="H27" s="86">
        <v>55</v>
      </c>
      <c r="I27" s="190">
        <v>1157</v>
      </c>
    </row>
    <row r="28" spans="2:9">
      <c r="B28" s="17" t="s">
        <v>55</v>
      </c>
      <c r="C28" s="77">
        <v>101</v>
      </c>
      <c r="D28" s="86">
        <v>52</v>
      </c>
      <c r="E28" s="86">
        <v>47</v>
      </c>
      <c r="F28" s="86">
        <v>69</v>
      </c>
      <c r="G28" s="86">
        <v>78</v>
      </c>
      <c r="H28" s="86">
        <v>25</v>
      </c>
      <c r="I28" s="190">
        <v>372</v>
      </c>
    </row>
    <row r="29" spans="2:9">
      <c r="B29" s="17" t="s">
        <v>56</v>
      </c>
      <c r="C29" s="77">
        <v>477</v>
      </c>
      <c r="D29" s="86">
        <v>206</v>
      </c>
      <c r="E29" s="86">
        <v>159</v>
      </c>
      <c r="F29" s="86">
        <v>172</v>
      </c>
      <c r="G29" s="86">
        <v>133</v>
      </c>
      <c r="H29" s="86">
        <v>56</v>
      </c>
      <c r="I29" s="190">
        <v>1203</v>
      </c>
    </row>
    <row r="30" spans="2:9">
      <c r="B30" s="17" t="s">
        <v>57</v>
      </c>
      <c r="C30" s="77">
        <v>1283</v>
      </c>
      <c r="D30" s="86">
        <v>662</v>
      </c>
      <c r="E30" s="86">
        <v>460</v>
      </c>
      <c r="F30" s="86">
        <v>493</v>
      </c>
      <c r="G30" s="86">
        <v>393</v>
      </c>
      <c r="H30" s="86">
        <v>178</v>
      </c>
      <c r="I30" s="190">
        <v>3469</v>
      </c>
    </row>
    <row r="31" spans="2:9">
      <c r="B31" s="17" t="s">
        <v>58</v>
      </c>
      <c r="C31" s="77">
        <v>80</v>
      </c>
      <c r="D31" s="86">
        <v>51</v>
      </c>
      <c r="E31" s="86">
        <v>75</v>
      </c>
      <c r="F31" s="86">
        <v>105</v>
      </c>
      <c r="G31" s="86">
        <v>103</v>
      </c>
      <c r="H31" s="86">
        <v>41</v>
      </c>
      <c r="I31" s="190">
        <v>455</v>
      </c>
    </row>
    <row r="32" spans="2:9">
      <c r="B32" s="17" t="s">
        <v>59</v>
      </c>
      <c r="C32" s="77">
        <v>679</v>
      </c>
      <c r="D32" s="86">
        <v>323</v>
      </c>
      <c r="E32" s="86">
        <v>243</v>
      </c>
      <c r="F32" s="86">
        <v>268</v>
      </c>
      <c r="G32" s="86">
        <v>231</v>
      </c>
      <c r="H32" s="86">
        <v>83</v>
      </c>
      <c r="I32" s="190">
        <v>1827</v>
      </c>
    </row>
    <row r="33" spans="2:9">
      <c r="B33" s="17" t="s">
        <v>60</v>
      </c>
      <c r="C33" s="77">
        <v>183</v>
      </c>
      <c r="D33" s="86">
        <v>88</v>
      </c>
      <c r="E33" s="86">
        <v>68</v>
      </c>
      <c r="F33" s="86">
        <v>78</v>
      </c>
      <c r="G33" s="86">
        <v>69</v>
      </c>
      <c r="H33" s="86">
        <v>29</v>
      </c>
      <c r="I33" s="190">
        <v>515</v>
      </c>
    </row>
    <row r="34" spans="2:9">
      <c r="B34" s="17" t="s">
        <v>61</v>
      </c>
      <c r="C34" s="77">
        <v>439</v>
      </c>
      <c r="D34" s="86">
        <v>211</v>
      </c>
      <c r="E34" s="86">
        <v>245</v>
      </c>
      <c r="F34" s="86">
        <v>252</v>
      </c>
      <c r="G34" s="86">
        <v>205</v>
      </c>
      <c r="H34" s="86">
        <v>103</v>
      </c>
      <c r="I34" s="190">
        <v>1455</v>
      </c>
    </row>
    <row r="35" ht="12.75" customHeight="1" spans="2:9">
      <c r="B35" s="17" t="s">
        <v>62</v>
      </c>
      <c r="C35" s="77">
        <v>1407</v>
      </c>
      <c r="D35" s="86">
        <v>666</v>
      </c>
      <c r="E35" s="86">
        <v>442</v>
      </c>
      <c r="F35" s="86">
        <v>426</v>
      </c>
      <c r="G35" s="86">
        <v>287</v>
      </c>
      <c r="H35" s="86">
        <v>121</v>
      </c>
      <c r="I35" s="190">
        <v>3349</v>
      </c>
    </row>
    <row r="36" spans="2:9">
      <c r="B36" s="17" t="s">
        <v>63</v>
      </c>
      <c r="C36" s="77">
        <v>193</v>
      </c>
      <c r="D36" s="86">
        <v>114</v>
      </c>
      <c r="E36" s="86">
        <v>122</v>
      </c>
      <c r="F36" s="86">
        <v>172</v>
      </c>
      <c r="G36" s="86">
        <v>161</v>
      </c>
      <c r="H36" s="86">
        <v>77</v>
      </c>
      <c r="I36" s="190">
        <v>839</v>
      </c>
    </row>
    <row r="37" spans="2:9">
      <c r="B37" s="17" t="s">
        <v>64</v>
      </c>
      <c r="C37" s="77">
        <v>54</v>
      </c>
      <c r="D37" s="86">
        <v>36</v>
      </c>
      <c r="E37" s="86">
        <v>36</v>
      </c>
      <c r="F37" s="86">
        <v>68</v>
      </c>
      <c r="G37" s="86">
        <v>74</v>
      </c>
      <c r="H37" s="86">
        <v>26</v>
      </c>
      <c r="I37" s="190">
        <v>294</v>
      </c>
    </row>
    <row r="38" spans="2:9">
      <c r="B38" s="17" t="s">
        <v>65</v>
      </c>
      <c r="C38" s="77">
        <v>96</v>
      </c>
      <c r="D38" s="86">
        <v>65</v>
      </c>
      <c r="E38" s="86">
        <v>44</v>
      </c>
      <c r="F38" s="86">
        <v>67</v>
      </c>
      <c r="G38" s="86">
        <v>57</v>
      </c>
      <c r="H38" s="86">
        <v>31</v>
      </c>
      <c r="I38" s="190">
        <v>360</v>
      </c>
    </row>
    <row r="39" spans="2:9">
      <c r="B39" s="17" t="s">
        <v>66</v>
      </c>
      <c r="C39" s="84">
        <v>204</v>
      </c>
      <c r="D39" s="187">
        <v>100</v>
      </c>
      <c r="E39" s="187">
        <v>100</v>
      </c>
      <c r="F39" s="187">
        <v>112</v>
      </c>
      <c r="G39" s="187">
        <v>119</v>
      </c>
      <c r="H39" s="187">
        <v>37</v>
      </c>
      <c r="I39" s="194">
        <v>672</v>
      </c>
    </row>
    <row r="40" spans="2:9">
      <c r="B40" s="19"/>
      <c r="C40" s="98"/>
      <c r="D40" s="99"/>
      <c r="E40" s="99"/>
      <c r="F40" s="99"/>
      <c r="G40" s="99"/>
      <c r="H40" s="99"/>
      <c r="I40" s="99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I9"/>
    <mergeCell ref="C10:I10"/>
    <mergeCell ref="C40:I40"/>
  </mergeCells>
  <conditionalFormatting sqref="C11:I11">
    <cfRule type="cellIs" dxfId="1" priority="7" operator="between">
      <formula>1</formula>
      <formula>2</formula>
    </cfRule>
  </conditionalFormatting>
  <conditionalFormatting sqref="I12:I39">
    <cfRule type="cellIs" dxfId="0" priority="1" operator="between">
      <formula>1</formula>
      <formula>2</formula>
    </cfRule>
  </conditionalFormatting>
  <conditionalFormatting sqref="C12:I39">
    <cfRule type="cellIs" dxfId="1" priority="3" operator="between">
      <formula>1</formula>
      <formula>2</formula>
    </cfRule>
  </conditionalFormatting>
  <conditionalFormatting sqref="C12:H39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hidden="1" customWidth="1"/>
    <col min="4" max="4" width="9.85714285714286" style="2" customWidth="1"/>
    <col min="5" max="5" width="12.8571428571429" style="2" customWidth="1"/>
    <col min="6" max="6" width="10.7142857142857" style="2" customWidth="1"/>
    <col min="7" max="7" width="12.1428571428571" style="2" customWidth="1"/>
    <col min="8" max="9" width="10.7142857142857" style="2" customWidth="1"/>
    <col min="10" max="10" width="10.7142857142857" style="2" hidden="1" customWidth="1"/>
    <col min="11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20</v>
      </c>
      <c r="B5" s="4" t="s">
        <v>210</v>
      </c>
      <c r="G5" s="88"/>
      <c r="H5" s="88"/>
      <c r="I5" s="88"/>
    </row>
    <row r="6" s="1" customFormat="1" ht="12" customHeight="1" spans="1:9">
      <c r="A6" s="3"/>
      <c r="B6" s="5" t="s">
        <v>67</v>
      </c>
      <c r="G6" s="88"/>
      <c r="H6" s="88"/>
      <c r="I6" s="88"/>
    </row>
    <row r="7" s="1" customFormat="1" ht="12" customHeight="1" spans="1:9">
      <c r="A7" s="3"/>
      <c r="B7" s="25"/>
      <c r="G7" s="88"/>
      <c r="H7" s="88"/>
      <c r="I7" s="88"/>
    </row>
    <row r="8" customHeight="1"/>
    <row r="9" ht="24.95" customHeight="1" spans="2:10">
      <c r="B9" s="6"/>
      <c r="C9" s="7" t="s">
        <v>209</v>
      </c>
      <c r="D9" s="7"/>
      <c r="E9" s="7"/>
      <c r="F9" s="7"/>
      <c r="G9" s="7"/>
      <c r="H9" s="7"/>
      <c r="I9" s="7"/>
      <c r="J9" s="528"/>
    </row>
    <row r="10" ht="24.95" customHeight="1" spans="2:10">
      <c r="B10" s="8"/>
      <c r="C10" s="9"/>
      <c r="D10" s="9"/>
      <c r="E10" s="9"/>
      <c r="F10" s="9"/>
      <c r="G10" s="9"/>
      <c r="H10" s="9"/>
      <c r="I10" s="9"/>
      <c r="J10" s="177"/>
    </row>
    <row r="11" spans="2:10">
      <c r="B11" s="10" t="s">
        <v>68</v>
      </c>
      <c r="C11" s="11" t="s">
        <v>70</v>
      </c>
      <c r="D11" s="69" t="s">
        <v>70</v>
      </c>
      <c r="E11" s="69" t="s">
        <v>71</v>
      </c>
      <c r="F11" s="69" t="s">
        <v>72</v>
      </c>
      <c r="G11" s="69" t="s">
        <v>73</v>
      </c>
      <c r="H11" s="69" t="s">
        <v>74</v>
      </c>
      <c r="I11" s="69" t="s">
        <v>75</v>
      </c>
      <c r="J11" s="529" t="s">
        <v>38</v>
      </c>
    </row>
    <row r="12" spans="2:11">
      <c r="B12" s="12" t="s">
        <v>39</v>
      </c>
      <c r="C12" s="239"/>
      <c r="D12" s="239">
        <f>'RSI_idade(13)'!C12/'RSI_idade(13)'!I12</f>
        <v>0.340281691705004</v>
      </c>
      <c r="E12" s="524">
        <f>'RSI_idade(13)'!D12/'RSI_idade(13)'!I12</f>
        <v>0.177169256568225</v>
      </c>
      <c r="F12" s="524">
        <f>'RSI_idade(13)'!E12/'RSI_idade(13)'!I12</f>
        <v>0.136267598790608</v>
      </c>
      <c r="G12" s="524">
        <f>'RSI_idade(13)'!F12/'RSI_idade(13)'!I12</f>
        <v>0.161493804503847</v>
      </c>
      <c r="H12" s="524">
        <f>'RSI_idade(13)'!G12/'RSI_idade(13)'!I12</f>
        <v>0.133210802346598</v>
      </c>
      <c r="I12" s="240">
        <f>'RSI_idade(13)'!H12/'RSI_idade(13)'!I12</f>
        <v>0.051576846085718</v>
      </c>
      <c r="J12" s="179">
        <v>301306</v>
      </c>
      <c r="K12" s="180"/>
    </row>
    <row r="13" spans="2:11">
      <c r="B13" s="14" t="s">
        <v>40</v>
      </c>
      <c r="C13" s="239"/>
      <c r="D13" s="242">
        <f>'RSI_idade(13)'!C13/'RSI_idade(13)'!I13</f>
        <v>0.361799044284331</v>
      </c>
      <c r="E13" s="525">
        <f>'RSI_idade(13)'!D13/'RSI_idade(13)'!I13</f>
        <v>0.173572013920669</v>
      </c>
      <c r="F13" s="525">
        <f>'RSI_idade(13)'!E13/'RSI_idade(13)'!I13</f>
        <v>0.138121135364673</v>
      </c>
      <c r="G13" s="525">
        <f>'RSI_idade(13)'!F13/'RSI_idade(13)'!I13</f>
        <v>0.15016868700844</v>
      </c>
      <c r="H13" s="525">
        <f>'RSI_idade(13)'!G13/'RSI_idade(13)'!I13</f>
        <v>0.121316290801503</v>
      </c>
      <c r="I13" s="243">
        <f>'RSI_idade(13)'!H13/'RSI_idade(13)'!I13</f>
        <v>0.0550228286203851</v>
      </c>
      <c r="J13" s="41">
        <v>81610</v>
      </c>
      <c r="K13" s="180"/>
    </row>
    <row r="14" spans="2:11">
      <c r="B14" s="14" t="s">
        <v>41</v>
      </c>
      <c r="C14" s="239"/>
      <c r="D14" s="242">
        <f>'RSI_idade(13)'!C14/'RSI_idade(13)'!I14</f>
        <v>0.358557100326618</v>
      </c>
      <c r="E14" s="525">
        <f>'RSI_idade(13)'!D14/'RSI_idade(13)'!I14</f>
        <v>0.17088186837009</v>
      </c>
      <c r="F14" s="525">
        <f>'RSI_idade(13)'!E14/'RSI_idade(13)'!I14</f>
        <v>0.136225684307888</v>
      </c>
      <c r="G14" s="525">
        <f>'RSI_idade(13)'!F14/'RSI_idade(13)'!I14</f>
        <v>0.152903430933318</v>
      </c>
      <c r="H14" s="525">
        <f>'RSI_idade(13)'!G14/'RSI_idade(13)'!I14</f>
        <v>0.124259328843541</v>
      </c>
      <c r="I14" s="243">
        <f>'RSI_idade(13)'!H14/'RSI_idade(13)'!I14</f>
        <v>0.057172587218545</v>
      </c>
      <c r="J14" s="41">
        <v>61094</v>
      </c>
      <c r="K14" s="180"/>
    </row>
    <row r="15" spans="2:11">
      <c r="B15" s="14" t="s">
        <v>42</v>
      </c>
      <c r="C15" s="239"/>
      <c r="D15" s="244">
        <f>'RSI_idade(13)'!C15/'RSI_idade(13)'!I15</f>
        <v>0.337474634530169</v>
      </c>
      <c r="E15" s="526">
        <f>'RSI_idade(13)'!D15/'RSI_idade(13)'!I15</f>
        <v>0.170414544249803</v>
      </c>
      <c r="F15" s="526">
        <f>'RSI_idade(13)'!E15/'RSI_idade(13)'!I15</f>
        <v>0.135586201184412</v>
      </c>
      <c r="G15" s="526">
        <f>'RSI_idade(13)'!F15/'RSI_idade(13)'!I15</f>
        <v>0.158777487886694</v>
      </c>
      <c r="H15" s="526">
        <f>'RSI_idade(13)'!G15/'RSI_idade(13)'!I15</f>
        <v>0.136248809375906</v>
      </c>
      <c r="I15" s="245">
        <f>'RSI_idade(13)'!H15/'RSI_idade(13)'!I15</f>
        <v>0.0614983227730153</v>
      </c>
      <c r="J15" s="181">
        <v>21700</v>
      </c>
      <c r="K15" s="180"/>
    </row>
    <row r="16" spans="2:11">
      <c r="B16" s="148" t="s">
        <v>43</v>
      </c>
      <c r="C16" s="239"/>
      <c r="D16" s="242">
        <f>'RSI_idade(13)'!C16/'RSI_idade(13)'!I16</f>
        <v>0.375886524822695</v>
      </c>
      <c r="E16" s="525">
        <f>'RSI_idade(13)'!D16/'RSI_idade(13)'!I16</f>
        <v>0.185283687943262</v>
      </c>
      <c r="F16" s="525">
        <f>'RSI_idade(13)'!E16/'RSI_idade(13)'!I16</f>
        <v>0.132978723404255</v>
      </c>
      <c r="G16" s="525">
        <f>'RSI_idade(13)'!F16/'RSI_idade(13)'!I16</f>
        <v>0.140070921985816</v>
      </c>
      <c r="H16" s="525">
        <f>'RSI_idade(13)'!G16/'RSI_idade(13)'!I16</f>
        <v>0.109042553191489</v>
      </c>
      <c r="I16" s="243">
        <f>'RSI_idade(13)'!H16/'RSI_idade(13)'!I16</f>
        <v>0.0567375886524823</v>
      </c>
      <c r="J16" s="179">
        <v>1002</v>
      </c>
      <c r="K16" s="180"/>
    </row>
    <row r="17" spans="2:11">
      <c r="B17" s="148" t="s">
        <v>44</v>
      </c>
      <c r="C17" s="239"/>
      <c r="D17" s="242">
        <f>'RSI_idade(13)'!C17/'RSI_idade(13)'!I17</f>
        <v>0.325925925925926</v>
      </c>
      <c r="E17" s="525">
        <f>'RSI_idade(13)'!D17/'RSI_idade(13)'!I17</f>
        <v>0.151851851851852</v>
      </c>
      <c r="F17" s="525">
        <f>'RSI_idade(13)'!E17/'RSI_idade(13)'!I17</f>
        <v>0.155555555555556</v>
      </c>
      <c r="G17" s="525">
        <f>'RSI_idade(13)'!F17/'RSI_idade(13)'!I17</f>
        <v>0.162962962962963</v>
      </c>
      <c r="H17" s="525">
        <f>'RSI_idade(13)'!G17/'RSI_idade(13)'!I17</f>
        <v>0.153703703703704</v>
      </c>
      <c r="I17" s="243">
        <f>'RSI_idade(13)'!H17/'RSI_idade(13)'!I17</f>
        <v>0.05</v>
      </c>
      <c r="J17" s="41">
        <v>454</v>
      </c>
      <c r="K17" s="180"/>
    </row>
    <row r="18" spans="2:11">
      <c r="B18" s="148" t="s">
        <v>45</v>
      </c>
      <c r="C18" s="239"/>
      <c r="D18" s="242">
        <f>'RSI_idade(13)'!C18/'RSI_idade(13)'!I18</f>
        <v>0.32183908045977</v>
      </c>
      <c r="E18" s="525">
        <f>'RSI_idade(13)'!D18/'RSI_idade(13)'!I18</f>
        <v>0.178981937602627</v>
      </c>
      <c r="F18" s="525">
        <f>'RSI_idade(13)'!E18/'RSI_idade(13)'!I18</f>
        <v>0.134646962233169</v>
      </c>
      <c r="G18" s="525">
        <f>'RSI_idade(13)'!F18/'RSI_idade(13)'!I18</f>
        <v>0.183908045977011</v>
      </c>
      <c r="H18" s="525">
        <f>'RSI_idade(13)'!G18/'RSI_idade(13)'!I18</f>
        <v>0.118226600985222</v>
      </c>
      <c r="I18" s="243">
        <f>'RSI_idade(13)'!H18/'RSI_idade(13)'!I18</f>
        <v>0.0623973727422003</v>
      </c>
      <c r="J18" s="41">
        <v>520</v>
      </c>
      <c r="K18" s="180"/>
    </row>
    <row r="19" spans="2:11">
      <c r="B19" s="148" t="s">
        <v>46</v>
      </c>
      <c r="C19" s="239"/>
      <c r="D19" s="242">
        <f>'RSI_idade(13)'!C19/'RSI_idade(13)'!I19</f>
        <v>0.365269461077844</v>
      </c>
      <c r="E19" s="525">
        <f>'RSI_idade(13)'!D19/'RSI_idade(13)'!I19</f>
        <v>0.153692614770459</v>
      </c>
      <c r="F19" s="525">
        <f>'RSI_idade(13)'!E19/'RSI_idade(13)'!I19</f>
        <v>0.139720558882236</v>
      </c>
      <c r="G19" s="525">
        <f>'RSI_idade(13)'!F19/'RSI_idade(13)'!I19</f>
        <v>0.147704590818363</v>
      </c>
      <c r="H19" s="525">
        <f>'RSI_idade(13)'!G19/'RSI_idade(13)'!I19</f>
        <v>0.131736526946108</v>
      </c>
      <c r="I19" s="243">
        <f>'RSI_idade(13)'!H19/'RSI_idade(13)'!I19</f>
        <v>0.06187624750499</v>
      </c>
      <c r="J19" s="41">
        <v>438</v>
      </c>
      <c r="K19" s="180"/>
    </row>
    <row r="20" spans="2:11">
      <c r="B20" s="148" t="s">
        <v>47</v>
      </c>
      <c r="C20" s="239"/>
      <c r="D20" s="242">
        <f>'RSI_idade(13)'!C20/'RSI_idade(13)'!I20</f>
        <v>0.160883280757098</v>
      </c>
      <c r="E20" s="525">
        <f>'RSI_idade(13)'!D20/'RSI_idade(13)'!I20</f>
        <v>0.100157728706625</v>
      </c>
      <c r="F20" s="525">
        <f>'RSI_idade(13)'!E20/'RSI_idade(13)'!I20</f>
        <v>0.140378548895899</v>
      </c>
      <c r="G20" s="525">
        <f>'RSI_idade(13)'!F20/'RSI_idade(13)'!I20</f>
        <v>0.243690851735016</v>
      </c>
      <c r="H20" s="525">
        <f>'RSI_idade(13)'!G20/'RSI_idade(13)'!I20</f>
        <v>0.24211356466877</v>
      </c>
      <c r="I20" s="243">
        <f>'RSI_idade(13)'!H20/'RSI_idade(13)'!I20</f>
        <v>0.112776025236593</v>
      </c>
      <c r="J20" s="41">
        <v>1176</v>
      </c>
      <c r="K20" s="180"/>
    </row>
    <row r="21" spans="2:11">
      <c r="B21" s="148" t="s">
        <v>48</v>
      </c>
      <c r="C21" s="239"/>
      <c r="D21" s="242">
        <f>'RSI_idade(13)'!C21/'RSI_idade(13)'!I21</f>
        <v>0.307531380753138</v>
      </c>
      <c r="E21" s="525">
        <f>'RSI_idade(13)'!D21/'RSI_idade(13)'!I21</f>
        <v>0.186192468619247</v>
      </c>
      <c r="F21" s="525">
        <f>'RSI_idade(13)'!E21/'RSI_idade(13)'!I21</f>
        <v>0.110878661087866</v>
      </c>
      <c r="G21" s="525">
        <f>'RSI_idade(13)'!F21/'RSI_idade(13)'!I21</f>
        <v>0.142259414225941</v>
      </c>
      <c r="H21" s="525">
        <f>'RSI_idade(13)'!G21/'RSI_idade(13)'!I21</f>
        <v>0.146443514644351</v>
      </c>
      <c r="I21" s="243">
        <f>'RSI_idade(13)'!H21/'RSI_idade(13)'!I21</f>
        <v>0.106694560669456</v>
      </c>
      <c r="J21" s="41">
        <v>434</v>
      </c>
      <c r="K21" s="180"/>
    </row>
    <row r="22" spans="2:11">
      <c r="B22" s="148" t="s">
        <v>49</v>
      </c>
      <c r="C22" s="239"/>
      <c r="D22" s="242">
        <f>'RSI_idade(13)'!C22/'RSI_idade(13)'!I22</f>
        <v>0.317669172932331</v>
      </c>
      <c r="E22" s="525">
        <f>'RSI_idade(13)'!D22/'RSI_idade(13)'!I22</f>
        <v>0.179511278195489</v>
      </c>
      <c r="F22" s="525">
        <f>'RSI_idade(13)'!E22/'RSI_idade(13)'!I22</f>
        <v>0.12406015037594</v>
      </c>
      <c r="G22" s="525">
        <f>'RSI_idade(13)'!F22/'RSI_idade(13)'!I22</f>
        <v>0.155075187969925</v>
      </c>
      <c r="H22" s="525">
        <f>'RSI_idade(13)'!G22/'RSI_idade(13)'!I22</f>
        <v>0.147556390977444</v>
      </c>
      <c r="I22" s="243">
        <f>'RSI_idade(13)'!H22/'RSI_idade(13)'!I22</f>
        <v>0.0761278195488722</v>
      </c>
      <c r="J22" s="41">
        <v>938</v>
      </c>
      <c r="K22" s="180"/>
    </row>
    <row r="23" spans="2:11">
      <c r="B23" s="148" t="s">
        <v>50</v>
      </c>
      <c r="C23" s="239"/>
      <c r="D23" s="242">
        <f>'RSI_idade(13)'!C23/'RSI_idade(13)'!I23</f>
        <v>0.221374045801527</v>
      </c>
      <c r="E23" s="525">
        <f>'RSI_idade(13)'!D23/'RSI_idade(13)'!I23</f>
        <v>0.16793893129771</v>
      </c>
      <c r="F23" s="525">
        <f>'RSI_idade(13)'!E23/'RSI_idade(13)'!I23</f>
        <v>0.137404580152672</v>
      </c>
      <c r="G23" s="525">
        <f>'RSI_idade(13)'!F23/'RSI_idade(13)'!I23</f>
        <v>0.221374045801527</v>
      </c>
      <c r="H23" s="525">
        <f>'RSI_idade(13)'!G23/'RSI_idade(13)'!I23</f>
        <v>0.152671755725191</v>
      </c>
      <c r="I23" s="243">
        <f>'RSI_idade(13)'!H23/'RSI_idade(13)'!I23</f>
        <v>0.099236641221374</v>
      </c>
      <c r="J23" s="41">
        <v>106</v>
      </c>
      <c r="K23" s="180"/>
    </row>
    <row r="24" spans="2:11">
      <c r="B24" s="148" t="s">
        <v>51</v>
      </c>
      <c r="C24" s="239"/>
      <c r="D24" s="242">
        <f>'RSI_idade(13)'!C24/'RSI_idade(13)'!I24</f>
        <v>0.354706684856753</v>
      </c>
      <c r="E24" s="525">
        <f>'RSI_idade(13)'!D24/'RSI_idade(13)'!I24</f>
        <v>0.183492496589359</v>
      </c>
      <c r="F24" s="525">
        <f>'RSI_idade(13)'!E24/'RSI_idade(13)'!I24</f>
        <v>0.129604365620737</v>
      </c>
      <c r="G24" s="525">
        <f>'RSI_idade(13)'!F24/'RSI_idade(13)'!I24</f>
        <v>0.148021828103684</v>
      </c>
      <c r="H24" s="525">
        <f>'RSI_idade(13)'!G24/'RSI_idade(13)'!I24</f>
        <v>0.120736698499318</v>
      </c>
      <c r="I24" s="243">
        <f>'RSI_idade(13)'!H24/'RSI_idade(13)'!I24</f>
        <v>0.0634379263301501</v>
      </c>
      <c r="J24" s="41">
        <v>1383</v>
      </c>
      <c r="K24" s="180"/>
    </row>
    <row r="25" spans="2:11">
      <c r="B25" s="148" t="s">
        <v>52</v>
      </c>
      <c r="C25" s="239"/>
      <c r="D25" s="242">
        <f>'RSI_idade(13)'!C25/'RSI_idade(13)'!I25</f>
        <v>0.344383057090239</v>
      </c>
      <c r="E25" s="525">
        <f>'RSI_idade(13)'!D25/'RSI_idade(13)'!I25</f>
        <v>0.125230202578269</v>
      </c>
      <c r="F25" s="525">
        <f>'RSI_idade(13)'!E25/'RSI_idade(13)'!I25</f>
        <v>0.141804788213628</v>
      </c>
      <c r="G25" s="525">
        <f>'RSI_idade(13)'!F25/'RSI_idade(13)'!I25</f>
        <v>0.139963167587477</v>
      </c>
      <c r="H25" s="525">
        <f>'RSI_idade(13)'!G25/'RSI_idade(13)'!I25</f>
        <v>0.160220994475138</v>
      </c>
      <c r="I25" s="243">
        <f>'RSI_idade(13)'!H25/'RSI_idade(13)'!I25</f>
        <v>0.0883977900552486</v>
      </c>
      <c r="J25" s="41">
        <v>500</v>
      </c>
      <c r="K25" s="180"/>
    </row>
    <row r="26" spans="2:11">
      <c r="B26" s="148" t="s">
        <v>53</v>
      </c>
      <c r="C26" s="239"/>
      <c r="D26" s="242">
        <f>'RSI_idade(13)'!C26/'RSI_idade(13)'!I26</f>
        <v>0.288343558282209</v>
      </c>
      <c r="E26" s="525">
        <f>'RSI_idade(13)'!D26/'RSI_idade(13)'!I26</f>
        <v>0.157464212678937</v>
      </c>
      <c r="F26" s="525">
        <f>'RSI_idade(13)'!E26/'RSI_idade(13)'!I26</f>
        <v>0.116564417177914</v>
      </c>
      <c r="G26" s="525">
        <f>'RSI_idade(13)'!F26/'RSI_idade(13)'!I26</f>
        <v>0.20040899795501</v>
      </c>
      <c r="H26" s="525">
        <f>'RSI_idade(13)'!G26/'RSI_idade(13)'!I26</f>
        <v>0.167689161554192</v>
      </c>
      <c r="I26" s="243">
        <f>'RSI_idade(13)'!H26/'RSI_idade(13)'!I26</f>
        <v>0.0695296523517382</v>
      </c>
      <c r="J26" s="41">
        <v>408</v>
      </c>
      <c r="K26" s="180"/>
    </row>
    <row r="27" spans="2:11">
      <c r="B27" s="148" t="s">
        <v>54</v>
      </c>
      <c r="C27" s="239"/>
      <c r="D27" s="242">
        <f>'RSI_idade(13)'!C27/'RSI_idade(13)'!I27</f>
        <v>0.360414866032844</v>
      </c>
      <c r="E27" s="525">
        <f>'RSI_idade(13)'!D27/'RSI_idade(13)'!I27</f>
        <v>0.205704407951599</v>
      </c>
      <c r="F27" s="525">
        <f>'RSI_idade(13)'!E27/'RSI_idade(13)'!I27</f>
        <v>0.125324114088159</v>
      </c>
      <c r="G27" s="525">
        <f>'RSI_idade(13)'!F27/'RSI_idade(13)'!I27</f>
        <v>0.140881590319793</v>
      </c>
      <c r="H27" s="525">
        <f>'RSI_idade(13)'!G27/'RSI_idade(13)'!I27</f>
        <v>0.120138288677615</v>
      </c>
      <c r="I27" s="243">
        <f>'RSI_idade(13)'!H27/'RSI_idade(13)'!I27</f>
        <v>0.0475367329299914</v>
      </c>
      <c r="J27" s="41">
        <v>1146</v>
      </c>
      <c r="K27" s="180"/>
    </row>
    <row r="28" spans="2:11">
      <c r="B28" s="148" t="s">
        <v>55</v>
      </c>
      <c r="C28" s="239"/>
      <c r="D28" s="242">
        <f>'RSI_idade(13)'!C28/'RSI_idade(13)'!I28</f>
        <v>0.271505376344086</v>
      </c>
      <c r="E28" s="525">
        <f>'RSI_idade(13)'!D28/'RSI_idade(13)'!I28</f>
        <v>0.139784946236559</v>
      </c>
      <c r="F28" s="525">
        <f>'RSI_idade(13)'!E28/'RSI_idade(13)'!I28</f>
        <v>0.126344086021505</v>
      </c>
      <c r="G28" s="525">
        <f>'RSI_idade(13)'!F28/'RSI_idade(13)'!I28</f>
        <v>0.185483870967742</v>
      </c>
      <c r="H28" s="525">
        <f>'RSI_idade(13)'!G28/'RSI_idade(13)'!I28</f>
        <v>0.209677419354839</v>
      </c>
      <c r="I28" s="243">
        <f>'RSI_idade(13)'!H28/'RSI_idade(13)'!I28</f>
        <v>0.0672043010752688</v>
      </c>
      <c r="J28" s="41">
        <v>315</v>
      </c>
      <c r="K28" s="180"/>
    </row>
    <row r="29" spans="2:11">
      <c r="B29" s="148" t="s">
        <v>56</v>
      </c>
      <c r="C29" s="239"/>
      <c r="D29" s="242">
        <f>'RSI_idade(13)'!C29/'RSI_idade(13)'!I29</f>
        <v>0.396508728179551</v>
      </c>
      <c r="E29" s="525">
        <f>'RSI_idade(13)'!D29/'RSI_idade(13)'!I29</f>
        <v>0.171238570241064</v>
      </c>
      <c r="F29" s="525">
        <f>'RSI_idade(13)'!E29/'RSI_idade(13)'!I29</f>
        <v>0.13216957605985</v>
      </c>
      <c r="G29" s="525">
        <f>'RSI_idade(13)'!F29/'RSI_idade(13)'!I29</f>
        <v>0.142975893599335</v>
      </c>
      <c r="H29" s="525">
        <f>'RSI_idade(13)'!G29/'RSI_idade(13)'!I29</f>
        <v>0.110556940980881</v>
      </c>
      <c r="I29" s="243">
        <f>'RSI_idade(13)'!H29/'RSI_idade(13)'!I29</f>
        <v>0.0465502909393184</v>
      </c>
      <c r="J29" s="41">
        <v>1082</v>
      </c>
      <c r="K29" s="180"/>
    </row>
    <row r="30" spans="2:11">
      <c r="B30" s="148" t="s">
        <v>57</v>
      </c>
      <c r="C30" s="239"/>
      <c r="D30" s="242">
        <f>'RSI_idade(13)'!C30/'RSI_idade(13)'!I30</f>
        <v>0.369847218218507</v>
      </c>
      <c r="E30" s="525">
        <f>'RSI_idade(13)'!D30/'RSI_idade(13)'!I30</f>
        <v>0.190833093110406</v>
      </c>
      <c r="F30" s="525">
        <f>'RSI_idade(13)'!E30/'RSI_idade(13)'!I30</f>
        <v>0.13260305563563</v>
      </c>
      <c r="G30" s="525">
        <f>'RSI_idade(13)'!F30/'RSI_idade(13)'!I30</f>
        <v>0.142115883539925</v>
      </c>
      <c r="H30" s="525">
        <f>'RSI_idade(13)'!G30/'RSI_idade(13)'!I30</f>
        <v>0.113289132314788</v>
      </c>
      <c r="I30" s="243">
        <f>'RSI_idade(13)'!H30/'RSI_idade(13)'!I30</f>
        <v>0.0513116171807437</v>
      </c>
      <c r="J30" s="41">
        <v>3086</v>
      </c>
      <c r="K30" s="180"/>
    </row>
    <row r="31" spans="2:11">
      <c r="B31" s="148" t="s">
        <v>58</v>
      </c>
      <c r="C31" s="239"/>
      <c r="D31" s="242">
        <f>'RSI_idade(13)'!C31/'RSI_idade(13)'!I31</f>
        <v>0.175824175824176</v>
      </c>
      <c r="E31" s="525">
        <f>'RSI_idade(13)'!D31/'RSI_idade(13)'!I31</f>
        <v>0.112087912087912</v>
      </c>
      <c r="F31" s="525">
        <f>'RSI_idade(13)'!E31/'RSI_idade(13)'!I31</f>
        <v>0.164835164835165</v>
      </c>
      <c r="G31" s="525">
        <f>'RSI_idade(13)'!F31/'RSI_idade(13)'!I31</f>
        <v>0.230769230769231</v>
      </c>
      <c r="H31" s="525">
        <f>'RSI_idade(13)'!G31/'RSI_idade(13)'!I31</f>
        <v>0.226373626373626</v>
      </c>
      <c r="I31" s="243">
        <f>'RSI_idade(13)'!H31/'RSI_idade(13)'!I31</f>
        <v>0.0901098901098901</v>
      </c>
      <c r="J31" s="41">
        <v>367</v>
      </c>
      <c r="K31" s="180"/>
    </row>
    <row r="32" spans="2:11">
      <c r="B32" s="148" t="s">
        <v>59</v>
      </c>
      <c r="C32" s="239"/>
      <c r="D32" s="242">
        <f>'RSI_idade(13)'!C32/'RSI_idade(13)'!I32</f>
        <v>0.371647509578544</v>
      </c>
      <c r="E32" s="525">
        <f>'RSI_idade(13)'!D32/'RSI_idade(13)'!I32</f>
        <v>0.176792556102901</v>
      </c>
      <c r="F32" s="525">
        <f>'RSI_idade(13)'!E32/'RSI_idade(13)'!I32</f>
        <v>0.133004926108374</v>
      </c>
      <c r="G32" s="525">
        <f>'RSI_idade(13)'!F32/'RSI_idade(13)'!I32</f>
        <v>0.146688560481664</v>
      </c>
      <c r="H32" s="525">
        <f>'RSI_idade(13)'!G32/'RSI_idade(13)'!I32</f>
        <v>0.126436781609195</v>
      </c>
      <c r="I32" s="243">
        <f>'RSI_idade(13)'!H32/'RSI_idade(13)'!I32</f>
        <v>0.0454296661193213</v>
      </c>
      <c r="J32" s="41">
        <v>1846</v>
      </c>
      <c r="K32" s="180"/>
    </row>
    <row r="33" spans="2:11">
      <c r="B33" s="148" t="s">
        <v>60</v>
      </c>
      <c r="C33" s="239"/>
      <c r="D33" s="242">
        <f>'RSI_idade(13)'!C33/'RSI_idade(13)'!I33</f>
        <v>0.355339805825243</v>
      </c>
      <c r="E33" s="525">
        <f>'RSI_idade(13)'!D33/'RSI_idade(13)'!I33</f>
        <v>0.170873786407767</v>
      </c>
      <c r="F33" s="525">
        <f>'RSI_idade(13)'!E33/'RSI_idade(13)'!I33</f>
        <v>0.132038834951456</v>
      </c>
      <c r="G33" s="525">
        <f>'RSI_idade(13)'!F33/'RSI_idade(13)'!I33</f>
        <v>0.151456310679612</v>
      </c>
      <c r="H33" s="525">
        <f>'RSI_idade(13)'!G33/'RSI_idade(13)'!I33</f>
        <v>0.133980582524272</v>
      </c>
      <c r="I33" s="243">
        <f>'RSI_idade(13)'!H33/'RSI_idade(13)'!I33</f>
        <v>0.0563106796116505</v>
      </c>
      <c r="J33" s="41">
        <v>295</v>
      </c>
      <c r="K33" s="180"/>
    </row>
    <row r="34" spans="2:11">
      <c r="B34" s="148" t="s">
        <v>61</v>
      </c>
      <c r="C34" s="239"/>
      <c r="D34" s="242">
        <f>'RSI_idade(13)'!C34/'RSI_idade(13)'!I34</f>
        <v>0.301718213058419</v>
      </c>
      <c r="E34" s="525">
        <f>'RSI_idade(13)'!D34/'RSI_idade(13)'!I34</f>
        <v>0.145017182130584</v>
      </c>
      <c r="F34" s="525">
        <f>'RSI_idade(13)'!E34/'RSI_idade(13)'!I34</f>
        <v>0.168384879725086</v>
      </c>
      <c r="G34" s="525">
        <f>'RSI_idade(13)'!F34/'RSI_idade(13)'!I34</f>
        <v>0.17319587628866</v>
      </c>
      <c r="H34" s="525">
        <f>'RSI_idade(13)'!G34/'RSI_idade(13)'!I34</f>
        <v>0.140893470790378</v>
      </c>
      <c r="I34" s="243">
        <f>'RSI_idade(13)'!H34/'RSI_idade(13)'!I34</f>
        <v>0.0707903780068729</v>
      </c>
      <c r="J34" s="41">
        <v>1256</v>
      </c>
      <c r="K34" s="180"/>
    </row>
    <row r="35" ht="12.75" customHeight="1" spans="2:11">
      <c r="B35" s="148" t="s">
        <v>62</v>
      </c>
      <c r="C35" s="239"/>
      <c r="D35" s="242">
        <f>'RSI_idade(13)'!C35/'RSI_idade(13)'!I35</f>
        <v>0.420125410570319</v>
      </c>
      <c r="E35" s="525">
        <f>'RSI_idade(13)'!D35/'RSI_idade(13)'!I35</f>
        <v>0.198865332935205</v>
      </c>
      <c r="F35" s="525">
        <f>'RSI_idade(13)'!E35/'RSI_idade(13)'!I35</f>
        <v>0.131979695431472</v>
      </c>
      <c r="G35" s="525">
        <f>'RSI_idade(13)'!F35/'RSI_idade(13)'!I35</f>
        <v>0.127202149895491</v>
      </c>
      <c r="H35" s="525">
        <f>'RSI_idade(13)'!G35/'RSI_idade(13)'!I35</f>
        <v>0.0856972230516572</v>
      </c>
      <c r="I35" s="243">
        <f>'RSI_idade(13)'!H35/'RSI_idade(13)'!I35</f>
        <v>0.0361301881158555</v>
      </c>
      <c r="J35" s="41">
        <v>2966</v>
      </c>
      <c r="K35" s="180"/>
    </row>
    <row r="36" spans="2:11">
      <c r="B36" s="148" t="s">
        <v>63</v>
      </c>
      <c r="C36" s="239"/>
      <c r="D36" s="242">
        <f>'RSI_idade(13)'!C36/'RSI_idade(13)'!I36</f>
        <v>0.230035756853397</v>
      </c>
      <c r="E36" s="525">
        <f>'RSI_idade(13)'!D36/'RSI_idade(13)'!I36</f>
        <v>0.135876042908224</v>
      </c>
      <c r="F36" s="525">
        <f>'RSI_idade(13)'!E36/'RSI_idade(13)'!I36</f>
        <v>0.145411203814064</v>
      </c>
      <c r="G36" s="525">
        <f>'RSI_idade(13)'!F36/'RSI_idade(13)'!I36</f>
        <v>0.205005959475566</v>
      </c>
      <c r="H36" s="525">
        <f>'RSI_idade(13)'!G36/'RSI_idade(13)'!I36</f>
        <v>0.191895113230036</v>
      </c>
      <c r="I36" s="243">
        <f>'RSI_idade(13)'!H36/'RSI_idade(13)'!I36</f>
        <v>0.0917759237187128</v>
      </c>
      <c r="J36" s="181">
        <v>795</v>
      </c>
      <c r="K36" s="180"/>
    </row>
    <row r="37" spans="2:11">
      <c r="B37" s="148" t="s">
        <v>64</v>
      </c>
      <c r="C37" s="239"/>
      <c r="D37" s="242">
        <f>'RSI_idade(13)'!C37/'RSI_idade(13)'!I37</f>
        <v>0.183673469387755</v>
      </c>
      <c r="E37" s="525">
        <f>'RSI_idade(13)'!D37/'RSI_idade(13)'!I37</f>
        <v>0.122448979591837</v>
      </c>
      <c r="F37" s="525">
        <f>'RSI_idade(13)'!E37/'RSI_idade(13)'!I37</f>
        <v>0.122448979591837</v>
      </c>
      <c r="G37" s="525">
        <f>'RSI_idade(13)'!F37/'RSI_idade(13)'!I37</f>
        <v>0.231292517006803</v>
      </c>
      <c r="H37" s="525">
        <f>'RSI_idade(13)'!G37/'RSI_idade(13)'!I37</f>
        <v>0.251700680272109</v>
      </c>
      <c r="I37" s="243">
        <f>'RSI_idade(13)'!H37/'RSI_idade(13)'!I37</f>
        <v>0.0884353741496599</v>
      </c>
      <c r="J37" s="41">
        <v>272</v>
      </c>
      <c r="K37" s="180"/>
    </row>
    <row r="38" spans="2:11">
      <c r="B38" s="148" t="s">
        <v>65</v>
      </c>
      <c r="C38" s="239"/>
      <c r="D38" s="242">
        <f>'RSI_idade(13)'!C38/'RSI_idade(13)'!I38</f>
        <v>0.266666666666667</v>
      </c>
      <c r="E38" s="525">
        <f>'RSI_idade(13)'!D38/'RSI_idade(13)'!I38</f>
        <v>0.180555555555556</v>
      </c>
      <c r="F38" s="525">
        <f>'RSI_idade(13)'!E38/'RSI_idade(13)'!I38</f>
        <v>0.122222222222222</v>
      </c>
      <c r="G38" s="525">
        <f>'RSI_idade(13)'!F38/'RSI_idade(13)'!I38</f>
        <v>0.186111111111111</v>
      </c>
      <c r="H38" s="525">
        <f>'RSI_idade(13)'!G38/'RSI_idade(13)'!I38</f>
        <v>0.158333333333333</v>
      </c>
      <c r="I38" s="243">
        <f>'RSI_idade(13)'!H38/'RSI_idade(13)'!I38</f>
        <v>0.0861111111111111</v>
      </c>
      <c r="J38" s="41">
        <v>319</v>
      </c>
      <c r="K38" s="180"/>
    </row>
    <row r="39" spans="2:11">
      <c r="B39" s="148" t="s">
        <v>66</v>
      </c>
      <c r="C39" s="239"/>
      <c r="D39" s="248">
        <f>'RSI_idade(13)'!C39/'RSI_idade(13)'!I39</f>
        <v>0.303571428571429</v>
      </c>
      <c r="E39" s="527">
        <f>'RSI_idade(13)'!D39/'RSI_idade(13)'!I39</f>
        <v>0.148809523809524</v>
      </c>
      <c r="F39" s="527">
        <f>'RSI_idade(13)'!E39/'RSI_idade(13)'!I39</f>
        <v>0.148809523809524</v>
      </c>
      <c r="G39" s="527">
        <f>'RSI_idade(13)'!F39/'RSI_idade(13)'!I39</f>
        <v>0.166666666666667</v>
      </c>
      <c r="H39" s="527">
        <f>'RSI_idade(13)'!G39/'RSI_idade(13)'!I39</f>
        <v>0.177083333333333</v>
      </c>
      <c r="I39" s="249">
        <f>'RSI_idade(13)'!H39/'RSI_idade(13)'!I39</f>
        <v>0.0550595238095238</v>
      </c>
      <c r="J39" s="182">
        <v>596</v>
      </c>
      <c r="K39" s="180"/>
    </row>
    <row r="40" spans="2:9">
      <c r="B40" s="19"/>
      <c r="C40" s="98"/>
      <c r="D40" s="98"/>
      <c r="E40" s="99"/>
      <c r="F40" s="99"/>
      <c r="G40" s="99"/>
      <c r="H40" s="99"/>
      <c r="I40" s="99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I9"/>
    <mergeCell ref="C10:I10"/>
    <mergeCell ref="C40:I40"/>
  </mergeCells>
  <conditionalFormatting sqref="D11:I11">
    <cfRule type="cellIs" dxfId="1" priority="1" operator="between">
      <formula>1</formula>
      <formula>2</formula>
    </cfRule>
  </conditionalFormatting>
  <conditionalFormatting sqref="J11">
    <cfRule type="cellIs" dxfId="1" priority="2" operator="between">
      <formula>1</formula>
      <formula>2</formula>
    </cfRule>
  </conditionalFormatting>
  <conditionalFormatting sqref="J15;J36">
    <cfRule type="cellIs" dxfId="0" priority="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40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23</v>
      </c>
      <c r="B5" s="4" t="s">
        <v>216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216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83.5608165464771</v>
      </c>
    </row>
    <row r="13" spans="2:3">
      <c r="B13" s="14" t="s">
        <v>40</v>
      </c>
      <c r="C13" s="415">
        <v>85.6358560051941</v>
      </c>
    </row>
    <row r="14" spans="2:3">
      <c r="B14" s="14" t="s">
        <v>41</v>
      </c>
      <c r="C14" s="415">
        <v>85.0187723377607</v>
      </c>
    </row>
    <row r="15" spans="2:3">
      <c r="B15" s="14" t="s">
        <v>42</v>
      </c>
      <c r="C15" s="416">
        <v>87.8088128153298</v>
      </c>
    </row>
    <row r="16" spans="2:3">
      <c r="B16" s="17" t="s">
        <v>43</v>
      </c>
      <c r="C16" s="415">
        <v>77.8228163279644</v>
      </c>
    </row>
    <row r="17" spans="2:3">
      <c r="B17" s="17" t="s">
        <v>44</v>
      </c>
      <c r="C17" s="415">
        <v>101.766425671702</v>
      </c>
    </row>
    <row r="18" spans="2:3">
      <c r="B18" s="17" t="s">
        <v>45</v>
      </c>
      <c r="C18" s="415">
        <v>129.967203580354</v>
      </c>
    </row>
    <row r="19" spans="2:3">
      <c r="B19" s="17" t="s">
        <v>46</v>
      </c>
      <c r="C19" s="415">
        <v>135.664110980369</v>
      </c>
    </row>
    <row r="20" spans="2:3">
      <c r="B20" s="17" t="s">
        <v>47</v>
      </c>
      <c r="C20" s="415">
        <v>157.051365700797</v>
      </c>
    </row>
    <row r="21" spans="2:3">
      <c r="B21" s="17" t="s">
        <v>48</v>
      </c>
      <c r="C21" s="415">
        <v>136.778651984779</v>
      </c>
    </row>
    <row r="22" spans="2:3">
      <c r="B22" s="17" t="s">
        <v>49</v>
      </c>
      <c r="C22" s="415">
        <v>91.45267943759</v>
      </c>
    </row>
    <row r="23" spans="2:3">
      <c r="B23" s="17" t="s">
        <v>50</v>
      </c>
      <c r="C23" s="415">
        <v>115.050417426919</v>
      </c>
    </row>
    <row r="24" spans="2:3">
      <c r="B24" s="17" t="s">
        <v>51</v>
      </c>
      <c r="C24" s="415">
        <v>76.9269291213582</v>
      </c>
    </row>
    <row r="25" spans="2:3">
      <c r="B25" s="17" t="s">
        <v>52</v>
      </c>
      <c r="C25" s="415">
        <v>100.626499332182</v>
      </c>
    </row>
    <row r="26" spans="2:3">
      <c r="B26" s="17" t="s">
        <v>53</v>
      </c>
      <c r="C26" s="415">
        <v>95.9897527434783</v>
      </c>
    </row>
    <row r="27" spans="2:3">
      <c r="B27" s="17" t="s">
        <v>54</v>
      </c>
      <c r="C27" s="415">
        <v>70.9046894437504</v>
      </c>
    </row>
    <row r="28" spans="2:3">
      <c r="B28" s="17" t="s">
        <v>55</v>
      </c>
      <c r="C28" s="415">
        <v>118.285621115672</v>
      </c>
    </row>
    <row r="29" spans="2:3">
      <c r="B29" s="17" t="s">
        <v>56</v>
      </c>
      <c r="C29" s="415">
        <v>73.9162358777441</v>
      </c>
    </row>
    <row r="30" spans="2:3">
      <c r="B30" s="17" t="s">
        <v>57</v>
      </c>
      <c r="C30" s="415">
        <v>78.1913548194142</v>
      </c>
    </row>
    <row r="31" spans="2:3">
      <c r="B31" s="17" t="s">
        <v>58</v>
      </c>
      <c r="C31" s="415">
        <v>125.583937579693</v>
      </c>
    </row>
    <row r="32" spans="2:3">
      <c r="B32" s="17" t="s">
        <v>59</v>
      </c>
      <c r="C32" s="415">
        <v>80.8075155365952</v>
      </c>
    </row>
    <row r="33" spans="2:3">
      <c r="B33" s="17" t="s">
        <v>60</v>
      </c>
      <c r="C33" s="415">
        <v>85.6930140084131</v>
      </c>
    </row>
    <row r="34" spans="2:3">
      <c r="B34" s="17" t="s">
        <v>61</v>
      </c>
      <c r="C34" s="415">
        <v>139.98926103991</v>
      </c>
    </row>
    <row r="35" ht="12.75" customHeight="1" spans="2:3">
      <c r="B35" s="17" t="s">
        <v>62</v>
      </c>
      <c r="C35" s="415">
        <v>41.1044045953086</v>
      </c>
    </row>
    <row r="36" spans="2:3">
      <c r="B36" s="17" t="s">
        <v>63</v>
      </c>
      <c r="C36" s="415">
        <v>160.268163245929</v>
      </c>
    </row>
    <row r="37" spans="2:3">
      <c r="B37" s="17" t="s">
        <v>64</v>
      </c>
      <c r="C37" s="415">
        <v>155.000823789831</v>
      </c>
    </row>
    <row r="38" spans="2:3">
      <c r="B38" s="17" t="s">
        <v>65</v>
      </c>
      <c r="C38" s="415">
        <v>93.0880751583029</v>
      </c>
    </row>
    <row r="39" spans="2:3">
      <c r="B39" s="17" t="s">
        <v>66</v>
      </c>
      <c r="C39" s="417">
        <v>137.651441566326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25</v>
      </c>
      <c r="B5" s="4" t="s">
        <v>217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217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543">
        <v>207.048299795248</v>
      </c>
    </row>
    <row r="13" spans="2:3">
      <c r="B13" s="14" t="s">
        <v>40</v>
      </c>
      <c r="C13" s="544">
        <v>210.926359565401</v>
      </c>
    </row>
    <row r="14" spans="2:3">
      <c r="B14" s="14" t="s">
        <v>41</v>
      </c>
      <c r="C14" s="544">
        <v>207.783071321995</v>
      </c>
    </row>
    <row r="15" spans="2:3">
      <c r="B15" s="14" t="s">
        <v>42</v>
      </c>
      <c r="C15" s="545">
        <v>207.662020962388</v>
      </c>
    </row>
    <row r="16" spans="2:3">
      <c r="B16" s="17" t="s">
        <v>43</v>
      </c>
      <c r="C16" s="544">
        <v>247.928440538356</v>
      </c>
    </row>
    <row r="17" spans="2:3">
      <c r="B17" s="17" t="s">
        <v>44</v>
      </c>
      <c r="C17" s="544">
        <v>199.773295354371</v>
      </c>
    </row>
    <row r="18" spans="2:3">
      <c r="B18" s="17" t="s">
        <v>45</v>
      </c>
      <c r="C18" s="544">
        <v>191.975778831093</v>
      </c>
    </row>
    <row r="19" spans="2:3">
      <c r="B19" s="17" t="s">
        <v>46</v>
      </c>
      <c r="C19" s="544">
        <v>198.028460445733</v>
      </c>
    </row>
    <row r="20" spans="2:3">
      <c r="B20" s="17" t="s">
        <v>47</v>
      </c>
      <c r="C20" s="544">
        <v>183.060289454238</v>
      </c>
    </row>
    <row r="21" spans="2:3">
      <c r="B21" s="17" t="s">
        <v>48</v>
      </c>
      <c r="C21" s="544">
        <v>196.942137177979</v>
      </c>
    </row>
    <row r="22" spans="2:3">
      <c r="B22" s="17" t="s">
        <v>49</v>
      </c>
      <c r="C22" s="544">
        <v>204.850196530765</v>
      </c>
    </row>
    <row r="23" spans="2:3">
      <c r="B23" s="17" t="s">
        <v>50</v>
      </c>
      <c r="C23" s="544">
        <v>194.37593038038</v>
      </c>
    </row>
    <row r="24" spans="2:3">
      <c r="B24" s="17" t="s">
        <v>51</v>
      </c>
      <c r="C24" s="544">
        <v>207.633907053757</v>
      </c>
    </row>
    <row r="25" spans="2:3">
      <c r="B25" s="17" t="s">
        <v>52</v>
      </c>
      <c r="C25" s="544">
        <v>134.347565279576</v>
      </c>
    </row>
    <row r="26" spans="2:3">
      <c r="B26" s="17" t="s">
        <v>53</v>
      </c>
      <c r="C26" s="544">
        <v>191.737988102557</v>
      </c>
    </row>
    <row r="27" spans="2:3">
      <c r="B27" s="17" t="s">
        <v>54</v>
      </c>
      <c r="C27" s="544">
        <v>211.835000011213</v>
      </c>
    </row>
    <row r="28" spans="2:3">
      <c r="B28" s="17" t="s">
        <v>55</v>
      </c>
      <c r="C28" s="544">
        <v>148.607078386339</v>
      </c>
    </row>
    <row r="29" spans="2:3">
      <c r="B29" s="17" t="s">
        <v>56</v>
      </c>
      <c r="C29" s="544">
        <v>214.030452264433</v>
      </c>
    </row>
    <row r="30" spans="2:3">
      <c r="B30" s="17" t="s">
        <v>57</v>
      </c>
      <c r="C30" s="544">
        <v>206.98393123203</v>
      </c>
    </row>
    <row r="31" spans="2:3">
      <c r="B31" s="17" t="s">
        <v>58</v>
      </c>
      <c r="C31" s="544">
        <v>174.190029763119</v>
      </c>
    </row>
    <row r="32" spans="2:3">
      <c r="B32" s="17" t="s">
        <v>59</v>
      </c>
      <c r="C32" s="544">
        <v>213.794147863695</v>
      </c>
    </row>
    <row r="33" spans="2:3">
      <c r="B33" s="17" t="s">
        <v>60</v>
      </c>
      <c r="C33" s="544">
        <v>202.872927560486</v>
      </c>
    </row>
    <row r="34" spans="2:3">
      <c r="B34" s="17" t="s">
        <v>61</v>
      </c>
      <c r="C34" s="544">
        <v>191.04202209081</v>
      </c>
    </row>
    <row r="35" ht="12.75" customHeight="1" spans="2:3">
      <c r="B35" s="17" t="s">
        <v>62</v>
      </c>
      <c r="C35" s="544">
        <v>139.948570317709</v>
      </c>
    </row>
    <row r="36" spans="2:3">
      <c r="B36" s="17" t="s">
        <v>63</v>
      </c>
      <c r="C36" s="544">
        <v>177.835342515319</v>
      </c>
    </row>
    <row r="37" spans="2:3">
      <c r="B37" s="17" t="s">
        <v>64</v>
      </c>
      <c r="C37" s="544">
        <v>186.164928571026</v>
      </c>
    </row>
    <row r="38" spans="2:3">
      <c r="B38" s="17" t="s">
        <v>65</v>
      </c>
      <c r="C38" s="544">
        <v>200.191631223357</v>
      </c>
    </row>
    <row r="39" spans="2:3">
      <c r="B39" s="17" t="s">
        <v>66</v>
      </c>
      <c r="C39" s="546">
        <v>224.379294580149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25</v>
      </c>
      <c r="B5" s="4" t="s">
        <v>78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78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193.961415682773</v>
      </c>
    </row>
    <row r="13" spans="2:3">
      <c r="B13" s="14" t="s">
        <v>40</v>
      </c>
      <c r="C13" s="415">
        <v>209.482501731138</v>
      </c>
    </row>
    <row r="14" spans="2:3">
      <c r="B14" s="14" t="s">
        <v>41</v>
      </c>
      <c r="C14" s="415">
        <v>206.926805927535</v>
      </c>
    </row>
    <row r="15" spans="2:3">
      <c r="B15" s="14" t="s">
        <v>42</v>
      </c>
      <c r="C15" s="416">
        <v>217.423030232959</v>
      </c>
    </row>
    <row r="16" spans="2:3">
      <c r="B16" s="17" t="s">
        <v>43</v>
      </c>
      <c r="C16" s="415">
        <v>255.843817510004</v>
      </c>
    </row>
    <row r="17" spans="2:3">
      <c r="B17" s="17" t="s">
        <v>44</v>
      </c>
      <c r="C17" s="415">
        <v>211.248424164514</v>
      </c>
    </row>
    <row r="18" spans="2:3">
      <c r="B18" s="17" t="s">
        <v>45</v>
      </c>
      <c r="C18" s="415">
        <v>147.151595752525</v>
      </c>
    </row>
    <row r="19" spans="2:3">
      <c r="B19" s="17" t="s">
        <v>46</v>
      </c>
      <c r="C19" s="415">
        <v>209.422317914721</v>
      </c>
    </row>
    <row r="20" spans="2:3">
      <c r="B20" s="17" t="s">
        <v>47</v>
      </c>
      <c r="C20" s="415">
        <v>151.067533097982</v>
      </c>
    </row>
    <row r="21" spans="2:3">
      <c r="B21" s="17" t="s">
        <v>48</v>
      </c>
      <c r="C21" s="415">
        <v>196.039702896027</v>
      </c>
    </row>
    <row r="22" spans="2:3">
      <c r="B22" s="17" t="s">
        <v>49</v>
      </c>
      <c r="C22" s="415">
        <v>206.493473735321</v>
      </c>
    </row>
    <row r="23" spans="2:3">
      <c r="B23" s="17" t="s">
        <v>50</v>
      </c>
      <c r="C23" s="415">
        <v>173.538376483162</v>
      </c>
    </row>
    <row r="24" spans="2:3">
      <c r="B24" s="17" t="s">
        <v>51</v>
      </c>
      <c r="C24" s="415">
        <v>217.077674047661</v>
      </c>
    </row>
    <row r="25" spans="2:3">
      <c r="B25" s="17" t="s">
        <v>52</v>
      </c>
      <c r="C25" s="415">
        <v>217.849789836599</v>
      </c>
    </row>
    <row r="26" spans="2:3">
      <c r="B26" s="17" t="s">
        <v>53</v>
      </c>
      <c r="C26" s="415">
        <v>206.280006198007</v>
      </c>
    </row>
    <row r="27" spans="2:3">
      <c r="B27" s="17" t="s">
        <v>54</v>
      </c>
      <c r="C27" s="415">
        <v>242.716870158873</v>
      </c>
    </row>
    <row r="28" spans="2:3">
      <c r="B28" s="17" t="s">
        <v>55</v>
      </c>
      <c r="C28" s="415">
        <v>152.217991329962</v>
      </c>
    </row>
    <row r="29" spans="2:3">
      <c r="B29" s="17" t="s">
        <v>56</v>
      </c>
      <c r="C29" s="415">
        <v>228.352884029341</v>
      </c>
    </row>
    <row r="30" spans="2:3">
      <c r="B30" s="17" t="s">
        <v>57</v>
      </c>
      <c r="C30" s="415">
        <v>228.652842040183</v>
      </c>
    </row>
    <row r="31" spans="2:3">
      <c r="B31" s="17" t="s">
        <v>58</v>
      </c>
      <c r="C31" s="415">
        <v>171.78944999813</v>
      </c>
    </row>
    <row r="32" spans="2:3">
      <c r="B32" s="17" t="s">
        <v>59</v>
      </c>
      <c r="C32" s="415">
        <v>235.105354714434</v>
      </c>
    </row>
    <row r="33" spans="2:3">
      <c r="B33" s="17" t="s">
        <v>60</v>
      </c>
      <c r="C33" s="415">
        <v>214.391858767495</v>
      </c>
    </row>
    <row r="34" spans="2:3">
      <c r="B34" s="17" t="s">
        <v>61</v>
      </c>
      <c r="C34" s="415">
        <v>163.778784827476</v>
      </c>
    </row>
    <row r="35" ht="12.75" customHeight="1" spans="2:3">
      <c r="B35" s="17" t="s">
        <v>62</v>
      </c>
      <c r="C35" s="415">
        <v>181.835863060929</v>
      </c>
    </row>
    <row r="36" spans="2:3">
      <c r="B36" s="17" t="s">
        <v>63</v>
      </c>
      <c r="C36" s="415">
        <v>160.388554567119</v>
      </c>
    </row>
    <row r="37" spans="2:3">
      <c r="B37" s="17" t="s">
        <v>64</v>
      </c>
      <c r="C37" s="415">
        <v>100.578634259259</v>
      </c>
    </row>
    <row r="38" spans="2:3">
      <c r="B38" s="17" t="s">
        <v>65</v>
      </c>
      <c r="C38" s="415">
        <v>201.405304270356</v>
      </c>
    </row>
    <row r="39" spans="2:3">
      <c r="B39" s="17" t="s">
        <v>66</v>
      </c>
      <c r="C39" s="417">
        <v>190.027402404754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28</v>
      </c>
      <c r="B5" s="24" t="s">
        <v>218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218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148107</v>
      </c>
    </row>
    <row r="13" s="1" customFormat="1" ht="14.25" customHeight="1" spans="2:3">
      <c r="B13" s="14" t="s">
        <v>40</v>
      </c>
      <c r="C13" s="35">
        <v>38527</v>
      </c>
    </row>
    <row r="14" s="1" customFormat="1" ht="14.25" customHeight="1" spans="2:3">
      <c r="B14" s="14" t="s">
        <v>41</v>
      </c>
      <c r="C14" s="35">
        <v>28584</v>
      </c>
    </row>
    <row r="15" s="1" customFormat="1" ht="14.25" customHeight="1" spans="2:3">
      <c r="B15" s="14" t="s">
        <v>42</v>
      </c>
      <c r="C15" s="36">
        <v>10279</v>
      </c>
    </row>
    <row r="16" s="1" customFormat="1" ht="14.25" customHeight="1" spans="2:3">
      <c r="B16" s="17" t="s">
        <v>43</v>
      </c>
      <c r="C16" s="35">
        <v>363</v>
      </c>
    </row>
    <row r="17" s="1" customFormat="1" ht="14.25" customHeight="1" spans="2:4">
      <c r="B17" s="17" t="s">
        <v>44</v>
      </c>
      <c r="C17" s="35">
        <v>269</v>
      </c>
      <c r="D17" s="44"/>
    </row>
    <row r="18" s="1" customFormat="1" ht="14.25" customHeight="1" spans="2:3">
      <c r="B18" s="17" t="s">
        <v>45</v>
      </c>
      <c r="C18" s="35">
        <v>261</v>
      </c>
    </row>
    <row r="19" s="1" customFormat="1" ht="14.25" customHeight="1" spans="2:3">
      <c r="B19" s="17" t="s">
        <v>46</v>
      </c>
      <c r="C19" s="35">
        <v>227</v>
      </c>
    </row>
    <row r="20" s="1" customFormat="1" ht="14.25" customHeight="1" spans="2:3">
      <c r="B20" s="17" t="s">
        <v>47</v>
      </c>
      <c r="C20" s="35">
        <v>900</v>
      </c>
    </row>
    <row r="21" s="1" customFormat="1" ht="14.25" customHeight="1" spans="2:3">
      <c r="B21" s="17" t="s">
        <v>48</v>
      </c>
      <c r="C21" s="35">
        <v>215</v>
      </c>
    </row>
    <row r="22" s="1" customFormat="1" ht="14.25" customHeight="1" spans="2:3">
      <c r="B22" s="17" t="s">
        <v>49</v>
      </c>
      <c r="C22" s="35">
        <v>469</v>
      </c>
    </row>
    <row r="23" s="1" customFormat="1" ht="14.25" customHeight="1" spans="2:3">
      <c r="B23" s="17" t="s">
        <v>50</v>
      </c>
      <c r="C23" s="35">
        <v>78</v>
      </c>
    </row>
    <row r="24" s="1" customFormat="1" ht="14.25" customHeight="1" spans="2:3">
      <c r="B24" s="17" t="s">
        <v>51</v>
      </c>
      <c r="C24" s="35">
        <v>544</v>
      </c>
    </row>
    <row r="25" s="1" customFormat="1" ht="14.25" customHeight="1" spans="2:3">
      <c r="B25" s="17" t="s">
        <v>52</v>
      </c>
      <c r="C25" s="35">
        <v>258</v>
      </c>
    </row>
    <row r="26" s="1" customFormat="1" ht="14.25" customHeight="1" spans="2:3">
      <c r="B26" s="17" t="s">
        <v>53</v>
      </c>
      <c r="C26" s="35">
        <v>240</v>
      </c>
    </row>
    <row r="27" s="1" customFormat="1" ht="14.25" customHeight="1" spans="2:3">
      <c r="B27" s="17" t="s">
        <v>54</v>
      </c>
      <c r="C27" s="35">
        <v>390</v>
      </c>
    </row>
    <row r="28" s="1" customFormat="1" ht="14.25" customHeight="1" spans="2:3">
      <c r="B28" s="17" t="s">
        <v>55</v>
      </c>
      <c r="C28" s="35">
        <v>201</v>
      </c>
    </row>
    <row r="29" s="1" customFormat="1" ht="14.25" customHeight="1" spans="2:3">
      <c r="B29" s="17" t="s">
        <v>56</v>
      </c>
      <c r="C29" s="35">
        <v>417</v>
      </c>
    </row>
    <row r="30" s="1" customFormat="1" ht="14.25" customHeight="1" spans="2:3">
      <c r="B30" s="17" t="s">
        <v>57</v>
      </c>
      <c r="C30" s="35">
        <v>1300</v>
      </c>
    </row>
    <row r="31" s="1" customFormat="1" ht="14.25" customHeight="1" spans="2:3">
      <c r="B31" s="17" t="s">
        <v>58</v>
      </c>
      <c r="C31" s="35">
        <v>323</v>
      </c>
    </row>
    <row r="32" s="1" customFormat="1" ht="14.25" customHeight="1" spans="2:3">
      <c r="B32" s="17" t="s">
        <v>59</v>
      </c>
      <c r="C32" s="35">
        <v>697</v>
      </c>
    </row>
    <row r="33" s="1" customFormat="1" ht="14.25" customHeight="1" spans="2:3">
      <c r="B33" s="17" t="s">
        <v>60</v>
      </c>
      <c r="C33" s="35">
        <v>214</v>
      </c>
    </row>
    <row r="34" s="1" customFormat="1" ht="14.25" customHeight="1" spans="2:3">
      <c r="B34" s="17" t="s">
        <v>61</v>
      </c>
      <c r="C34" s="35">
        <v>726</v>
      </c>
    </row>
    <row r="35" s="1" customFormat="1" ht="14.25" customHeight="1" spans="2:3">
      <c r="B35" s="17" t="s">
        <v>62</v>
      </c>
      <c r="C35" s="35">
        <v>1001</v>
      </c>
    </row>
    <row r="36" s="1" customFormat="1" ht="14.25" customHeight="1" spans="2:3">
      <c r="B36" s="17" t="s">
        <v>63</v>
      </c>
      <c r="C36" s="35">
        <v>484</v>
      </c>
    </row>
    <row r="37" s="1" customFormat="1" ht="14.25" customHeight="1" spans="2:3">
      <c r="B37" s="17" t="s">
        <v>64</v>
      </c>
      <c r="C37" s="35">
        <v>199</v>
      </c>
    </row>
    <row r="38" s="1" customFormat="1" ht="14.25" customHeight="1" spans="2:3">
      <c r="B38" s="17" t="s">
        <v>65</v>
      </c>
      <c r="C38" s="35">
        <v>176</v>
      </c>
    </row>
    <row r="39" s="1" customFormat="1" ht="14.25" customHeight="1" spans="2:3">
      <c r="B39" s="17" t="s">
        <v>66</v>
      </c>
      <c r="C39" s="42">
        <v>327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30</v>
      </c>
      <c r="B5" s="24" t="s">
        <v>218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218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29213</v>
      </c>
    </row>
    <row r="13" s="1" customFormat="1" ht="14.25" customHeight="1" spans="2:3">
      <c r="B13" s="14" t="s">
        <v>40</v>
      </c>
      <c r="C13" s="35">
        <v>8971</v>
      </c>
    </row>
    <row r="14" s="1" customFormat="1" ht="14.25" customHeight="1" spans="2:3">
      <c r="B14" s="14" t="s">
        <v>41</v>
      </c>
      <c r="C14" s="35">
        <v>6355</v>
      </c>
    </row>
    <row r="15" s="1" customFormat="1" ht="14.25" customHeight="1" spans="2:3">
      <c r="B15" s="14" t="s">
        <v>42</v>
      </c>
      <c r="C15" s="36">
        <v>1831</v>
      </c>
    </row>
    <row r="16" s="1" customFormat="1" ht="14.25" customHeight="1" spans="2:3">
      <c r="B16" s="17" t="s">
        <v>43</v>
      </c>
      <c r="C16" s="35">
        <v>51</v>
      </c>
    </row>
    <row r="17" s="1" customFormat="1" ht="14.25" customHeight="1" spans="2:4">
      <c r="B17" s="17" t="s">
        <v>44</v>
      </c>
      <c r="C17" s="35">
        <v>49</v>
      </c>
      <c r="D17" s="44"/>
    </row>
    <row r="18" s="1" customFormat="1" ht="14.25" customHeight="1" spans="2:3">
      <c r="B18" s="17" t="s">
        <v>45</v>
      </c>
      <c r="C18" s="35">
        <v>43</v>
      </c>
    </row>
    <row r="19" s="1" customFormat="1" ht="14.25" customHeight="1" spans="2:3">
      <c r="B19" s="17" t="s">
        <v>46</v>
      </c>
      <c r="C19" s="35">
        <v>45</v>
      </c>
    </row>
    <row r="20" s="1" customFormat="1" ht="14.25" customHeight="1" spans="2:3">
      <c r="B20" s="17" t="s">
        <v>47</v>
      </c>
      <c r="C20" s="35">
        <v>76</v>
      </c>
    </row>
    <row r="21" s="1" customFormat="1" ht="14.25" customHeight="1" spans="2:3">
      <c r="B21" s="17" t="s">
        <v>48</v>
      </c>
      <c r="C21" s="35">
        <v>28</v>
      </c>
    </row>
    <row r="22" s="1" customFormat="1" ht="14.25" customHeight="1" spans="2:3">
      <c r="B22" s="17" t="s">
        <v>49</v>
      </c>
      <c r="C22" s="35">
        <v>87</v>
      </c>
    </row>
    <row r="23" s="1" customFormat="1" ht="14.25" customHeight="1" spans="2:3">
      <c r="B23" s="17" t="s">
        <v>50</v>
      </c>
      <c r="C23" s="35">
        <v>17</v>
      </c>
    </row>
    <row r="24" s="1" customFormat="1" ht="14.25" customHeight="1" spans="2:3">
      <c r="B24" s="17" t="s">
        <v>51</v>
      </c>
      <c r="C24" s="35">
        <v>97</v>
      </c>
    </row>
    <row r="25" s="1" customFormat="1" ht="14.25" customHeight="1" spans="2:3">
      <c r="B25" s="17" t="s">
        <v>52</v>
      </c>
      <c r="C25" s="35">
        <v>56</v>
      </c>
    </row>
    <row r="26" s="1" customFormat="1" ht="14.25" customHeight="1" spans="2:3">
      <c r="B26" s="17" t="s">
        <v>53</v>
      </c>
      <c r="C26" s="35">
        <v>43</v>
      </c>
    </row>
    <row r="27" s="1" customFormat="1" ht="14.25" customHeight="1" spans="2:3">
      <c r="B27" s="17" t="s">
        <v>54</v>
      </c>
      <c r="C27" s="35">
        <v>83</v>
      </c>
    </row>
    <row r="28" s="1" customFormat="1" ht="14.25" customHeight="1" spans="2:3">
      <c r="B28" s="17" t="s">
        <v>55</v>
      </c>
      <c r="C28" s="35">
        <v>28</v>
      </c>
    </row>
    <row r="29" s="1" customFormat="1" ht="14.25" customHeight="1" spans="2:3">
      <c r="B29" s="17" t="s">
        <v>56</v>
      </c>
      <c r="C29" s="35">
        <v>109</v>
      </c>
    </row>
    <row r="30" s="1" customFormat="1" ht="14.25" customHeight="1" spans="2:3">
      <c r="B30" s="17" t="s">
        <v>57</v>
      </c>
      <c r="C30" s="35">
        <v>268</v>
      </c>
    </row>
    <row r="31" s="1" customFormat="1" ht="14.25" customHeight="1" spans="2:3">
      <c r="B31" s="17" t="s">
        <v>58</v>
      </c>
      <c r="C31" s="35">
        <v>37</v>
      </c>
    </row>
    <row r="32" s="1" customFormat="1" ht="14.25" customHeight="1" spans="2:3">
      <c r="B32" s="17" t="s">
        <v>59</v>
      </c>
      <c r="C32" s="35">
        <v>147</v>
      </c>
    </row>
    <row r="33" s="1" customFormat="1" ht="14.25" customHeight="1" spans="2:3">
      <c r="B33" s="17" t="s">
        <v>60</v>
      </c>
      <c r="C33" s="35">
        <v>52</v>
      </c>
    </row>
    <row r="34" s="1" customFormat="1" ht="14.25" customHeight="1" spans="2:3">
      <c r="B34" s="17" t="s">
        <v>61</v>
      </c>
      <c r="C34" s="35">
        <v>121</v>
      </c>
    </row>
    <row r="35" s="1" customFormat="1" ht="14.25" customHeight="1" spans="2:3">
      <c r="B35" s="17" t="s">
        <v>62</v>
      </c>
      <c r="C35" s="35">
        <v>209</v>
      </c>
    </row>
    <row r="36" s="1" customFormat="1" ht="14.25" customHeight="1" spans="2:3">
      <c r="B36" s="17" t="s">
        <v>63</v>
      </c>
      <c r="C36" s="35">
        <v>68</v>
      </c>
    </row>
    <row r="37" s="1" customFormat="1" ht="14.25" customHeight="1" spans="2:3">
      <c r="B37" s="17" t="s">
        <v>64</v>
      </c>
      <c r="C37" s="35">
        <v>23</v>
      </c>
    </row>
    <row r="38" s="1" customFormat="1" ht="14.25" customHeight="1" spans="2:3">
      <c r="B38" s="17" t="s">
        <v>65</v>
      </c>
      <c r="C38" s="35">
        <v>39</v>
      </c>
    </row>
    <row r="39" s="1" customFormat="1" ht="14.25" customHeight="1" spans="2:3">
      <c r="B39" s="17" t="s">
        <v>66</v>
      </c>
      <c r="C39" s="42">
        <v>58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41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48.8571428571429" style="2" customWidth="1"/>
    <col min="4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2">
      <c r="A5" s="23" t="s">
        <v>32</v>
      </c>
      <c r="B5" s="24" t="s">
        <v>218</v>
      </c>
    </row>
    <row r="6" s="1" customFormat="1" ht="12" customHeight="1" spans="1:2">
      <c r="A6" s="23"/>
      <c r="B6" s="25" t="s">
        <v>34</v>
      </c>
    </row>
    <row r="7" s="1" customFormat="1" ht="12" customHeight="1" spans="1:2">
      <c r="A7" s="23"/>
      <c r="B7" s="5"/>
    </row>
    <row r="8" s="1" customFormat="1" ht="16.5" customHeight="1"/>
    <row r="9" s="1" customFormat="1" ht="32.25" customHeight="1" spans="2:3">
      <c r="B9" s="6"/>
      <c r="C9" s="7" t="s">
        <v>218</v>
      </c>
    </row>
    <row r="10" s="1" customFormat="1" ht="24.75" customHeight="1" spans="2:3">
      <c r="B10" s="6"/>
      <c r="C10" s="26"/>
    </row>
    <row r="11" s="1" customFormat="1" ht="14.25" customHeight="1" spans="2:3">
      <c r="B11" s="10" t="s">
        <v>35</v>
      </c>
      <c r="C11" s="11"/>
    </row>
    <row r="12" s="1" customFormat="1" ht="14.25" customHeight="1" spans="2:3">
      <c r="B12" s="12" t="s">
        <v>39</v>
      </c>
      <c r="C12" s="31">
        <v>42540</v>
      </c>
    </row>
    <row r="13" s="1" customFormat="1" ht="14.25" customHeight="1" spans="2:3">
      <c r="B13" s="14" t="s">
        <v>40</v>
      </c>
      <c r="C13" s="35">
        <v>12069</v>
      </c>
    </row>
    <row r="14" s="1" customFormat="1" ht="14.25" customHeight="1" spans="2:3">
      <c r="B14" s="14" t="s">
        <v>41</v>
      </c>
      <c r="C14" s="35">
        <v>8715</v>
      </c>
    </row>
    <row r="15" s="1" customFormat="1" ht="14.25" customHeight="1" spans="2:3">
      <c r="B15" s="14" t="s">
        <v>42</v>
      </c>
      <c r="C15" s="36">
        <v>3470</v>
      </c>
    </row>
    <row r="16" s="1" customFormat="1" ht="14.25" customHeight="1" spans="2:3">
      <c r="B16" s="17" t="s">
        <v>43</v>
      </c>
      <c r="C16" s="35">
        <v>84</v>
      </c>
    </row>
    <row r="17" s="1" customFormat="1" ht="14.25" customHeight="1" spans="2:4">
      <c r="B17" s="17" t="s">
        <v>44</v>
      </c>
      <c r="C17" s="35">
        <v>103</v>
      </c>
      <c r="D17" s="44"/>
    </row>
    <row r="18" s="1" customFormat="1" ht="14.25" customHeight="1" spans="2:3">
      <c r="B18" s="17" t="s">
        <v>45</v>
      </c>
      <c r="C18" s="35">
        <v>103</v>
      </c>
    </row>
    <row r="19" s="1" customFormat="1" ht="14.25" customHeight="1" spans="2:3">
      <c r="B19" s="17" t="s">
        <v>46</v>
      </c>
      <c r="C19" s="35">
        <v>77</v>
      </c>
    </row>
    <row r="20" s="1" customFormat="1" ht="14.25" customHeight="1" spans="2:3">
      <c r="B20" s="17" t="s">
        <v>47</v>
      </c>
      <c r="C20" s="35">
        <v>506</v>
      </c>
    </row>
    <row r="21" s="1" customFormat="1" ht="14.25" customHeight="1" spans="2:3">
      <c r="B21" s="17" t="s">
        <v>48</v>
      </c>
      <c r="C21" s="35">
        <v>88</v>
      </c>
    </row>
    <row r="22" s="1" customFormat="1" ht="14.25" customHeight="1" spans="2:3">
      <c r="B22" s="17" t="s">
        <v>49</v>
      </c>
      <c r="C22" s="35">
        <v>150</v>
      </c>
    </row>
    <row r="23" s="1" customFormat="1" ht="14.25" customHeight="1" spans="2:3">
      <c r="B23" s="17" t="s">
        <v>50</v>
      </c>
      <c r="C23" s="35">
        <v>35</v>
      </c>
    </row>
    <row r="24" s="1" customFormat="1" ht="14.25" customHeight="1" spans="2:3">
      <c r="B24" s="17" t="s">
        <v>51</v>
      </c>
      <c r="C24" s="35">
        <v>159</v>
      </c>
    </row>
    <row r="25" s="1" customFormat="1" ht="14.25" customHeight="1" spans="2:3">
      <c r="B25" s="17" t="s">
        <v>52</v>
      </c>
      <c r="C25" s="35">
        <v>88</v>
      </c>
    </row>
    <row r="26" s="1" customFormat="1" ht="14.25" customHeight="1" spans="2:3">
      <c r="B26" s="17" t="s">
        <v>53</v>
      </c>
      <c r="C26" s="35">
        <v>91</v>
      </c>
    </row>
    <row r="27" s="1" customFormat="1" ht="14.25" customHeight="1" spans="2:3">
      <c r="B27" s="17" t="s">
        <v>54</v>
      </c>
      <c r="C27" s="35">
        <v>92</v>
      </c>
    </row>
    <row r="28" s="1" customFormat="1" ht="14.25" customHeight="1" spans="2:3">
      <c r="B28" s="17" t="s">
        <v>55</v>
      </c>
      <c r="C28" s="35">
        <v>78</v>
      </c>
    </row>
    <row r="29" s="1" customFormat="1" ht="14.25" customHeight="1" spans="2:3">
      <c r="B29" s="17" t="s">
        <v>56</v>
      </c>
      <c r="C29" s="35">
        <v>101</v>
      </c>
    </row>
    <row r="30" s="1" customFormat="1" ht="14.25" customHeight="1" spans="2:3">
      <c r="B30" s="17" t="s">
        <v>57</v>
      </c>
      <c r="C30" s="35">
        <v>344</v>
      </c>
    </row>
    <row r="31" s="1" customFormat="1" ht="14.25" customHeight="1" spans="2:3">
      <c r="B31" s="17" t="s">
        <v>58</v>
      </c>
      <c r="C31" s="35">
        <v>166</v>
      </c>
    </row>
    <row r="32" s="1" customFormat="1" ht="14.25" customHeight="1" spans="2:3">
      <c r="B32" s="17" t="s">
        <v>59</v>
      </c>
      <c r="C32" s="35">
        <v>173</v>
      </c>
    </row>
    <row r="33" s="1" customFormat="1" ht="14.25" customHeight="1" spans="2:3">
      <c r="B33" s="17" t="s">
        <v>60</v>
      </c>
      <c r="C33" s="35">
        <v>59</v>
      </c>
    </row>
    <row r="34" s="1" customFormat="1" ht="14.25" customHeight="1" spans="2:3">
      <c r="B34" s="17" t="s">
        <v>61</v>
      </c>
      <c r="C34" s="35">
        <v>288</v>
      </c>
    </row>
    <row r="35" s="1" customFormat="1" ht="14.25" customHeight="1" spans="2:3">
      <c r="B35" s="17" t="s">
        <v>62</v>
      </c>
      <c r="C35" s="35">
        <v>179</v>
      </c>
    </row>
    <row r="36" s="1" customFormat="1" ht="14.25" customHeight="1" spans="2:3">
      <c r="B36" s="17" t="s">
        <v>63</v>
      </c>
      <c r="C36" s="35">
        <v>212</v>
      </c>
    </row>
    <row r="37" s="1" customFormat="1" ht="14.25" customHeight="1" spans="2:3">
      <c r="B37" s="17" t="s">
        <v>64</v>
      </c>
      <c r="C37" s="35">
        <v>105</v>
      </c>
    </row>
    <row r="38" s="1" customFormat="1" ht="14.25" customHeight="1" spans="2:3">
      <c r="B38" s="17" t="s">
        <v>65</v>
      </c>
      <c r="C38" s="35">
        <v>58</v>
      </c>
    </row>
    <row r="39" s="1" customFormat="1" ht="14.25" customHeight="1" spans="2:3">
      <c r="B39" s="17" t="s">
        <v>66</v>
      </c>
      <c r="C39" s="42">
        <v>133</v>
      </c>
    </row>
    <row r="40" s="22" customFormat="1" ht="15" spans="2:3">
      <c r="B40" s="19"/>
      <c r="C40"/>
    </row>
    <row r="41" ht="15" spans="2:3">
      <c r="B41" s="19"/>
      <c r="C41"/>
    </row>
  </sheetData>
  <conditionalFormatting sqref="C12:C39">
    <cfRule type="cellIs" dxfId="1" priority="2" operator="between">
      <formula>1</formula>
      <formula>2</formula>
    </cfRule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5:N61"/>
  <sheetViews>
    <sheetView showGridLines="0" showRowColHeaders="0" workbookViewId="0">
      <selection activeCell="B19" sqref="B19"/>
    </sheetView>
  </sheetViews>
  <sheetFormatPr defaultColWidth="9" defaultRowHeight="15"/>
  <cols>
    <col min="1" max="1" width="6.85714285714286" style="22" customWidth="1"/>
    <col min="2" max="2" width="125.142857142857" style="265" customWidth="1"/>
    <col min="3" max="16384" width="9.14285714285714" style="22"/>
  </cols>
  <sheetData>
    <row r="5" spans="2:4">
      <c r="B5" s="522" t="s">
        <v>219</v>
      </c>
      <c r="C5" s="271"/>
      <c r="D5" s="271"/>
    </row>
    <row r="6" spans="2:2">
      <c r="B6" s="523" t="s">
        <v>12</v>
      </c>
    </row>
    <row r="7" spans="1:11">
      <c r="A7" s="272"/>
      <c r="B7" s="268" t="s">
        <v>13</v>
      </c>
      <c r="C7" s="403"/>
      <c r="D7" s="403"/>
      <c r="E7" s="403"/>
      <c r="F7" s="403"/>
      <c r="G7" s="403"/>
      <c r="H7" s="403"/>
      <c r="I7" s="403"/>
      <c r="J7" s="403"/>
      <c r="K7" s="405"/>
    </row>
    <row r="8" spans="1:11">
      <c r="A8" s="274" t="s">
        <v>14</v>
      </c>
      <c r="B8" s="275" t="s">
        <v>220</v>
      </c>
      <c r="C8" s="275"/>
      <c r="D8" s="275"/>
      <c r="E8" s="275"/>
      <c r="F8" s="275"/>
      <c r="G8" s="275"/>
      <c r="H8" s="275"/>
      <c r="I8" s="275"/>
      <c r="J8" s="275"/>
      <c r="K8" s="284"/>
    </row>
    <row r="9" spans="1:11">
      <c r="A9" s="274" t="s">
        <v>16</v>
      </c>
      <c r="B9" s="275" t="s">
        <v>221</v>
      </c>
      <c r="C9" s="275"/>
      <c r="D9" s="275"/>
      <c r="E9" s="275"/>
      <c r="F9" s="275"/>
      <c r="G9" s="275"/>
      <c r="H9" s="275"/>
      <c r="I9" s="275"/>
      <c r="J9" s="275"/>
      <c r="K9" s="284"/>
    </row>
    <row r="10" spans="1:11">
      <c r="A10" s="274" t="s">
        <v>18</v>
      </c>
      <c r="B10" s="275" t="s">
        <v>222</v>
      </c>
      <c r="C10" s="275"/>
      <c r="D10" s="275"/>
      <c r="E10" s="275"/>
      <c r="F10" s="275"/>
      <c r="G10" s="275"/>
      <c r="H10" s="275"/>
      <c r="I10" s="275"/>
      <c r="J10" s="275"/>
      <c r="K10" s="405"/>
    </row>
    <row r="11" spans="1:11">
      <c r="A11" s="274" t="s">
        <v>20</v>
      </c>
      <c r="B11" s="275" t="s">
        <v>223</v>
      </c>
      <c r="C11" s="275"/>
      <c r="D11" s="275"/>
      <c r="E11" s="275"/>
      <c r="F11" s="275"/>
      <c r="G11" s="275"/>
      <c r="H11" s="275"/>
      <c r="I11" s="275"/>
      <c r="J11" s="275"/>
      <c r="K11" s="405"/>
    </row>
    <row r="12" spans="1:11">
      <c r="A12" s="274"/>
      <c r="B12" s="268" t="s">
        <v>22</v>
      </c>
      <c r="C12" s="404"/>
      <c r="D12" s="404"/>
      <c r="E12" s="404"/>
      <c r="F12" s="404"/>
      <c r="G12" s="404"/>
      <c r="H12" s="404"/>
      <c r="I12" s="404"/>
      <c r="J12" s="404"/>
      <c r="K12" s="405"/>
    </row>
    <row r="13" spans="1:11">
      <c r="A13" s="274" t="s">
        <v>23</v>
      </c>
      <c r="B13" s="275" t="s">
        <v>224</v>
      </c>
      <c r="C13" s="275"/>
      <c r="D13" s="275"/>
      <c r="E13" s="275"/>
      <c r="F13" s="275"/>
      <c r="G13" s="275"/>
      <c r="H13" s="275"/>
      <c r="I13" s="275"/>
      <c r="J13" s="275"/>
      <c r="K13" s="405"/>
    </row>
    <row r="14" spans="1:11">
      <c r="A14" s="274" t="s">
        <v>25</v>
      </c>
      <c r="B14" s="275" t="s">
        <v>225</v>
      </c>
      <c r="C14" s="275"/>
      <c r="D14" s="275"/>
      <c r="E14" s="275"/>
      <c r="F14" s="275"/>
      <c r="G14" s="275"/>
      <c r="H14" s="275"/>
      <c r="I14" s="275"/>
      <c r="J14" s="275"/>
      <c r="K14" s="406"/>
    </row>
    <row r="15" spans="1:14">
      <c r="A15" s="274"/>
      <c r="B15" s="268" t="s">
        <v>27</v>
      </c>
      <c r="C15" s="404"/>
      <c r="D15" s="404"/>
      <c r="E15" s="404"/>
      <c r="F15" s="404"/>
      <c r="G15" s="404"/>
      <c r="H15" s="404"/>
      <c r="I15" s="404"/>
      <c r="J15" s="404"/>
      <c r="K15" s="405"/>
      <c r="N15" s="288"/>
    </row>
    <row r="16" spans="1:12">
      <c r="A16" s="274" t="s">
        <v>28</v>
      </c>
      <c r="B16" s="404" t="s">
        <v>226</v>
      </c>
      <c r="C16" s="404"/>
      <c r="D16" s="404"/>
      <c r="E16" s="404"/>
      <c r="F16" s="404"/>
      <c r="G16" s="404"/>
      <c r="H16" s="404"/>
      <c r="I16" s="404"/>
      <c r="J16" s="404"/>
      <c r="K16" s="405"/>
      <c r="L16" s="409"/>
    </row>
    <row r="17" spans="1:10">
      <c r="A17" s="274" t="s">
        <v>30</v>
      </c>
      <c r="B17" s="404" t="s">
        <v>227</v>
      </c>
      <c r="C17" s="404"/>
      <c r="D17" s="404"/>
      <c r="E17" s="404"/>
      <c r="F17" s="404"/>
      <c r="G17" s="404"/>
      <c r="H17" s="404"/>
      <c r="I17" s="404"/>
      <c r="J17" s="404"/>
    </row>
    <row r="18" spans="1:10">
      <c r="A18" s="274" t="s">
        <v>32</v>
      </c>
      <c r="B18" s="275" t="s">
        <v>228</v>
      </c>
      <c r="C18" s="277"/>
      <c r="D18" s="277"/>
      <c r="E18" s="278"/>
      <c r="F18" s="278"/>
      <c r="G18" s="278"/>
      <c r="H18" s="278"/>
      <c r="I18" s="278"/>
      <c r="J18" s="278"/>
    </row>
    <row r="19" spans="1:14">
      <c r="A19" s="272"/>
      <c r="B19" s="269"/>
      <c r="C19" s="277"/>
      <c r="D19" s="277"/>
      <c r="E19" s="278"/>
      <c r="F19" s="278"/>
      <c r="G19" s="278"/>
      <c r="H19" s="278"/>
      <c r="I19" s="278"/>
      <c r="J19" s="278"/>
      <c r="K19" s="409"/>
      <c r="L19" s="409"/>
      <c r="M19" s="290"/>
      <c r="N19" s="290"/>
    </row>
    <row r="20" spans="1:14">
      <c r="A20" s="272"/>
      <c r="B20" s="275"/>
      <c r="C20" s="277"/>
      <c r="D20" s="277"/>
      <c r="E20" s="278"/>
      <c r="F20" s="278"/>
      <c r="G20" s="278"/>
      <c r="H20" s="278"/>
      <c r="I20" s="278"/>
      <c r="J20" s="278"/>
      <c r="K20" s="409"/>
      <c r="L20" s="290"/>
      <c r="M20" s="290"/>
      <c r="N20" s="290"/>
    </row>
    <row r="21" spans="1:14">
      <c r="A21" s="272"/>
      <c r="B21" s="275"/>
      <c r="C21" s="277"/>
      <c r="D21" s="277"/>
      <c r="E21" s="278"/>
      <c r="F21" s="278"/>
      <c r="G21" s="278"/>
      <c r="H21" s="278"/>
      <c r="I21" s="278"/>
      <c r="J21" s="278"/>
      <c r="K21" s="409"/>
      <c r="L21" s="409"/>
      <c r="M21" s="290"/>
      <c r="N21" s="290"/>
    </row>
    <row r="22" spans="1:14">
      <c r="A22" s="272"/>
      <c r="B22" s="275"/>
      <c r="C22" s="277"/>
      <c r="D22" s="277"/>
      <c r="E22" s="278"/>
      <c r="F22" s="278"/>
      <c r="G22" s="278"/>
      <c r="H22" s="278"/>
      <c r="I22" s="278"/>
      <c r="J22" s="278"/>
      <c r="K22" s="409"/>
      <c r="L22" s="409"/>
      <c r="M22" s="409"/>
      <c r="N22" s="409"/>
    </row>
    <row r="23" spans="1:14">
      <c r="A23" s="272"/>
      <c r="B23" s="275"/>
      <c r="C23" s="277"/>
      <c r="D23" s="277"/>
      <c r="E23" s="278"/>
      <c r="F23" s="278"/>
      <c r="G23" s="278"/>
      <c r="H23" s="278"/>
      <c r="I23" s="278"/>
      <c r="J23" s="278"/>
      <c r="K23" s="409"/>
      <c r="L23" s="409"/>
      <c r="M23" s="409"/>
      <c r="N23" s="290"/>
    </row>
    <row r="24" spans="1:14">
      <c r="A24" s="272"/>
      <c r="B24" s="275"/>
      <c r="C24" s="277"/>
      <c r="D24" s="277"/>
      <c r="E24" s="278"/>
      <c r="F24" s="278"/>
      <c r="G24" s="278"/>
      <c r="H24" s="278"/>
      <c r="I24" s="278"/>
      <c r="J24" s="278"/>
      <c r="K24" s="409"/>
      <c r="L24" s="409"/>
      <c r="M24" s="409"/>
      <c r="N24" s="290"/>
    </row>
    <row r="25" spans="1:14">
      <c r="A25" s="272"/>
      <c r="B25" s="275"/>
      <c r="C25" s="277"/>
      <c r="D25" s="277"/>
      <c r="E25" s="278"/>
      <c r="F25" s="278"/>
      <c r="G25" s="278"/>
      <c r="H25" s="278"/>
      <c r="I25" s="278"/>
      <c r="J25" s="278"/>
      <c r="K25" s="290"/>
      <c r="L25" s="290"/>
      <c r="M25" s="290"/>
      <c r="N25" s="290"/>
    </row>
    <row r="26" spans="1:14">
      <c r="A26" s="272"/>
      <c r="B26" s="275"/>
      <c r="C26" s="277"/>
      <c r="D26" s="277"/>
      <c r="E26" s="278"/>
      <c r="F26" s="278"/>
      <c r="G26" s="278"/>
      <c r="H26" s="278"/>
      <c r="I26" s="278"/>
      <c r="J26" s="278"/>
      <c r="K26" s="290"/>
      <c r="L26" s="290"/>
      <c r="M26" s="290"/>
      <c r="N26" s="290"/>
    </row>
    <row r="27" spans="1:14">
      <c r="A27" s="272"/>
      <c r="B27" s="275"/>
      <c r="C27" s="277"/>
      <c r="D27" s="277"/>
      <c r="E27" s="278"/>
      <c r="F27" s="278"/>
      <c r="G27" s="278"/>
      <c r="H27" s="278"/>
      <c r="I27" s="278"/>
      <c r="J27" s="278"/>
      <c r="K27" s="290"/>
      <c r="L27" s="290"/>
      <c r="M27" s="290"/>
      <c r="N27" s="290"/>
    </row>
    <row r="28" spans="1:10">
      <c r="A28" s="272"/>
      <c r="B28" s="279"/>
      <c r="C28" s="278"/>
      <c r="D28" s="278"/>
      <c r="E28" s="278"/>
      <c r="F28" s="278"/>
      <c r="G28" s="278"/>
      <c r="H28" s="278"/>
      <c r="I28" s="278"/>
      <c r="J28" s="278"/>
    </row>
    <row r="29" ht="16.5" customHeight="1" spans="1:10">
      <c r="A29" s="272"/>
      <c r="B29" s="279"/>
      <c r="C29" s="278"/>
      <c r="D29" s="278"/>
      <c r="E29" s="278"/>
      <c r="F29" s="278"/>
      <c r="G29" s="278"/>
      <c r="H29" s="278"/>
      <c r="I29" s="278"/>
      <c r="J29" s="278"/>
    </row>
    <row r="30" spans="1:10">
      <c r="A30" s="272"/>
      <c r="B30" s="279"/>
      <c r="C30" s="278"/>
      <c r="D30" s="278"/>
      <c r="E30" s="278"/>
      <c r="F30" s="278"/>
      <c r="G30" s="278"/>
      <c r="H30" s="278"/>
      <c r="I30" s="278"/>
      <c r="J30" s="278"/>
    </row>
    <row r="31" spans="1:10">
      <c r="A31" s="272"/>
      <c r="B31" s="279"/>
      <c r="C31" s="278"/>
      <c r="D31" s="278"/>
      <c r="E31" s="278"/>
      <c r="F31" s="278"/>
      <c r="G31" s="278"/>
      <c r="H31" s="278"/>
      <c r="I31" s="278"/>
      <c r="J31" s="278"/>
    </row>
    <row r="32" spans="1:4">
      <c r="A32" s="280"/>
      <c r="B32" s="281"/>
      <c r="C32" s="282"/>
      <c r="D32" s="282"/>
    </row>
    <row r="33" spans="1:4">
      <c r="A33" s="280"/>
      <c r="B33" s="281"/>
      <c r="C33" s="282"/>
      <c r="D33" s="282"/>
    </row>
    <row r="34" spans="1:4">
      <c r="A34" s="280"/>
      <c r="B34" s="281"/>
      <c r="C34" s="282"/>
      <c r="D34" s="282"/>
    </row>
    <row r="35" spans="1:4">
      <c r="A35" s="280"/>
      <c r="B35" s="281"/>
      <c r="C35" s="282"/>
      <c r="D35" s="282"/>
    </row>
    <row r="36" spans="1:4">
      <c r="A36" s="280"/>
      <c r="B36" s="281"/>
      <c r="C36" s="282"/>
      <c r="D36" s="282"/>
    </row>
    <row r="37" spans="1:4">
      <c r="A37" s="280"/>
      <c r="B37" s="281"/>
      <c r="C37" s="282"/>
      <c r="D37" s="282"/>
    </row>
    <row r="38" spans="1:4">
      <c r="A38" s="280"/>
      <c r="B38" s="281"/>
      <c r="C38" s="282"/>
      <c r="D38" s="282"/>
    </row>
    <row r="39" spans="1:4">
      <c r="A39" s="280"/>
      <c r="B39" s="281"/>
      <c r="C39" s="282"/>
      <c r="D39" s="282"/>
    </row>
    <row r="40" spans="1:4">
      <c r="A40" s="280"/>
      <c r="B40" s="281"/>
      <c r="C40" s="282"/>
      <c r="D40" s="282"/>
    </row>
    <row r="41" spans="1:4">
      <c r="A41" s="280"/>
      <c r="B41" s="281"/>
      <c r="C41" s="282"/>
      <c r="D41" s="282"/>
    </row>
    <row r="42" spans="1:4">
      <c r="A42" s="280"/>
      <c r="B42" s="281"/>
      <c r="C42" s="282"/>
      <c r="D42" s="282"/>
    </row>
    <row r="43" spans="1:4">
      <c r="A43" s="280"/>
      <c r="B43" s="281"/>
      <c r="C43" s="282"/>
      <c r="D43" s="282"/>
    </row>
    <row r="44" spans="1:4">
      <c r="A44" s="280"/>
      <c r="B44" s="281"/>
      <c r="C44" s="282"/>
      <c r="D44" s="282"/>
    </row>
    <row r="45" spans="1:4">
      <c r="A45" s="280"/>
      <c r="B45" s="281"/>
      <c r="C45" s="282"/>
      <c r="D45" s="282"/>
    </row>
    <row r="46" spans="1:4">
      <c r="A46" s="280"/>
      <c r="B46" s="281"/>
      <c r="C46" s="282"/>
      <c r="D46" s="282"/>
    </row>
    <row r="47" spans="1:4">
      <c r="A47" s="280"/>
      <c r="B47" s="281"/>
      <c r="C47" s="282"/>
      <c r="D47" s="282"/>
    </row>
    <row r="48" spans="1:4">
      <c r="A48" s="280"/>
      <c r="B48" s="281"/>
      <c r="C48" s="282"/>
      <c r="D48" s="282"/>
    </row>
    <row r="49" spans="1:4">
      <c r="A49" s="280"/>
      <c r="B49" s="281"/>
      <c r="C49" s="282"/>
      <c r="D49" s="282"/>
    </row>
    <row r="50" spans="1:4">
      <c r="A50" s="280"/>
      <c r="B50" s="281"/>
      <c r="C50" s="282"/>
      <c r="D50" s="282"/>
    </row>
    <row r="51" spans="1:4">
      <c r="A51" s="280"/>
      <c r="B51" s="281"/>
      <c r="C51" s="282"/>
      <c r="D51" s="282"/>
    </row>
    <row r="52" spans="1:4">
      <c r="A52" s="280"/>
      <c r="B52" s="281"/>
      <c r="C52" s="282"/>
      <c r="D52" s="282"/>
    </row>
    <row r="53" spans="1:4">
      <c r="A53" s="280"/>
      <c r="B53" s="281"/>
      <c r="C53" s="282"/>
      <c r="D53" s="282"/>
    </row>
    <row r="54" spans="1:4">
      <c r="A54" s="280"/>
      <c r="B54" s="281"/>
      <c r="C54" s="282"/>
      <c r="D54" s="282"/>
    </row>
    <row r="55" spans="1:4">
      <c r="A55" s="280"/>
      <c r="B55" s="281"/>
      <c r="C55" s="282"/>
      <c r="D55" s="282"/>
    </row>
    <row r="56" spans="1:4">
      <c r="A56" s="280"/>
      <c r="B56" s="281"/>
      <c r="C56" s="282"/>
      <c r="D56" s="282"/>
    </row>
    <row r="57" spans="1:4">
      <c r="A57" s="280"/>
      <c r="B57" s="281"/>
      <c r="C57" s="282"/>
      <c r="D57" s="282"/>
    </row>
    <row r="58" spans="1:4">
      <c r="A58" s="280"/>
      <c r="B58" s="281"/>
      <c r="C58" s="282"/>
      <c r="D58" s="282"/>
    </row>
    <row r="59" spans="1:4">
      <c r="A59" s="280"/>
      <c r="B59" s="281"/>
      <c r="C59" s="282"/>
      <c r="D59" s="282"/>
    </row>
    <row r="60" spans="1:4">
      <c r="A60" s="280"/>
      <c r="B60" s="281"/>
      <c r="C60" s="282"/>
      <c r="D60" s="282"/>
    </row>
    <row r="61" spans="1:4">
      <c r="A61" s="280"/>
      <c r="B61" s="281"/>
      <c r="C61" s="282"/>
      <c r="D61" s="282"/>
    </row>
  </sheetData>
  <mergeCells count="3">
    <mergeCell ref="B5:D5"/>
    <mergeCell ref="B16:J16"/>
    <mergeCell ref="B17:J17"/>
  </mergeCells>
  <hyperlinks>
    <hyperlink ref="B8:I8" location="Desempregados_Genero!A1" display="Número de beneficiários com processamento de Rendimento Social de Inserção, género, 2014"/>
    <hyperlink ref="B9:I9" location="'Ev. 1º trim-4º trim_Genero'!A1" display="Número de beneficiários com processamento de Rendimento Social de Inserção, género, 2014 (%)"/>
    <hyperlink ref="B11:J11" location="'RSI_idade % (14)'!A1" display="Número de beneficiários com processamento de Rendimento Social de Inserção, escalão etário, 2014 (%)"/>
    <hyperlink ref="B13:J13" location="'RSI_VMM €(14)'!A1" display="Valor médio mensal processado por beneficiário de RSI, 2014"/>
    <hyperlink ref="B16:J16" location="'RSI_AF (14)'!A1" display="Número de Agregados Familiares (com processamento) de Rendimento Social de Inserção, 2014"/>
    <hyperlink ref="B8:J8" location="'RSI_genero(14)'!A1" display="Número de beneficiários com processamento de Rendimento Social de Inserção, género, 2014"/>
    <hyperlink ref="B9:J9" location="'RSI_genero %(14)'!A1" display="Número de beneficiários com processamento de Rendimento Social de Inserção, género, 2014 (%)"/>
    <hyperlink ref="B10:J10" location="'RSI_idade(14)'!A1" display="Número de beneficiários com processamento de Rendimento Social de Inserção, escalão etário, 2014"/>
    <hyperlink ref="B14:J14" location="'RSI_VMP_AF€ (14)'!A1" display="Valor médio mensal processado por agregado familiar de RSI, 2014"/>
    <hyperlink ref="B17:J17" location="'RSI_AM (14)'!A1" display="Número de Agregados Familiares monoparentais (com processamento) de RSI, 2014"/>
    <hyperlink ref="B18" location="'RSI_AI (14)'!A1" display="Número de Agregados Familiares isolados (com processamento) de RSI, 2014"/>
  </hyperlinks>
  <pageMargins left="0.7" right="0.7" top="0.75" bottom="0.75" header="0.3" footer="0.3"/>
  <pageSetup paperSize="1" orientation="portrait"/>
  <headerFooter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71"/>
  <sheetViews>
    <sheetView showGridLines="0" showRowColHeaders="0" workbookViewId="0">
      <selection activeCell="B6" sqref="B6"/>
    </sheetView>
  </sheetViews>
  <sheetFormatPr defaultColWidth="12" defaultRowHeight="12.75" outlineLevelCol="4"/>
  <cols>
    <col min="1" max="1" width="12" style="2"/>
    <col min="2" max="2" width="38" style="2" customWidth="1"/>
    <col min="3" max="5" width="13.7142857142857" style="2" customWidth="1"/>
    <col min="6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14</v>
      </c>
      <c r="B5" s="24" t="s">
        <v>220</v>
      </c>
      <c r="D5" s="62"/>
    </row>
    <row r="6" s="1" customFormat="1" ht="12" customHeight="1" spans="1:4">
      <c r="A6" s="23"/>
      <c r="B6" s="25" t="s">
        <v>34</v>
      </c>
      <c r="D6" s="62"/>
    </row>
    <row r="7" s="1" customFormat="1" ht="16.5" customHeight="1"/>
    <row r="8" s="1" customFormat="1" ht="24.75" customHeight="1" spans="2:5">
      <c r="B8" s="6"/>
      <c r="C8" s="63" t="s">
        <v>220</v>
      </c>
      <c r="D8" s="63"/>
      <c r="E8" s="63"/>
    </row>
    <row r="9" s="1" customFormat="1" ht="24.75" customHeight="1" spans="2:5">
      <c r="B9" s="6"/>
      <c r="C9" s="65"/>
      <c r="D9" s="65"/>
      <c r="E9" s="65"/>
    </row>
    <row r="10" s="1" customFormat="1" ht="14.25" customHeight="1" spans="2:5">
      <c r="B10" s="68" t="s">
        <v>35</v>
      </c>
      <c r="C10" s="69" t="s">
        <v>36</v>
      </c>
      <c r="D10" s="69" t="s">
        <v>37</v>
      </c>
      <c r="E10" s="69" t="s">
        <v>38</v>
      </c>
    </row>
    <row r="11" s="1" customFormat="1" ht="14.25" customHeight="1" spans="2:5">
      <c r="B11" s="71" t="s">
        <v>39</v>
      </c>
      <c r="C11" s="72">
        <v>163257</v>
      </c>
      <c r="D11" s="184">
        <v>157344</v>
      </c>
      <c r="E11" s="188">
        <v>320601</v>
      </c>
    </row>
    <row r="12" s="1" customFormat="1" ht="14.25" customHeight="1" spans="2:5">
      <c r="B12" s="76" t="s">
        <v>40</v>
      </c>
      <c r="C12" s="77">
        <v>41697</v>
      </c>
      <c r="D12" s="86">
        <v>39799</v>
      </c>
      <c r="E12" s="190">
        <v>81496</v>
      </c>
    </row>
    <row r="13" s="1" customFormat="1" ht="14.25" customHeight="1" spans="2:5">
      <c r="B13" s="76" t="s">
        <v>41</v>
      </c>
      <c r="C13" s="77">
        <v>30440</v>
      </c>
      <c r="D13" s="86">
        <v>29284</v>
      </c>
      <c r="E13" s="190">
        <v>59724</v>
      </c>
    </row>
    <row r="14" s="1" customFormat="1" ht="14.25" customHeight="1" spans="2:5">
      <c r="B14" s="76" t="s">
        <v>42</v>
      </c>
      <c r="C14" s="78">
        <v>10606</v>
      </c>
      <c r="D14" s="186">
        <v>11205</v>
      </c>
      <c r="E14" s="191">
        <v>21811</v>
      </c>
    </row>
    <row r="15" s="1" customFormat="1" ht="14.25" customHeight="1" spans="2:5">
      <c r="B15" s="82" t="s">
        <v>43</v>
      </c>
      <c r="C15" s="77">
        <v>513</v>
      </c>
      <c r="D15" s="86">
        <v>509</v>
      </c>
      <c r="E15" s="190">
        <v>1022</v>
      </c>
    </row>
    <row r="16" s="1" customFormat="1" ht="14.25" customHeight="1" spans="2:5">
      <c r="B16" s="82" t="s">
        <v>44</v>
      </c>
      <c r="C16" s="77">
        <v>243</v>
      </c>
      <c r="D16" s="86">
        <v>264</v>
      </c>
      <c r="E16" s="190">
        <v>507</v>
      </c>
    </row>
    <row r="17" s="1" customFormat="1" ht="14.25" customHeight="1" spans="2:5">
      <c r="B17" s="82" t="s">
        <v>45</v>
      </c>
      <c r="C17" s="77">
        <v>283</v>
      </c>
      <c r="D17" s="86">
        <v>295</v>
      </c>
      <c r="E17" s="190">
        <v>578</v>
      </c>
    </row>
    <row r="18" s="1" customFormat="1" ht="14.25" customHeight="1" spans="2:5">
      <c r="B18" s="82" t="s">
        <v>46</v>
      </c>
      <c r="C18" s="77">
        <v>248</v>
      </c>
      <c r="D18" s="86">
        <v>216</v>
      </c>
      <c r="E18" s="190">
        <v>464</v>
      </c>
    </row>
    <row r="19" s="1" customFormat="1" ht="14.25" customHeight="1" spans="2:5">
      <c r="B19" s="82" t="s">
        <v>47</v>
      </c>
      <c r="C19" s="77">
        <v>396</v>
      </c>
      <c r="D19" s="86">
        <v>755</v>
      </c>
      <c r="E19" s="190">
        <v>1151</v>
      </c>
    </row>
    <row r="20" s="1" customFormat="1" ht="14.25" customHeight="1" spans="2:5">
      <c r="B20" s="82" t="s">
        <v>48</v>
      </c>
      <c r="C20" s="77">
        <v>224</v>
      </c>
      <c r="D20" s="86">
        <v>209</v>
      </c>
      <c r="E20" s="190">
        <v>433</v>
      </c>
    </row>
    <row r="21" s="1" customFormat="1" ht="14.25" customHeight="1" spans="2:5">
      <c r="B21" s="82" t="s">
        <v>49</v>
      </c>
      <c r="C21" s="77">
        <v>460</v>
      </c>
      <c r="D21" s="86">
        <v>513</v>
      </c>
      <c r="E21" s="190">
        <v>973</v>
      </c>
    </row>
    <row r="22" s="1" customFormat="1" ht="14.25" customHeight="1" spans="2:5">
      <c r="B22" s="82" t="s">
        <v>50</v>
      </c>
      <c r="C22" s="77">
        <v>51</v>
      </c>
      <c r="D22" s="86">
        <v>53</v>
      </c>
      <c r="E22" s="190">
        <v>104</v>
      </c>
    </row>
    <row r="23" s="1" customFormat="1" ht="14.25" customHeight="1" spans="2:5">
      <c r="B23" s="82" t="s">
        <v>51</v>
      </c>
      <c r="C23" s="77">
        <v>673</v>
      </c>
      <c r="D23" s="86">
        <v>617</v>
      </c>
      <c r="E23" s="190">
        <v>1290</v>
      </c>
    </row>
    <row r="24" s="1" customFormat="1" ht="14.25" customHeight="1" spans="2:5">
      <c r="B24" s="82" t="s">
        <v>52</v>
      </c>
      <c r="C24" s="77">
        <v>275</v>
      </c>
      <c r="D24" s="86">
        <v>273</v>
      </c>
      <c r="E24" s="190">
        <v>548</v>
      </c>
    </row>
    <row r="25" s="1" customFormat="1" ht="14.25" customHeight="1" spans="2:5">
      <c r="B25" s="82" t="s">
        <v>53</v>
      </c>
      <c r="C25" s="77">
        <v>209</v>
      </c>
      <c r="D25" s="86">
        <v>245</v>
      </c>
      <c r="E25" s="190">
        <v>454</v>
      </c>
    </row>
    <row r="26" s="1" customFormat="1" ht="14.25" customHeight="1" spans="2:5">
      <c r="B26" s="82" t="s">
        <v>54</v>
      </c>
      <c r="C26" s="77">
        <v>467</v>
      </c>
      <c r="D26" s="86">
        <v>494</v>
      </c>
      <c r="E26" s="190">
        <v>961</v>
      </c>
    </row>
    <row r="27" s="1" customFormat="1" ht="14.25" customHeight="1" spans="2:5">
      <c r="B27" s="82" t="s">
        <v>55</v>
      </c>
      <c r="C27" s="77">
        <v>162</v>
      </c>
      <c r="D27" s="86">
        <v>187</v>
      </c>
      <c r="E27" s="190">
        <v>349</v>
      </c>
    </row>
    <row r="28" s="1" customFormat="1" ht="14.25" customHeight="1" spans="2:5">
      <c r="B28" s="82" t="s">
        <v>56</v>
      </c>
      <c r="C28" s="77">
        <v>604</v>
      </c>
      <c r="D28" s="86">
        <v>529</v>
      </c>
      <c r="E28" s="190">
        <v>1133</v>
      </c>
    </row>
    <row r="29" s="1" customFormat="1" ht="14.25" customHeight="1" spans="2:5">
      <c r="B29" s="82" t="s">
        <v>57</v>
      </c>
      <c r="C29" s="77">
        <v>1537</v>
      </c>
      <c r="D29" s="86">
        <v>1507</v>
      </c>
      <c r="E29" s="190">
        <v>3044</v>
      </c>
    </row>
    <row r="30" s="1" customFormat="1" ht="14.25" customHeight="1" spans="2:5">
      <c r="B30" s="82" t="s">
        <v>58</v>
      </c>
      <c r="C30" s="77">
        <v>147</v>
      </c>
      <c r="D30" s="86">
        <v>244</v>
      </c>
      <c r="E30" s="190">
        <v>391</v>
      </c>
    </row>
    <row r="31" s="1" customFormat="1" ht="14.25" customHeight="1" spans="2:5">
      <c r="B31" s="82" t="s">
        <v>59</v>
      </c>
      <c r="C31" s="77">
        <v>818</v>
      </c>
      <c r="D31" s="86">
        <v>850</v>
      </c>
      <c r="E31" s="190">
        <v>1668</v>
      </c>
    </row>
    <row r="32" s="1" customFormat="1" ht="14.25" customHeight="1" spans="2:5">
      <c r="B32" s="82" t="s">
        <v>60</v>
      </c>
      <c r="C32" s="77">
        <v>236</v>
      </c>
      <c r="D32" s="86">
        <v>212</v>
      </c>
      <c r="E32" s="190">
        <v>448</v>
      </c>
    </row>
    <row r="33" s="1" customFormat="1" ht="14.25" customHeight="1" spans="2:5">
      <c r="B33" s="82" t="s">
        <v>61</v>
      </c>
      <c r="C33" s="77">
        <v>601</v>
      </c>
      <c r="D33" s="86">
        <v>691</v>
      </c>
      <c r="E33" s="190">
        <v>1292</v>
      </c>
    </row>
    <row r="34" s="1" customFormat="1" ht="14.25" customHeight="1" spans="2:5">
      <c r="B34" s="82" t="s">
        <v>62</v>
      </c>
      <c r="C34" s="77">
        <v>1607</v>
      </c>
      <c r="D34" s="86">
        <v>1520</v>
      </c>
      <c r="E34" s="190">
        <v>3127</v>
      </c>
    </row>
    <row r="35" s="1" customFormat="1" ht="14.25" customHeight="1" spans="2:5">
      <c r="B35" s="82" t="s">
        <v>63</v>
      </c>
      <c r="C35" s="77">
        <v>311</v>
      </c>
      <c r="D35" s="86">
        <v>447</v>
      </c>
      <c r="E35" s="190">
        <v>758</v>
      </c>
    </row>
    <row r="36" s="1" customFormat="1" ht="14.25" customHeight="1" spans="2:5">
      <c r="B36" s="82" t="s">
        <v>64</v>
      </c>
      <c r="C36" s="77">
        <v>108</v>
      </c>
      <c r="D36" s="86">
        <v>150</v>
      </c>
      <c r="E36" s="190">
        <v>258</v>
      </c>
    </row>
    <row r="37" s="1" customFormat="1" ht="14.25" customHeight="1" spans="2:5">
      <c r="B37" s="82" t="s">
        <v>65</v>
      </c>
      <c r="C37" s="77">
        <v>167</v>
      </c>
      <c r="D37" s="86">
        <v>151</v>
      </c>
      <c r="E37" s="190">
        <v>318</v>
      </c>
    </row>
    <row r="38" s="1" customFormat="1" ht="14.25" customHeight="1" spans="2:5">
      <c r="B38" s="82" t="s">
        <v>66</v>
      </c>
      <c r="C38" s="84">
        <v>289</v>
      </c>
      <c r="D38" s="187">
        <v>293</v>
      </c>
      <c r="E38" s="194">
        <v>582</v>
      </c>
    </row>
    <row r="39" spans="4:4">
      <c r="D39" s="61"/>
    </row>
    <row r="40" spans="4:4">
      <c r="D40" s="61"/>
    </row>
    <row r="41" spans="4:4">
      <c r="D41" s="61"/>
    </row>
    <row r="42" spans="4:4">
      <c r="D42" s="61"/>
    </row>
    <row r="43" spans="4:4">
      <c r="D43" s="61"/>
    </row>
    <row r="44" spans="4:4">
      <c r="D44" s="61"/>
    </row>
    <row r="45" spans="4:4">
      <c r="D45" s="61"/>
    </row>
    <row r="46" spans="4:4">
      <c r="D46" s="61"/>
    </row>
    <row r="47" spans="4:4">
      <c r="D47" s="61"/>
    </row>
    <row r="48" spans="4:4">
      <c r="D48" s="61"/>
    </row>
    <row r="49" spans="4:4">
      <c r="D49" s="61"/>
    </row>
    <row r="50" spans="4:4">
      <c r="D50" s="61"/>
    </row>
    <row r="51" spans="4:4">
      <c r="D51" s="61"/>
    </row>
    <row r="52" spans="4:4">
      <c r="D52" s="61"/>
    </row>
    <row r="53" spans="4:4">
      <c r="D53" s="61"/>
    </row>
    <row r="54" spans="4:4">
      <c r="D54" s="61"/>
    </row>
    <row r="55" spans="4:4">
      <c r="D55" s="61"/>
    </row>
    <row r="56" spans="4:4">
      <c r="D56" s="61"/>
    </row>
    <row r="57" spans="4:4">
      <c r="D57" s="61"/>
    </row>
    <row r="58" spans="4:4">
      <c r="D58" s="61"/>
    </row>
    <row r="59" spans="4:4">
      <c r="D59" s="61"/>
    </row>
    <row r="60" spans="4:4">
      <c r="D60" s="61"/>
    </row>
    <row r="61" spans="4:4">
      <c r="D61" s="61"/>
    </row>
    <row r="62" spans="4:4">
      <c r="D62" s="61"/>
    </row>
    <row r="63" spans="4:4">
      <c r="D63" s="61"/>
    </row>
    <row r="64" spans="4:4">
      <c r="D64" s="61"/>
    </row>
    <row r="65" spans="4:4">
      <c r="D65" s="61"/>
    </row>
    <row r="66" spans="4:4">
      <c r="D66" s="61"/>
    </row>
    <row r="67" spans="4:4">
      <c r="D67" s="61"/>
    </row>
    <row r="68" spans="4:4">
      <c r="D68" s="61"/>
    </row>
    <row r="69" spans="4:4">
      <c r="D69" s="61"/>
    </row>
    <row r="70" spans="4:4">
      <c r="D70" s="61"/>
    </row>
    <row r="71" spans="4:4">
      <c r="D71" s="61"/>
    </row>
    <row r="72" spans="4:4">
      <c r="D72" s="61"/>
    </row>
    <row r="73" spans="4:4">
      <c r="D73" s="61"/>
    </row>
    <row r="74" spans="4:4">
      <c r="D74" s="61"/>
    </row>
    <row r="75" spans="4:4">
      <c r="D75" s="61"/>
    </row>
    <row r="76" spans="4:4">
      <c r="D76" s="61"/>
    </row>
    <row r="77" spans="4:4">
      <c r="D77" s="61"/>
    </row>
    <row r="78" spans="4:4">
      <c r="D78" s="61"/>
    </row>
    <row r="79" spans="4:4">
      <c r="D79" s="61"/>
    </row>
    <row r="80" spans="4:4">
      <c r="D80" s="61"/>
    </row>
    <row r="81" spans="4:4">
      <c r="D81" s="61"/>
    </row>
    <row r="82" spans="4:4">
      <c r="D82" s="61"/>
    </row>
    <row r="83" spans="4:4">
      <c r="D83" s="61"/>
    </row>
    <row r="84" spans="4:4">
      <c r="D84" s="61"/>
    </row>
    <row r="85" spans="4:4">
      <c r="D85" s="61"/>
    </row>
    <row r="86" spans="4:4">
      <c r="D86" s="61"/>
    </row>
    <row r="87" spans="4:4">
      <c r="D87" s="61"/>
    </row>
    <row r="88" spans="4:4">
      <c r="D88" s="61"/>
    </row>
    <row r="89" spans="4:4">
      <c r="D89" s="61"/>
    </row>
    <row r="90" spans="4:4">
      <c r="D90" s="61"/>
    </row>
    <row r="91" spans="4:4">
      <c r="D91" s="61"/>
    </row>
    <row r="92" spans="4:4">
      <c r="D92" s="61"/>
    </row>
    <row r="93" spans="4:4">
      <c r="D93" s="61"/>
    </row>
    <row r="94" spans="4:4">
      <c r="D94" s="61"/>
    </row>
    <row r="95" spans="4:4">
      <c r="D95" s="61"/>
    </row>
    <row r="96" spans="4:4">
      <c r="D96" s="61"/>
    </row>
    <row r="97" spans="4:4">
      <c r="D97" s="61"/>
    </row>
    <row r="98" spans="4:4">
      <c r="D98" s="61"/>
    </row>
    <row r="99" spans="4:4">
      <c r="D99" s="61"/>
    </row>
    <row r="100" spans="4:4">
      <c r="D100" s="61"/>
    </row>
    <row r="101" spans="4:4">
      <c r="D101" s="61"/>
    </row>
    <row r="102" spans="4:4">
      <c r="D102" s="61"/>
    </row>
    <row r="103" spans="4:4">
      <c r="D103" s="61"/>
    </row>
    <row r="104" spans="4:4">
      <c r="D104" s="61"/>
    </row>
    <row r="105" spans="4:4">
      <c r="D105" s="61"/>
    </row>
    <row r="106" spans="4:4">
      <c r="D106" s="61"/>
    </row>
    <row r="107" spans="4:4">
      <c r="D107" s="61"/>
    </row>
    <row r="108" spans="4:4">
      <c r="D108" s="61"/>
    </row>
    <row r="109" spans="4:4">
      <c r="D109" s="61"/>
    </row>
    <row r="110" spans="4:4">
      <c r="D110" s="61"/>
    </row>
    <row r="111" spans="4:4">
      <c r="D111" s="61"/>
    </row>
    <row r="112" spans="4:4">
      <c r="D112" s="61"/>
    </row>
    <row r="113" spans="4:4">
      <c r="D113" s="61"/>
    </row>
    <row r="114" spans="4:4">
      <c r="D114" s="61"/>
    </row>
    <row r="115" spans="4:4">
      <c r="D115" s="61"/>
    </row>
    <row r="116" spans="4:4">
      <c r="D116" s="61"/>
    </row>
    <row r="117" spans="4:4">
      <c r="D117" s="61"/>
    </row>
    <row r="118" spans="4:4">
      <c r="D118" s="61"/>
    </row>
    <row r="119" spans="4:4">
      <c r="D119" s="61"/>
    </row>
    <row r="120" spans="4:4">
      <c r="D120" s="61"/>
    </row>
    <row r="121" spans="4:4">
      <c r="D121" s="61"/>
    </row>
    <row r="122" spans="4:4">
      <c r="D122" s="61"/>
    </row>
    <row r="123" spans="4:4">
      <c r="D123" s="61"/>
    </row>
    <row r="124" spans="4:4">
      <c r="D124" s="61"/>
    </row>
    <row r="125" spans="4:4">
      <c r="D125" s="61"/>
    </row>
    <row r="126" spans="4:4">
      <c r="D126" s="61"/>
    </row>
    <row r="127" spans="4:4">
      <c r="D127" s="61"/>
    </row>
    <row r="128" spans="4:4">
      <c r="D128" s="61"/>
    </row>
    <row r="129" spans="4:4">
      <c r="D129" s="61"/>
    </row>
    <row r="130" spans="4:4">
      <c r="D130" s="61"/>
    </row>
    <row r="131" spans="4:4">
      <c r="D131" s="61"/>
    </row>
    <row r="132" spans="4:4">
      <c r="D132" s="61"/>
    </row>
    <row r="133" spans="4:4">
      <c r="D133" s="61"/>
    </row>
    <row r="134" spans="4:4">
      <c r="D134" s="61"/>
    </row>
    <row r="135" spans="4:4">
      <c r="D135" s="61"/>
    </row>
    <row r="136" spans="4:4">
      <c r="D136" s="61"/>
    </row>
    <row r="137" spans="4:4">
      <c r="D137" s="61"/>
    </row>
    <row r="138" spans="4:4">
      <c r="D138" s="61"/>
    </row>
    <row r="139" spans="4:4">
      <c r="D139" s="61"/>
    </row>
    <row r="140" spans="4:4">
      <c r="D140" s="61"/>
    </row>
    <row r="141" spans="4:4">
      <c r="D141" s="61"/>
    </row>
    <row r="142" spans="4:4">
      <c r="D142" s="61"/>
    </row>
    <row r="143" spans="4:4">
      <c r="D143" s="61"/>
    </row>
    <row r="144" spans="4:4">
      <c r="D144" s="61"/>
    </row>
    <row r="145" spans="4:4">
      <c r="D145" s="61"/>
    </row>
    <row r="146" spans="4:4">
      <c r="D146" s="61"/>
    </row>
    <row r="147" spans="4:4">
      <c r="D147" s="61"/>
    </row>
    <row r="148" spans="4:4">
      <c r="D148" s="61"/>
    </row>
    <row r="149" spans="4:4">
      <c r="D149" s="61"/>
    </row>
    <row r="150" spans="4:4">
      <c r="D150" s="61"/>
    </row>
    <row r="151" spans="4:4">
      <c r="D151" s="61"/>
    </row>
    <row r="152" spans="4:4">
      <c r="D152" s="61"/>
    </row>
    <row r="153" spans="4:4">
      <c r="D153" s="61"/>
    </row>
    <row r="154" spans="4:4">
      <c r="D154" s="61"/>
    </row>
    <row r="155" spans="4:4">
      <c r="D155" s="61"/>
    </row>
    <row r="156" spans="4:4">
      <c r="D156" s="61"/>
    </row>
    <row r="157" spans="4:4">
      <c r="D157" s="61"/>
    </row>
    <row r="158" spans="4:4">
      <c r="D158" s="61"/>
    </row>
    <row r="159" spans="4:4">
      <c r="D159" s="61"/>
    </row>
    <row r="160" spans="4:4">
      <c r="D160" s="61"/>
    </row>
    <row r="161" spans="4:4">
      <c r="D161" s="61"/>
    </row>
    <row r="162" spans="4:4">
      <c r="D162" s="61"/>
    </row>
    <row r="163" spans="4:4">
      <c r="D163" s="61"/>
    </row>
    <row r="164" spans="4:4">
      <c r="D164" s="61"/>
    </row>
    <row r="165" spans="4:4">
      <c r="D165" s="61"/>
    </row>
    <row r="166" spans="4:4">
      <c r="D166" s="61"/>
    </row>
    <row r="167" spans="4:4">
      <c r="D167" s="61"/>
    </row>
    <row r="168" spans="4:4">
      <c r="D168" s="61"/>
    </row>
    <row r="169" spans="4:4">
      <c r="D169" s="61"/>
    </row>
    <row r="170" spans="4:4">
      <c r="D170" s="61"/>
    </row>
    <row r="171" spans="4:4">
      <c r="D171" s="61"/>
    </row>
    <row r="172" spans="4:4">
      <c r="D172" s="61"/>
    </row>
    <row r="173" spans="4:4">
      <c r="D173" s="61"/>
    </row>
    <row r="174" spans="4:4">
      <c r="D174" s="61"/>
    </row>
    <row r="175" spans="4:4">
      <c r="D175" s="61"/>
    </row>
    <row r="176" spans="4:4">
      <c r="D176" s="61"/>
    </row>
    <row r="177" spans="4:4">
      <c r="D177" s="61"/>
    </row>
    <row r="178" spans="4:4">
      <c r="D178" s="61"/>
    </row>
    <row r="179" spans="4:4">
      <c r="D179" s="61"/>
    </row>
    <row r="180" spans="4:4">
      <c r="D180" s="61"/>
    </row>
    <row r="181" spans="4:4">
      <c r="D181" s="61"/>
    </row>
    <row r="182" spans="4:4">
      <c r="D182" s="61"/>
    </row>
    <row r="183" spans="4:4">
      <c r="D183" s="61"/>
    </row>
    <row r="184" spans="4:4">
      <c r="D184" s="61"/>
    </row>
    <row r="185" spans="4:4">
      <c r="D185" s="61"/>
    </row>
    <row r="186" spans="4:4">
      <c r="D186" s="61"/>
    </row>
    <row r="187" spans="4:4">
      <c r="D187" s="61"/>
    </row>
    <row r="188" spans="4:4">
      <c r="D188" s="61"/>
    </row>
    <row r="189" spans="4:4">
      <c r="D189" s="61"/>
    </row>
    <row r="190" spans="4:4">
      <c r="D190" s="61"/>
    </row>
    <row r="191" spans="4:4">
      <c r="D191" s="61"/>
    </row>
    <row r="192" spans="4:4">
      <c r="D192" s="61"/>
    </row>
    <row r="193" spans="4:4">
      <c r="D193" s="61"/>
    </row>
    <row r="194" spans="4:4">
      <c r="D194" s="61"/>
    </row>
    <row r="195" spans="4:4">
      <c r="D195" s="61"/>
    </row>
    <row r="196" spans="4:4">
      <c r="D196" s="61"/>
    </row>
    <row r="197" spans="4:4">
      <c r="D197" s="61"/>
    </row>
    <row r="198" spans="4:4">
      <c r="D198" s="61"/>
    </row>
    <row r="199" spans="4:4">
      <c r="D199" s="61"/>
    </row>
    <row r="200" spans="4:4">
      <c r="D200" s="61"/>
    </row>
    <row r="201" spans="4:4">
      <c r="D201" s="61"/>
    </row>
    <row r="202" spans="4:4">
      <c r="D202" s="61"/>
    </row>
    <row r="203" spans="4:4">
      <c r="D203" s="61"/>
    </row>
    <row r="204" spans="4:4">
      <c r="D204" s="61"/>
    </row>
    <row r="205" spans="4:4">
      <c r="D205" s="61"/>
    </row>
    <row r="206" spans="4:4">
      <c r="D206" s="61"/>
    </row>
    <row r="207" spans="4:4">
      <c r="D207" s="61"/>
    </row>
    <row r="208" spans="4:4">
      <c r="D208" s="61"/>
    </row>
    <row r="209" spans="4:4">
      <c r="D209" s="61"/>
    </row>
    <row r="210" spans="4:4">
      <c r="D210" s="61"/>
    </row>
    <row r="211" spans="4:4">
      <c r="D211" s="61"/>
    </row>
    <row r="212" spans="4:4">
      <c r="D212" s="61"/>
    </row>
    <row r="213" spans="4:4">
      <c r="D213" s="61"/>
    </row>
    <row r="214" spans="4:4">
      <c r="D214" s="61"/>
    </row>
    <row r="215" spans="4:4">
      <c r="D215" s="61"/>
    </row>
    <row r="216" spans="4:4">
      <c r="D216" s="61"/>
    </row>
    <row r="217" spans="4:4">
      <c r="D217" s="61"/>
    </row>
    <row r="218" spans="4:4">
      <c r="D218" s="61"/>
    </row>
    <row r="219" spans="4:4">
      <c r="D219" s="61"/>
    </row>
    <row r="220" spans="4:4">
      <c r="D220" s="61"/>
    </row>
    <row r="221" spans="4:4">
      <c r="D221" s="61"/>
    </row>
    <row r="222" spans="4:4">
      <c r="D222" s="61"/>
    </row>
    <row r="223" spans="4:4">
      <c r="D223" s="61"/>
    </row>
    <row r="224" spans="4:4">
      <c r="D224" s="61"/>
    </row>
    <row r="225" spans="4:4">
      <c r="D225" s="61"/>
    </row>
    <row r="226" spans="4:4">
      <c r="D226" s="61"/>
    </row>
    <row r="227" spans="4:4">
      <c r="D227" s="61"/>
    </row>
    <row r="228" spans="4:4">
      <c r="D228" s="61"/>
    </row>
    <row r="229" spans="4:4">
      <c r="D229" s="61"/>
    </row>
    <row r="230" spans="4:4">
      <c r="D230" s="61"/>
    </row>
    <row r="231" spans="4:4">
      <c r="D231" s="61"/>
    </row>
    <row r="232" spans="4:4">
      <c r="D232" s="61"/>
    </row>
    <row r="233" spans="4:4">
      <c r="D233" s="61"/>
    </row>
    <row r="234" spans="4:4">
      <c r="D234" s="61"/>
    </row>
    <row r="235" spans="4:4">
      <c r="D235" s="61"/>
    </row>
    <row r="236" spans="4:4">
      <c r="D236" s="61"/>
    </row>
    <row r="237" spans="4:4">
      <c r="D237" s="61"/>
    </row>
    <row r="238" spans="4:4">
      <c r="D238" s="61"/>
    </row>
    <row r="239" spans="4:4">
      <c r="D239" s="61"/>
    </row>
    <row r="240" spans="4:4">
      <c r="D240" s="61"/>
    </row>
    <row r="241" spans="4:4">
      <c r="D241" s="61"/>
    </row>
    <row r="242" spans="4:4">
      <c r="D242" s="61"/>
    </row>
    <row r="243" spans="4:4">
      <c r="D243" s="61"/>
    </row>
    <row r="244" spans="4:4">
      <c r="D244" s="61"/>
    </row>
    <row r="245" spans="4:4">
      <c r="D245" s="61"/>
    </row>
    <row r="246" spans="4:4">
      <c r="D246" s="61"/>
    </row>
    <row r="247" spans="4:4">
      <c r="D247" s="61"/>
    </row>
    <row r="248" spans="4:4">
      <c r="D248" s="61"/>
    </row>
    <row r="249" spans="4:4">
      <c r="D249" s="61"/>
    </row>
    <row r="250" spans="4:4">
      <c r="D250" s="61"/>
    </row>
    <row r="251" spans="4:4">
      <c r="D251" s="61"/>
    </row>
    <row r="252" spans="4:4">
      <c r="D252" s="61"/>
    </row>
    <row r="253" spans="4:4">
      <c r="D253" s="61"/>
    </row>
    <row r="254" spans="4:4">
      <c r="D254" s="61"/>
    </row>
    <row r="255" spans="4:4">
      <c r="D255" s="61"/>
    </row>
    <row r="256" spans="4:4">
      <c r="D256" s="61"/>
    </row>
    <row r="257" spans="4:4">
      <c r="D257" s="61"/>
    </row>
    <row r="258" spans="4:4">
      <c r="D258" s="61"/>
    </row>
    <row r="259" spans="4:4">
      <c r="D259" s="61"/>
    </row>
    <row r="260" spans="4:4">
      <c r="D260" s="61"/>
    </row>
    <row r="261" spans="4:4">
      <c r="D261" s="61"/>
    </row>
    <row r="262" spans="4:4">
      <c r="D262" s="61"/>
    </row>
    <row r="263" spans="4:4">
      <c r="D263" s="61"/>
    </row>
    <row r="264" spans="4:4">
      <c r="D264" s="61"/>
    </row>
    <row r="265" spans="4:4">
      <c r="D265" s="61"/>
    </row>
    <row r="266" spans="4:4">
      <c r="D266" s="61"/>
    </row>
    <row r="267" spans="4:4">
      <c r="D267" s="61"/>
    </row>
    <row r="268" spans="4:4">
      <c r="D268" s="61"/>
    </row>
    <row r="269" spans="4:4">
      <c r="D269" s="61"/>
    </row>
    <row r="270" spans="4:4">
      <c r="D270" s="61"/>
    </row>
    <row r="271" spans="4:4">
      <c r="D271" s="61"/>
    </row>
  </sheetData>
  <mergeCells count="2">
    <mergeCell ref="C8:E8"/>
    <mergeCell ref="C9:E9"/>
  </mergeCells>
  <conditionalFormatting sqref="C14:E14">
    <cfRule type="cellIs" dxfId="0" priority="1" operator="between">
      <formula>1</formula>
      <formula>2</formula>
    </cfRule>
  </conditionalFormatting>
  <conditionalFormatting sqref="C11:E12">
    <cfRule type="cellIs" dxfId="0" priority="2" operator="between">
      <formula>1</formula>
      <formula>2</formula>
    </cfRule>
  </conditionalFormatting>
  <conditionalFormatting sqref="C15:E38;C13:E13">
    <cfRule type="cellIs" dxfId="0" priority="3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29"/>
  <sheetViews>
    <sheetView showGridLines="0" showRowColHeaders="0" workbookViewId="0">
      <selection activeCell="B6" sqref="B6"/>
    </sheetView>
  </sheetViews>
  <sheetFormatPr defaultColWidth="12" defaultRowHeight="12.75" outlineLevelCol="3"/>
  <cols>
    <col min="1" max="1" width="12" style="2"/>
    <col min="2" max="2" width="38" style="2" customWidth="1"/>
    <col min="3" max="3" width="18.7142857142857" style="2" customWidth="1"/>
    <col min="4" max="4" width="21.4285714285714" style="2" customWidth="1"/>
    <col min="5" max="16384" width="12" style="2"/>
  </cols>
  <sheetData>
    <row r="1" s="1" customFormat="1" ht="16.5" customHeight="1"/>
    <row r="2" s="1" customFormat="1" ht="16.5" customHeight="1"/>
    <row r="3" s="1" customFormat="1" ht="16.5" customHeight="1"/>
    <row r="4" s="1" customFormat="1" ht="16.5" customHeight="1"/>
    <row r="5" s="1" customFormat="1" ht="16.5" customHeight="1" spans="1:4">
      <c r="A5" s="23" t="s">
        <v>16</v>
      </c>
      <c r="B5" s="24" t="s">
        <v>221</v>
      </c>
      <c r="D5" s="62"/>
    </row>
    <row r="6" s="1" customFormat="1" ht="12" customHeight="1" spans="1:4">
      <c r="A6" s="23"/>
      <c r="B6" s="5" t="s">
        <v>67</v>
      </c>
      <c r="D6" s="62"/>
    </row>
    <row r="7" s="1" customFormat="1" ht="16.5" customHeight="1"/>
    <row r="8" s="1" customFormat="1" ht="24.75" customHeight="1" spans="2:4">
      <c r="B8" s="6"/>
      <c r="C8" s="63" t="s">
        <v>221</v>
      </c>
      <c r="D8" s="63"/>
    </row>
    <row r="9" s="1" customFormat="1" ht="24.75" customHeight="1" spans="2:4">
      <c r="B9" s="6"/>
      <c r="C9" s="65"/>
      <c r="D9" s="65"/>
    </row>
    <row r="10" s="1" customFormat="1" ht="14.25" customHeight="1" spans="2:4">
      <c r="B10" s="68" t="s">
        <v>68</v>
      </c>
      <c r="C10" s="69" t="s">
        <v>36</v>
      </c>
      <c r="D10" s="69" t="s">
        <v>37</v>
      </c>
    </row>
    <row r="11" s="1" customFormat="1" ht="14.25" customHeight="1" spans="2:4">
      <c r="B11" s="71" t="s">
        <v>39</v>
      </c>
      <c r="C11" s="139">
        <f>'RSI_genero(14)'!C11/'RSI_genero(14)'!E11</f>
        <v>0.50922174291409</v>
      </c>
      <c r="D11" s="141">
        <f>'RSI_genero(14)'!D11/'RSI_genero(14)'!E11</f>
        <v>0.490778257085911</v>
      </c>
    </row>
    <row r="12" s="1" customFormat="1" ht="14.25" customHeight="1" spans="2:4">
      <c r="B12" s="76" t="s">
        <v>40</v>
      </c>
      <c r="C12" s="142">
        <f>'RSI_genero(14)'!C12/'RSI_genero(14)'!E12</f>
        <v>0.511644743300285</v>
      </c>
      <c r="D12" s="144">
        <f>'RSI_genero(14)'!D12/'RSI_genero(14)'!E12</f>
        <v>0.488355256699715</v>
      </c>
    </row>
    <row r="13" s="1" customFormat="1" ht="14.25" customHeight="1" spans="2:4">
      <c r="B13" s="76" t="s">
        <v>41</v>
      </c>
      <c r="C13" s="142">
        <f>'RSI_genero(14)'!C13/'RSI_genero(14)'!E13</f>
        <v>0.509677851450003</v>
      </c>
      <c r="D13" s="144">
        <f>'RSI_genero(14)'!D13/'RSI_genero(14)'!E13</f>
        <v>0.490322148549997</v>
      </c>
    </row>
    <row r="14" s="1" customFormat="1" ht="14.25" customHeight="1" spans="2:4">
      <c r="B14" s="76" t="s">
        <v>42</v>
      </c>
      <c r="C14" s="145">
        <f>'RSI_genero(14)'!C14/'RSI_genero(14)'!E14</f>
        <v>0.486268396680574</v>
      </c>
      <c r="D14" s="147">
        <f>'RSI_genero(14)'!D14/'RSI_genero(14)'!E14</f>
        <v>0.513731603319426</v>
      </c>
    </row>
    <row r="15" s="1" customFormat="1" ht="14.25" customHeight="1" spans="2:4">
      <c r="B15" s="82" t="s">
        <v>43</v>
      </c>
      <c r="C15" s="142">
        <f>'RSI_genero(14)'!C15/'RSI_genero(14)'!E15</f>
        <v>0.501956947162427</v>
      </c>
      <c r="D15" s="144">
        <f>'RSI_genero(14)'!D15/'RSI_genero(14)'!E15</f>
        <v>0.498043052837573</v>
      </c>
    </row>
    <row r="16" s="1" customFormat="1" ht="14.25" customHeight="1" spans="2:4">
      <c r="B16" s="82" t="s">
        <v>44</v>
      </c>
      <c r="C16" s="142">
        <f>'RSI_genero(14)'!C16/'RSI_genero(14)'!E16</f>
        <v>0.479289940828402</v>
      </c>
      <c r="D16" s="144">
        <f>'RSI_genero(14)'!D16/'RSI_genero(14)'!E16</f>
        <v>0.520710059171598</v>
      </c>
    </row>
    <row r="17" s="1" customFormat="1" ht="14.25" customHeight="1" spans="2:4">
      <c r="B17" s="82" t="s">
        <v>45</v>
      </c>
      <c r="C17" s="142">
        <f>'RSI_genero(14)'!C17/'RSI_genero(14)'!E17</f>
        <v>0.48961937716263</v>
      </c>
      <c r="D17" s="144">
        <f>'RSI_genero(14)'!D17/'RSI_genero(14)'!E17</f>
        <v>0.51038062283737</v>
      </c>
    </row>
    <row r="18" s="1" customFormat="1" ht="14.25" customHeight="1" spans="2:4">
      <c r="B18" s="82" t="s">
        <v>46</v>
      </c>
      <c r="C18" s="142">
        <f>'RSI_genero(14)'!C18/'RSI_genero(14)'!E18</f>
        <v>0.53448275862069</v>
      </c>
      <c r="D18" s="144">
        <f>'RSI_genero(14)'!D18/'RSI_genero(14)'!E18</f>
        <v>0.46551724137931</v>
      </c>
    </row>
    <row r="19" s="1" customFormat="1" ht="14.25" customHeight="1" spans="2:4">
      <c r="B19" s="82" t="s">
        <v>47</v>
      </c>
      <c r="C19" s="142">
        <f>'RSI_genero(14)'!C19/'RSI_genero(14)'!E19</f>
        <v>0.344048653344917</v>
      </c>
      <c r="D19" s="144">
        <f>'RSI_genero(14)'!D19/'RSI_genero(14)'!E19</f>
        <v>0.655951346655083</v>
      </c>
    </row>
    <row r="20" s="1" customFormat="1" ht="14.25" customHeight="1" spans="2:4">
      <c r="B20" s="82" t="s">
        <v>48</v>
      </c>
      <c r="C20" s="142">
        <f>'RSI_genero(14)'!C20/'RSI_genero(14)'!E20</f>
        <v>0.517321016166282</v>
      </c>
      <c r="D20" s="144">
        <f>'RSI_genero(14)'!D20/'RSI_genero(14)'!E20</f>
        <v>0.482678983833718</v>
      </c>
    </row>
    <row r="21" s="1" customFormat="1" ht="14.25" customHeight="1" spans="2:4">
      <c r="B21" s="82" t="s">
        <v>49</v>
      </c>
      <c r="C21" s="142">
        <f>'RSI_genero(14)'!C21/'RSI_genero(14)'!E21</f>
        <v>0.472764645426516</v>
      </c>
      <c r="D21" s="144">
        <f>'RSI_genero(14)'!D21/'RSI_genero(14)'!E21</f>
        <v>0.527235354573484</v>
      </c>
    </row>
    <row r="22" s="1" customFormat="1" ht="14.25" customHeight="1" spans="2:4">
      <c r="B22" s="82" t="s">
        <v>50</v>
      </c>
      <c r="C22" s="142">
        <f>'RSI_genero(14)'!C22/'RSI_genero(14)'!E22</f>
        <v>0.490384615384615</v>
      </c>
      <c r="D22" s="144">
        <f>'RSI_genero(14)'!D22/'RSI_genero(14)'!E22</f>
        <v>0.509615384615385</v>
      </c>
    </row>
    <row r="23" s="1" customFormat="1" ht="14.25" customHeight="1" spans="2:4">
      <c r="B23" s="82" t="s">
        <v>51</v>
      </c>
      <c r="C23" s="142">
        <f>'RSI_genero(14)'!C23/'RSI_genero(14)'!E23</f>
        <v>0.521705426356589</v>
      </c>
      <c r="D23" s="144">
        <f>'RSI_genero(14)'!D23/'RSI_genero(14)'!E23</f>
        <v>0.478294573643411</v>
      </c>
    </row>
    <row r="24" s="1" customFormat="1" ht="14.25" customHeight="1" spans="2:4">
      <c r="B24" s="82" t="s">
        <v>52</v>
      </c>
      <c r="C24" s="142">
        <f>'RSI_genero(14)'!C24/'RSI_genero(14)'!E24</f>
        <v>0.501824817518248</v>
      </c>
      <c r="D24" s="144">
        <f>'RSI_genero(14)'!D24/'RSI_genero(14)'!E24</f>
        <v>0.498175182481752</v>
      </c>
    </row>
    <row r="25" s="1" customFormat="1" ht="14.25" customHeight="1" spans="2:4">
      <c r="B25" s="82" t="s">
        <v>53</v>
      </c>
      <c r="C25" s="142">
        <f>'RSI_genero(14)'!C25/'RSI_genero(14)'!E25</f>
        <v>0.460352422907489</v>
      </c>
      <c r="D25" s="144">
        <f>'RSI_genero(14)'!D25/'RSI_genero(14)'!E25</f>
        <v>0.539647577092511</v>
      </c>
    </row>
    <row r="26" s="1" customFormat="1" ht="14.25" customHeight="1" spans="2:4">
      <c r="B26" s="82" t="s">
        <v>54</v>
      </c>
      <c r="C26" s="142">
        <f>'RSI_genero(14)'!C26/'RSI_genero(14)'!E26</f>
        <v>0.485952133194589</v>
      </c>
      <c r="D26" s="144">
        <f>'RSI_genero(14)'!D26/'RSI_genero(14)'!E26</f>
        <v>0.514047866805411</v>
      </c>
    </row>
    <row r="27" s="1" customFormat="1" ht="14.25" customHeight="1" spans="2:4">
      <c r="B27" s="82" t="s">
        <v>55</v>
      </c>
      <c r="C27" s="142">
        <f>'RSI_genero(14)'!C27/'RSI_genero(14)'!E27</f>
        <v>0.464183381088825</v>
      </c>
      <c r="D27" s="144">
        <f>'RSI_genero(14)'!D27/'RSI_genero(14)'!E27</f>
        <v>0.535816618911175</v>
      </c>
    </row>
    <row r="28" s="1" customFormat="1" ht="14.25" customHeight="1" spans="2:4">
      <c r="B28" s="82" t="s">
        <v>56</v>
      </c>
      <c r="C28" s="142">
        <f>'RSI_genero(14)'!C28/'RSI_genero(14)'!E28</f>
        <v>0.533097969991174</v>
      </c>
      <c r="D28" s="144">
        <f>'RSI_genero(14)'!D28/'RSI_genero(14)'!E28</f>
        <v>0.466902030008826</v>
      </c>
    </row>
    <row r="29" s="1" customFormat="1" ht="14.25" customHeight="1" spans="2:4">
      <c r="B29" s="82" t="s">
        <v>57</v>
      </c>
      <c r="C29" s="142">
        <f>'RSI_genero(14)'!C29/'RSI_genero(14)'!E29</f>
        <v>0.504927726675427</v>
      </c>
      <c r="D29" s="144">
        <f>'RSI_genero(14)'!D29/'RSI_genero(14)'!E29</f>
        <v>0.495072273324573</v>
      </c>
    </row>
    <row r="30" s="1" customFormat="1" ht="14.25" customHeight="1" spans="2:4">
      <c r="B30" s="82" t="s">
        <v>58</v>
      </c>
      <c r="C30" s="142">
        <f>'RSI_genero(14)'!C30/'RSI_genero(14)'!E30</f>
        <v>0.375959079283887</v>
      </c>
      <c r="D30" s="144">
        <f>'RSI_genero(14)'!D30/'RSI_genero(14)'!E30</f>
        <v>0.624040920716113</v>
      </c>
    </row>
    <row r="31" s="1" customFormat="1" ht="14.25" customHeight="1" spans="2:4">
      <c r="B31" s="82" t="s">
        <v>59</v>
      </c>
      <c r="C31" s="142">
        <f>'RSI_genero(14)'!C31/'RSI_genero(14)'!E31</f>
        <v>0.490407673860911</v>
      </c>
      <c r="D31" s="144">
        <f>'RSI_genero(14)'!D31/'RSI_genero(14)'!E31</f>
        <v>0.509592326139089</v>
      </c>
    </row>
    <row r="32" s="1" customFormat="1" ht="14.25" customHeight="1" spans="2:4">
      <c r="B32" s="82" t="s">
        <v>60</v>
      </c>
      <c r="C32" s="142">
        <f>'RSI_genero(14)'!C32/'RSI_genero(14)'!E32</f>
        <v>0.526785714285714</v>
      </c>
      <c r="D32" s="144">
        <f>'RSI_genero(14)'!D32/'RSI_genero(14)'!E32</f>
        <v>0.473214285714286</v>
      </c>
    </row>
    <row r="33" s="1" customFormat="1" ht="14.25" customHeight="1" spans="2:4">
      <c r="B33" s="82" t="s">
        <v>61</v>
      </c>
      <c r="C33" s="142">
        <f>'RSI_genero(14)'!C33/'RSI_genero(14)'!E33</f>
        <v>0.465170278637771</v>
      </c>
      <c r="D33" s="144">
        <f>'RSI_genero(14)'!D33/'RSI_genero(14)'!E33</f>
        <v>0.534829721362229</v>
      </c>
    </row>
    <row r="34" s="1" customFormat="1" ht="14.25" customHeight="1" spans="2:4">
      <c r="B34" s="82" t="s">
        <v>62</v>
      </c>
      <c r="C34" s="142">
        <f>'RSI_genero(14)'!C34/'RSI_genero(14)'!E34</f>
        <v>0.513911096897985</v>
      </c>
      <c r="D34" s="144">
        <f>'RSI_genero(14)'!D34/'RSI_genero(14)'!E34</f>
        <v>0.486088903102015</v>
      </c>
    </row>
    <row r="35" s="1" customFormat="1" ht="14.25" customHeight="1" spans="2:4">
      <c r="B35" s="82" t="s">
        <v>63</v>
      </c>
      <c r="C35" s="142">
        <f>'RSI_genero(14)'!C35/'RSI_genero(14)'!E35</f>
        <v>0.410290237467018</v>
      </c>
      <c r="D35" s="144">
        <f>'RSI_genero(14)'!D35/'RSI_genero(14)'!E35</f>
        <v>0.589709762532982</v>
      </c>
    </row>
    <row r="36" s="1" customFormat="1" ht="14.25" customHeight="1" spans="2:4">
      <c r="B36" s="82" t="s">
        <v>64</v>
      </c>
      <c r="C36" s="142">
        <f>'RSI_genero(14)'!C36/'RSI_genero(14)'!E36</f>
        <v>0.418604651162791</v>
      </c>
      <c r="D36" s="144">
        <f>'RSI_genero(14)'!D36/'RSI_genero(14)'!E36</f>
        <v>0.581395348837209</v>
      </c>
    </row>
    <row r="37" s="1" customFormat="1" ht="14.25" customHeight="1" spans="2:4">
      <c r="B37" s="82" t="s">
        <v>65</v>
      </c>
      <c r="C37" s="142">
        <f>'RSI_genero(14)'!C37/'RSI_genero(14)'!E37</f>
        <v>0.525157232704403</v>
      </c>
      <c r="D37" s="144">
        <f>'RSI_genero(14)'!D37/'RSI_genero(14)'!E37</f>
        <v>0.474842767295597</v>
      </c>
    </row>
    <row r="38" s="1" customFormat="1" ht="14.25" customHeight="1" spans="2:4">
      <c r="B38" s="82" t="s">
        <v>66</v>
      </c>
      <c r="C38" s="149">
        <f>'RSI_genero(14)'!C38/'RSI_genero(14)'!E38</f>
        <v>0.496563573883162</v>
      </c>
      <c r="D38" s="151">
        <f>'RSI_genero(14)'!D38/'RSI_genero(14)'!E38</f>
        <v>0.503436426116838</v>
      </c>
    </row>
    <row r="39" s="1" customFormat="1" ht="14.25" customHeight="1" spans="2:4">
      <c r="B39" s="530"/>
      <c r="C39" s="143"/>
      <c r="D39" s="143"/>
    </row>
    <row r="40" s="1" customFormat="1" ht="14.25" customHeight="1" spans="2:4">
      <c r="B40" s="530"/>
      <c r="C40" s="143"/>
      <c r="D40" s="143"/>
    </row>
    <row r="41" s="1" customFormat="1" ht="14.25" customHeight="1" spans="2:4">
      <c r="B41" s="530"/>
      <c r="C41" s="143"/>
      <c r="D41" s="143"/>
    </row>
    <row r="42" s="1" customFormat="1" ht="14.25" customHeight="1" spans="2:4">
      <c r="B42" s="530"/>
      <c r="C42" s="143"/>
      <c r="D42" s="143"/>
    </row>
    <row r="43" s="1" customFormat="1" ht="14.25" customHeight="1" spans="2:4">
      <c r="B43" s="530"/>
      <c r="C43" s="143"/>
      <c r="D43" s="143"/>
    </row>
    <row r="44" s="1" customFormat="1" ht="14.25" customHeight="1" spans="2:4">
      <c r="B44" s="530"/>
      <c r="C44" s="143"/>
      <c r="D44" s="143"/>
    </row>
    <row r="45" s="1" customFormat="1" ht="14.25" customHeight="1" spans="2:4">
      <c r="B45" s="530"/>
      <c r="C45" s="143"/>
      <c r="D45" s="143"/>
    </row>
    <row r="46" s="1" customFormat="1" ht="14.25" customHeight="1" spans="2:4">
      <c r="B46" s="530"/>
      <c r="C46" s="143"/>
      <c r="D46" s="143"/>
    </row>
    <row r="47" s="1" customFormat="1" ht="14.25" customHeight="1" spans="2:4">
      <c r="B47" s="530"/>
      <c r="C47" s="143"/>
      <c r="D47" s="143"/>
    </row>
    <row r="48" s="1" customFormat="1" ht="14.25" customHeight="1" spans="2:4">
      <c r="B48" s="530"/>
      <c r="C48" s="143"/>
      <c r="D48" s="143"/>
    </row>
    <row r="49" s="1" customFormat="1" ht="14.25" customHeight="1" spans="2:4">
      <c r="B49" s="530"/>
      <c r="C49" s="143"/>
      <c r="D49" s="143"/>
    </row>
    <row r="50" s="1" customFormat="1" ht="14.25" customHeight="1" spans="2:4">
      <c r="B50" s="530"/>
      <c r="C50" s="143"/>
      <c r="D50" s="143"/>
    </row>
    <row r="51" s="1" customFormat="1" ht="14.25" customHeight="1" spans="2:4">
      <c r="B51" s="530"/>
      <c r="C51" s="143"/>
      <c r="D51" s="143"/>
    </row>
    <row r="52" s="1" customFormat="1" ht="14.25" customHeight="1" spans="2:4">
      <c r="B52" s="530"/>
      <c r="C52" s="143"/>
      <c r="D52" s="143"/>
    </row>
    <row r="53" s="1" customFormat="1" ht="14.25" customHeight="1" spans="2:4">
      <c r="B53" s="530"/>
      <c r="C53" s="143"/>
      <c r="D53" s="143"/>
    </row>
    <row r="54" s="1" customFormat="1" ht="14.25" customHeight="1" spans="2:4">
      <c r="B54" s="530"/>
      <c r="C54" s="143"/>
      <c r="D54" s="143"/>
    </row>
    <row r="55" s="1" customFormat="1" ht="14.25" customHeight="1" spans="2:4">
      <c r="B55" s="530"/>
      <c r="C55" s="143"/>
      <c r="D55" s="143"/>
    </row>
    <row r="56" s="1" customFormat="1" ht="14.25" customHeight="1" spans="2:4">
      <c r="B56" s="530"/>
      <c r="C56" s="143"/>
      <c r="D56" s="143"/>
    </row>
    <row r="57" s="1" customFormat="1" ht="14.25" customHeight="1" spans="2:4">
      <c r="B57" s="530"/>
      <c r="C57" s="143"/>
      <c r="D57" s="143"/>
    </row>
    <row r="58" s="1" customFormat="1" ht="14.25" customHeight="1" spans="2:4">
      <c r="B58" s="530"/>
      <c r="C58" s="143"/>
      <c r="D58" s="143"/>
    </row>
    <row r="59" s="1" customFormat="1" ht="14.25" customHeight="1" spans="2:4">
      <c r="B59" s="530"/>
      <c r="C59" s="143"/>
      <c r="D59" s="143"/>
    </row>
    <row r="60" s="1" customFormat="1" ht="14.25" customHeight="1" spans="2:4">
      <c r="B60" s="530"/>
      <c r="C60" s="143"/>
      <c r="D60" s="143"/>
    </row>
    <row r="61" s="1" customFormat="1" ht="14.25" customHeight="1" spans="2:4">
      <c r="B61" s="530"/>
      <c r="C61" s="143"/>
      <c r="D61" s="143"/>
    </row>
    <row r="62" s="1" customFormat="1" ht="14.25" customHeight="1" spans="2:4">
      <c r="B62" s="530"/>
      <c r="C62" s="143"/>
      <c r="D62" s="143"/>
    </row>
    <row r="63" s="1" customFormat="1" ht="14.25" customHeight="1" spans="2:4">
      <c r="B63" s="530"/>
      <c r="C63" s="143"/>
      <c r="D63" s="143"/>
    </row>
    <row r="64" s="1" customFormat="1" ht="14.25" customHeight="1" spans="2:4">
      <c r="B64" s="530"/>
      <c r="C64" s="143"/>
      <c r="D64" s="143"/>
    </row>
    <row r="65" s="1" customFormat="1" ht="14.25" customHeight="1" spans="2:4">
      <c r="B65" s="530"/>
      <c r="C65" s="143"/>
      <c r="D65" s="143"/>
    </row>
    <row r="66" s="1" customFormat="1" ht="14.25" customHeight="1" spans="2:4">
      <c r="B66" s="530"/>
      <c r="C66" s="143"/>
      <c r="D66" s="143"/>
    </row>
    <row r="67" s="1" customFormat="1" ht="14.25" customHeight="1" spans="2:4">
      <c r="B67" s="530"/>
      <c r="C67" s="143"/>
      <c r="D67" s="143"/>
    </row>
    <row r="68" s="1" customFormat="1" ht="14.25" customHeight="1" spans="2:4">
      <c r="B68" s="530" t="s">
        <v>144</v>
      </c>
      <c r="C68" s="143"/>
      <c r="D68" s="143"/>
    </row>
    <row r="69" s="1" customFormat="1" ht="14.25" customHeight="1" spans="2:4">
      <c r="B69" s="530" t="s">
        <v>145</v>
      </c>
      <c r="C69" s="143"/>
      <c r="D69" s="143"/>
    </row>
    <row r="70" s="1" customFormat="1" ht="14.25" customHeight="1" spans="2:4">
      <c r="B70" s="530" t="s">
        <v>146</v>
      </c>
      <c r="C70" s="143"/>
      <c r="D70" s="143"/>
    </row>
    <row r="71" s="1" customFormat="1" ht="14.25" customHeight="1" spans="2:4">
      <c r="B71" s="530" t="s">
        <v>147</v>
      </c>
      <c r="C71" s="143"/>
      <c r="D71" s="143"/>
    </row>
    <row r="72" s="1" customFormat="1" ht="14.25" customHeight="1" spans="2:4">
      <c r="B72" s="530" t="s">
        <v>148</v>
      </c>
      <c r="C72" s="143"/>
      <c r="D72" s="143"/>
    </row>
    <row r="73" s="1" customFormat="1" ht="14.25" customHeight="1" spans="2:4">
      <c r="B73" s="530" t="s">
        <v>149</v>
      </c>
      <c r="C73" s="143"/>
      <c r="D73" s="143"/>
    </row>
    <row r="74" s="1" customFormat="1" ht="14.25" customHeight="1" spans="2:4">
      <c r="B74" s="530" t="s">
        <v>150</v>
      </c>
      <c r="C74" s="143"/>
      <c r="D74" s="143"/>
    </row>
    <row r="75" s="1" customFormat="1" ht="14.25" customHeight="1" spans="2:4">
      <c r="B75" s="530" t="s">
        <v>151</v>
      </c>
      <c r="C75" s="143"/>
      <c r="D75" s="143"/>
    </row>
    <row r="76" s="1" customFormat="1" ht="14.25" customHeight="1" spans="2:4">
      <c r="B76" s="530" t="s">
        <v>152</v>
      </c>
      <c r="C76" s="143"/>
      <c r="D76" s="143"/>
    </row>
    <row r="77" s="1" customFormat="1" ht="14.25" customHeight="1" spans="2:4">
      <c r="B77" s="530" t="s">
        <v>153</v>
      </c>
      <c r="C77" s="143"/>
      <c r="D77" s="143"/>
    </row>
    <row r="78" s="1" customFormat="1" ht="14.25" customHeight="1" spans="2:4">
      <c r="B78" s="530" t="s">
        <v>154</v>
      </c>
      <c r="C78" s="143"/>
      <c r="D78" s="143"/>
    </row>
    <row r="79" s="1" customFormat="1" ht="14.25" customHeight="1" spans="2:4">
      <c r="B79" s="530" t="s">
        <v>155</v>
      </c>
      <c r="C79" s="143"/>
      <c r="D79" s="143"/>
    </row>
    <row r="80" s="1" customFormat="1" ht="14.25" customHeight="1" spans="2:4">
      <c r="B80" s="530" t="s">
        <v>156</v>
      </c>
      <c r="C80" s="143"/>
      <c r="D80" s="143"/>
    </row>
    <row r="81" s="1" customFormat="1" ht="14.25" customHeight="1" spans="2:4">
      <c r="B81" s="530" t="s">
        <v>157</v>
      </c>
      <c r="C81" s="143"/>
      <c r="D81" s="143"/>
    </row>
    <row r="82" s="1" customFormat="1" ht="14.25" customHeight="1" spans="2:4">
      <c r="B82" s="530" t="s">
        <v>158</v>
      </c>
      <c r="C82" s="143"/>
      <c r="D82" s="143"/>
    </row>
    <row r="83" s="1" customFormat="1" ht="14.25" customHeight="1" spans="2:4">
      <c r="B83" s="530" t="s">
        <v>159</v>
      </c>
      <c r="C83" s="143"/>
      <c r="D83" s="143"/>
    </row>
    <row r="84" s="1" customFormat="1" ht="14.25" customHeight="1" spans="2:4">
      <c r="B84" s="530" t="s">
        <v>160</v>
      </c>
      <c r="C84" s="143"/>
      <c r="D84" s="143"/>
    </row>
    <row r="85" s="1" customFormat="1" ht="14.25" customHeight="1" spans="2:4">
      <c r="B85" s="530" t="s">
        <v>161</v>
      </c>
      <c r="C85" s="143"/>
      <c r="D85" s="143"/>
    </row>
    <row r="86" s="1" customFormat="1" ht="14.25" customHeight="1" spans="2:4">
      <c r="B86" s="530" t="s">
        <v>162</v>
      </c>
      <c r="C86" s="143"/>
      <c r="D86" s="143"/>
    </row>
    <row r="87" s="1" customFormat="1" ht="14.25" customHeight="1" spans="2:4">
      <c r="B87" s="530" t="s">
        <v>163</v>
      </c>
      <c r="C87" s="143"/>
      <c r="D87" s="143"/>
    </row>
    <row r="88" s="1" customFormat="1" ht="14.25" customHeight="1" spans="2:4">
      <c r="B88" s="530" t="s">
        <v>164</v>
      </c>
      <c r="C88" s="143"/>
      <c r="D88" s="143"/>
    </row>
    <row r="89" s="1" customFormat="1" ht="14.25" customHeight="1" spans="2:4">
      <c r="B89" s="530" t="s">
        <v>165</v>
      </c>
      <c r="C89" s="143"/>
      <c r="D89" s="143"/>
    </row>
    <row r="90" s="1" customFormat="1" ht="14.25" customHeight="1" spans="2:4">
      <c r="B90" s="530" t="s">
        <v>166</v>
      </c>
      <c r="C90" s="143"/>
      <c r="D90" s="143"/>
    </row>
    <row r="91" s="1" customFormat="1" ht="14.25" customHeight="1" spans="2:4">
      <c r="B91" s="530" t="s">
        <v>167</v>
      </c>
      <c r="C91" s="143"/>
      <c r="D91" s="143"/>
    </row>
    <row r="92" s="1" customFormat="1" ht="14.25" customHeight="1" spans="2:4">
      <c r="B92" s="530" t="s">
        <v>168</v>
      </c>
      <c r="C92" s="143"/>
      <c r="D92" s="143"/>
    </row>
    <row r="93" s="1" customFormat="1" ht="14.25" customHeight="1" spans="2:4">
      <c r="B93" s="530" t="s">
        <v>169</v>
      </c>
      <c r="C93" s="143"/>
      <c r="D93" s="143"/>
    </row>
    <row r="94" s="1" customFormat="1" ht="14.25" customHeight="1" spans="2:4">
      <c r="B94" s="530" t="s">
        <v>170</v>
      </c>
      <c r="C94" s="143"/>
      <c r="D94" s="143"/>
    </row>
    <row r="95" s="1" customFormat="1" ht="14.25" customHeight="1" spans="2:4">
      <c r="B95" s="530" t="s">
        <v>171</v>
      </c>
      <c r="C95" s="143"/>
      <c r="D95" s="143"/>
    </row>
    <row r="96" s="1" customFormat="1" ht="14.25" customHeight="1" spans="2:4">
      <c r="B96" s="530" t="s">
        <v>172</v>
      </c>
      <c r="C96" s="143"/>
      <c r="D96" s="143"/>
    </row>
    <row r="97" spans="2:4">
      <c r="B97" s="183"/>
      <c r="C97" s="61"/>
      <c r="D97" s="61"/>
    </row>
    <row r="98" spans="2:4">
      <c r="B98" s="183"/>
      <c r="C98" s="61"/>
      <c r="D98" s="61"/>
    </row>
    <row r="99" spans="2:4">
      <c r="B99" s="183"/>
      <c r="C99" s="61"/>
      <c r="D99" s="61"/>
    </row>
    <row r="100" spans="2:4">
      <c r="B100" s="183"/>
      <c r="C100" s="61"/>
      <c r="D100" s="61"/>
    </row>
    <row r="101" spans="2:4">
      <c r="B101" s="183"/>
      <c r="C101" s="61"/>
      <c r="D101" s="61"/>
    </row>
    <row r="102" spans="2:4">
      <c r="B102" s="183"/>
      <c r="C102" s="61"/>
      <c r="D102" s="61"/>
    </row>
    <row r="103" spans="2:4">
      <c r="B103" s="183"/>
      <c r="C103" s="61"/>
      <c r="D103" s="61"/>
    </row>
    <row r="104" spans="2:4">
      <c r="B104" s="183"/>
      <c r="C104" s="61"/>
      <c r="D104" s="61"/>
    </row>
    <row r="105" spans="2:4">
      <c r="B105" s="183"/>
      <c r="C105" s="61"/>
      <c r="D105" s="61"/>
    </row>
    <row r="106" spans="2:4">
      <c r="B106" s="183"/>
      <c r="C106" s="61"/>
      <c r="D106" s="61"/>
    </row>
    <row r="107" spans="2:4">
      <c r="B107" s="183"/>
      <c r="C107" s="61"/>
      <c r="D107" s="61"/>
    </row>
    <row r="108" spans="2:4">
      <c r="B108" s="183"/>
      <c r="C108" s="61"/>
      <c r="D108" s="61"/>
    </row>
    <row r="109" spans="2:4">
      <c r="B109" s="183"/>
      <c r="C109" s="61"/>
      <c r="D109" s="61"/>
    </row>
    <row r="110" spans="2:4">
      <c r="B110" s="183"/>
      <c r="C110" s="61"/>
      <c r="D110" s="61"/>
    </row>
    <row r="111" spans="2:4">
      <c r="B111" s="183"/>
      <c r="C111" s="61"/>
      <c r="D111" s="61"/>
    </row>
    <row r="112" spans="2:4">
      <c r="B112" s="183"/>
      <c r="C112" s="61"/>
      <c r="D112" s="61"/>
    </row>
    <row r="113" spans="2:4">
      <c r="B113" s="183"/>
      <c r="C113" s="61"/>
      <c r="D113" s="61"/>
    </row>
    <row r="114" spans="2:4">
      <c r="B114" s="183"/>
      <c r="C114" s="61"/>
      <c r="D114" s="61"/>
    </row>
    <row r="115" spans="2:4">
      <c r="B115" s="183"/>
      <c r="C115" s="61"/>
      <c r="D115" s="61"/>
    </row>
    <row r="116" spans="2:4">
      <c r="B116" s="183"/>
      <c r="C116" s="61"/>
      <c r="D116" s="61"/>
    </row>
    <row r="117" spans="2:4">
      <c r="B117" s="183"/>
      <c r="C117" s="61"/>
      <c r="D117" s="61"/>
    </row>
    <row r="118" spans="2:4">
      <c r="B118" s="183"/>
      <c r="C118" s="61"/>
      <c r="D118" s="61"/>
    </row>
    <row r="119" spans="2:4">
      <c r="B119" s="183"/>
      <c r="C119" s="61"/>
      <c r="D119" s="61"/>
    </row>
    <row r="120" spans="2:4">
      <c r="B120" s="183"/>
      <c r="C120" s="61"/>
      <c r="D120" s="61"/>
    </row>
    <row r="121" spans="2:4">
      <c r="B121" s="183"/>
      <c r="C121" s="61"/>
      <c r="D121" s="61"/>
    </row>
    <row r="122" spans="2:4">
      <c r="B122" s="183"/>
      <c r="C122" s="61"/>
      <c r="D122" s="61"/>
    </row>
    <row r="123" spans="2:4">
      <c r="B123" s="183"/>
      <c r="C123" s="61"/>
      <c r="D123" s="61"/>
    </row>
    <row r="124" spans="2:4">
      <c r="B124" s="183"/>
      <c r="C124" s="61"/>
      <c r="D124" s="61"/>
    </row>
    <row r="125" spans="2:4">
      <c r="B125" s="183"/>
      <c r="C125" s="61"/>
      <c r="D125" s="61"/>
    </row>
    <row r="126" spans="2:4">
      <c r="B126" s="183"/>
      <c r="C126" s="61"/>
      <c r="D126" s="61"/>
    </row>
    <row r="127" spans="2:4">
      <c r="B127" s="183"/>
      <c r="C127" s="61"/>
      <c r="D127" s="61"/>
    </row>
    <row r="128" spans="2:4">
      <c r="B128" s="183"/>
      <c r="C128" s="61"/>
      <c r="D128" s="61"/>
    </row>
    <row r="129" spans="2:4">
      <c r="B129" s="183"/>
      <c r="C129" s="61"/>
      <c r="D129" s="61"/>
    </row>
    <row r="130" spans="2:4">
      <c r="B130" s="183"/>
      <c r="C130" s="61"/>
      <c r="D130" s="61"/>
    </row>
    <row r="131" spans="2:4">
      <c r="B131" s="183"/>
      <c r="C131" s="61"/>
      <c r="D131" s="61"/>
    </row>
    <row r="132" spans="2:4">
      <c r="B132" s="183"/>
      <c r="C132" s="61"/>
      <c r="D132" s="61"/>
    </row>
    <row r="133" spans="2:4">
      <c r="B133" s="183"/>
      <c r="C133" s="61"/>
      <c r="D133" s="61"/>
    </row>
    <row r="134" spans="2:4">
      <c r="B134" s="183"/>
      <c r="C134" s="61"/>
      <c r="D134" s="61"/>
    </row>
    <row r="135" spans="2:4">
      <c r="B135" s="183"/>
      <c r="C135" s="61"/>
      <c r="D135" s="61"/>
    </row>
    <row r="136" spans="2:4">
      <c r="B136" s="183"/>
      <c r="C136" s="61"/>
      <c r="D136" s="61"/>
    </row>
    <row r="137" spans="2:4">
      <c r="B137" s="183"/>
      <c r="C137" s="61"/>
      <c r="D137" s="61"/>
    </row>
    <row r="138" spans="2:4">
      <c r="B138" s="183"/>
      <c r="C138" s="61"/>
      <c r="D138" s="61"/>
    </row>
    <row r="139" spans="2:4">
      <c r="B139" s="183"/>
      <c r="C139" s="61"/>
      <c r="D139" s="61"/>
    </row>
    <row r="140" spans="2:4">
      <c r="B140" s="183"/>
      <c r="C140" s="61"/>
      <c r="D140" s="61"/>
    </row>
    <row r="141" spans="2:4">
      <c r="B141" s="183"/>
      <c r="C141" s="61"/>
      <c r="D141" s="61"/>
    </row>
    <row r="142" spans="2:4">
      <c r="B142" s="183"/>
      <c r="C142" s="61"/>
      <c r="D142" s="61"/>
    </row>
    <row r="143" spans="2:4">
      <c r="B143" s="183"/>
      <c r="C143" s="61"/>
      <c r="D143" s="61"/>
    </row>
    <row r="144" spans="2:4">
      <c r="B144" s="183"/>
      <c r="C144" s="61"/>
      <c r="D144" s="61"/>
    </row>
    <row r="145" spans="2:4">
      <c r="B145" s="183"/>
      <c r="C145" s="61"/>
      <c r="D145" s="61"/>
    </row>
    <row r="146" spans="2:4">
      <c r="B146" s="183"/>
      <c r="C146" s="61"/>
      <c r="D146" s="61"/>
    </row>
    <row r="147" spans="2:4">
      <c r="B147" s="183"/>
      <c r="C147" s="61"/>
      <c r="D147" s="61"/>
    </row>
    <row r="148" spans="2:4">
      <c r="B148" s="183"/>
      <c r="C148" s="61"/>
      <c r="D148" s="61"/>
    </row>
    <row r="149" spans="2:4">
      <c r="B149" s="183"/>
      <c r="C149" s="61"/>
      <c r="D149" s="61"/>
    </row>
    <row r="150" spans="2:4">
      <c r="B150" s="183"/>
      <c r="C150" s="61"/>
      <c r="D150" s="61"/>
    </row>
    <row r="151" spans="2:4">
      <c r="B151" s="183"/>
      <c r="C151" s="61"/>
      <c r="D151" s="61"/>
    </row>
    <row r="152" spans="2:4">
      <c r="B152" s="183"/>
      <c r="C152" s="61"/>
      <c r="D152" s="61"/>
    </row>
    <row r="153" spans="2:4">
      <c r="B153" s="183"/>
      <c r="C153" s="61"/>
      <c r="D153" s="61"/>
    </row>
    <row r="154" spans="2:4">
      <c r="B154" s="183"/>
      <c r="C154" s="61"/>
      <c r="D154" s="61"/>
    </row>
    <row r="155" spans="2:4">
      <c r="B155" s="183"/>
      <c r="C155" s="61"/>
      <c r="D155" s="61"/>
    </row>
    <row r="156" spans="2:4">
      <c r="B156" s="183"/>
      <c r="C156" s="61"/>
      <c r="D156" s="61"/>
    </row>
    <row r="157" spans="2:4">
      <c r="B157" s="183"/>
      <c r="C157" s="61"/>
      <c r="D157" s="61"/>
    </row>
    <row r="158" spans="2:4">
      <c r="B158" s="183"/>
      <c r="C158" s="61"/>
      <c r="D158" s="61"/>
    </row>
    <row r="159" spans="2:4">
      <c r="B159" s="183"/>
      <c r="C159" s="61"/>
      <c r="D159" s="61"/>
    </row>
    <row r="160" spans="2:4">
      <c r="B160" s="183"/>
      <c r="C160" s="61"/>
      <c r="D160" s="61"/>
    </row>
    <row r="161" spans="2:4">
      <c r="B161" s="183"/>
      <c r="C161" s="61"/>
      <c r="D161" s="61"/>
    </row>
    <row r="162" spans="2:4">
      <c r="B162" s="183"/>
      <c r="C162" s="61"/>
      <c r="D162" s="61"/>
    </row>
    <row r="163" spans="2:4">
      <c r="B163" s="183"/>
      <c r="C163" s="61"/>
      <c r="D163" s="61"/>
    </row>
    <row r="164" spans="2:4">
      <c r="B164" s="183"/>
      <c r="C164" s="61"/>
      <c r="D164" s="61"/>
    </row>
    <row r="165" spans="2:4">
      <c r="B165" s="183"/>
      <c r="C165" s="61"/>
      <c r="D165" s="61"/>
    </row>
    <row r="166" spans="2:4">
      <c r="B166" s="183"/>
      <c r="C166" s="61"/>
      <c r="D166" s="61"/>
    </row>
    <row r="167" spans="2:4">
      <c r="B167" s="183"/>
      <c r="C167" s="61"/>
      <c r="D167" s="61"/>
    </row>
    <row r="168" spans="2:4">
      <c r="B168" s="183"/>
      <c r="C168" s="61"/>
      <c r="D168" s="61"/>
    </row>
    <row r="169" spans="2:4">
      <c r="B169" s="183"/>
      <c r="C169" s="61"/>
      <c r="D169" s="61"/>
    </row>
    <row r="170" spans="2:4">
      <c r="B170" s="183"/>
      <c r="C170" s="61"/>
      <c r="D170" s="61"/>
    </row>
    <row r="171" spans="2:4">
      <c r="B171" s="183"/>
      <c r="C171" s="61"/>
      <c r="D171" s="61"/>
    </row>
    <row r="172" spans="2:4">
      <c r="B172" s="183"/>
      <c r="C172" s="61"/>
      <c r="D172" s="61"/>
    </row>
    <row r="173" spans="2:4">
      <c r="B173" s="183"/>
      <c r="C173" s="61"/>
      <c r="D173" s="61"/>
    </row>
    <row r="174" spans="2:4">
      <c r="B174" s="183"/>
      <c r="C174" s="61"/>
      <c r="D174" s="61"/>
    </row>
    <row r="175" spans="2:4">
      <c r="B175" s="183"/>
      <c r="C175" s="61"/>
      <c r="D175" s="61"/>
    </row>
    <row r="176" spans="3:4">
      <c r="C176" s="61"/>
      <c r="D176" s="61"/>
    </row>
    <row r="177" spans="3:4">
      <c r="C177" s="61"/>
      <c r="D177" s="61"/>
    </row>
    <row r="178" spans="3:4">
      <c r="C178" s="61"/>
      <c r="D178" s="61"/>
    </row>
    <row r="179" spans="3:4">
      <c r="C179" s="61"/>
      <c r="D179" s="61"/>
    </row>
    <row r="180" spans="3:4">
      <c r="C180" s="61"/>
      <c r="D180" s="61"/>
    </row>
    <row r="181" spans="3:4">
      <c r="C181" s="61"/>
      <c r="D181" s="61"/>
    </row>
    <row r="182" spans="3:4">
      <c r="C182" s="61"/>
      <c r="D182" s="61"/>
    </row>
    <row r="183" spans="3:4">
      <c r="C183" s="61"/>
      <c r="D183" s="61"/>
    </row>
    <row r="184" spans="3:4">
      <c r="C184" s="61"/>
      <c r="D184" s="61"/>
    </row>
    <row r="185" spans="3:4">
      <c r="C185" s="61"/>
      <c r="D185" s="61"/>
    </row>
    <row r="186" spans="3:4">
      <c r="C186" s="61"/>
      <c r="D186" s="61"/>
    </row>
    <row r="187" spans="3:4">
      <c r="C187" s="61"/>
      <c r="D187" s="61"/>
    </row>
    <row r="188" spans="3:4">
      <c r="C188" s="61"/>
      <c r="D188" s="61"/>
    </row>
    <row r="189" spans="3:4">
      <c r="C189" s="61"/>
      <c r="D189" s="61"/>
    </row>
    <row r="190" spans="3:4">
      <c r="C190" s="61"/>
      <c r="D190" s="61"/>
    </row>
    <row r="191" spans="3:4">
      <c r="C191" s="61"/>
      <c r="D191" s="61"/>
    </row>
    <row r="192" spans="3:4">
      <c r="C192" s="61"/>
      <c r="D192" s="61"/>
    </row>
    <row r="193" spans="3:4">
      <c r="C193" s="61"/>
      <c r="D193" s="61"/>
    </row>
    <row r="194" spans="3:4">
      <c r="C194" s="61"/>
      <c r="D194" s="61"/>
    </row>
    <row r="195" spans="3:4">
      <c r="C195" s="61"/>
      <c r="D195" s="61"/>
    </row>
    <row r="196" spans="3:4">
      <c r="C196" s="61"/>
      <c r="D196" s="61"/>
    </row>
    <row r="197" spans="3:4">
      <c r="C197" s="61"/>
      <c r="D197" s="61"/>
    </row>
    <row r="198" spans="3:4">
      <c r="C198" s="61"/>
      <c r="D198" s="61"/>
    </row>
    <row r="199" spans="3:4">
      <c r="C199" s="61"/>
      <c r="D199" s="61"/>
    </row>
    <row r="200" spans="3:4">
      <c r="C200" s="61"/>
      <c r="D200" s="61"/>
    </row>
    <row r="201" spans="3:4">
      <c r="C201" s="61"/>
      <c r="D201" s="61"/>
    </row>
    <row r="202" spans="3:4">
      <c r="C202" s="61"/>
      <c r="D202" s="61"/>
    </row>
    <row r="203" spans="3:4">
      <c r="C203" s="61"/>
      <c r="D203" s="61"/>
    </row>
    <row r="204" spans="3:4">
      <c r="C204" s="61"/>
      <c r="D204" s="61"/>
    </row>
    <row r="205" spans="3:4">
      <c r="C205" s="61"/>
      <c r="D205" s="61"/>
    </row>
    <row r="206" spans="3:4">
      <c r="C206" s="61"/>
      <c r="D206" s="61"/>
    </row>
    <row r="207" spans="3:4">
      <c r="C207" s="61"/>
      <c r="D207" s="61"/>
    </row>
    <row r="208" spans="3:4">
      <c r="C208" s="61"/>
      <c r="D208" s="61"/>
    </row>
    <row r="209" spans="3:4">
      <c r="C209" s="61"/>
      <c r="D209" s="61"/>
    </row>
    <row r="210" spans="3:4">
      <c r="C210" s="61"/>
      <c r="D210" s="61"/>
    </row>
    <row r="211" spans="3:4">
      <c r="C211" s="61"/>
      <c r="D211" s="61"/>
    </row>
    <row r="212" spans="3:4">
      <c r="C212" s="61"/>
      <c r="D212" s="61"/>
    </row>
    <row r="213" spans="3:4">
      <c r="C213" s="61"/>
      <c r="D213" s="61"/>
    </row>
    <row r="214" spans="3:4">
      <c r="C214" s="61"/>
      <c r="D214" s="61"/>
    </row>
    <row r="215" spans="3:4">
      <c r="C215" s="61"/>
      <c r="D215" s="61"/>
    </row>
    <row r="216" spans="3:4">
      <c r="C216" s="61"/>
      <c r="D216" s="61"/>
    </row>
    <row r="217" spans="3:4">
      <c r="C217" s="61"/>
      <c r="D217" s="61"/>
    </row>
    <row r="218" spans="3:4">
      <c r="C218" s="61"/>
      <c r="D218" s="61"/>
    </row>
    <row r="219" spans="3:4">
      <c r="C219" s="61"/>
      <c r="D219" s="61"/>
    </row>
    <row r="220" spans="3:4">
      <c r="C220" s="61"/>
      <c r="D220" s="61"/>
    </row>
    <row r="221" spans="3:4">
      <c r="C221" s="61"/>
      <c r="D221" s="61"/>
    </row>
    <row r="222" spans="3:4">
      <c r="C222" s="61"/>
      <c r="D222" s="61"/>
    </row>
    <row r="223" spans="3:4">
      <c r="C223" s="61"/>
      <c r="D223" s="61"/>
    </row>
    <row r="224" spans="3:4">
      <c r="C224" s="61"/>
      <c r="D224" s="61"/>
    </row>
    <row r="225" spans="3:4">
      <c r="C225" s="61"/>
      <c r="D225" s="61"/>
    </row>
    <row r="226" spans="3:4">
      <c r="C226" s="61"/>
      <c r="D226" s="61"/>
    </row>
    <row r="227" spans="3:4">
      <c r="C227" s="61"/>
      <c r="D227" s="61"/>
    </row>
    <row r="228" spans="3:4">
      <c r="C228" s="61"/>
      <c r="D228" s="61"/>
    </row>
    <row r="229" spans="3:4">
      <c r="C229" s="61"/>
      <c r="D229" s="61"/>
    </row>
    <row r="230" spans="3:4">
      <c r="C230" s="61"/>
      <c r="D230" s="61"/>
    </row>
    <row r="231" spans="3:4">
      <c r="C231" s="61"/>
      <c r="D231" s="61"/>
    </row>
    <row r="232" spans="3:4">
      <c r="C232" s="61"/>
      <c r="D232" s="61"/>
    </row>
    <row r="233" spans="3:4">
      <c r="C233" s="61"/>
      <c r="D233" s="61"/>
    </row>
    <row r="234" spans="3:4">
      <c r="C234" s="61"/>
      <c r="D234" s="61"/>
    </row>
    <row r="235" spans="3:4">
      <c r="C235" s="61"/>
      <c r="D235" s="61"/>
    </row>
    <row r="236" spans="3:4">
      <c r="C236" s="61"/>
      <c r="D236" s="61"/>
    </row>
    <row r="237" spans="3:4">
      <c r="C237" s="61"/>
      <c r="D237" s="61"/>
    </row>
    <row r="238" spans="3:4">
      <c r="C238" s="61"/>
      <c r="D238" s="61"/>
    </row>
    <row r="239" spans="3:4">
      <c r="C239" s="61"/>
      <c r="D239" s="61"/>
    </row>
    <row r="240" spans="3:4">
      <c r="C240" s="61"/>
      <c r="D240" s="61"/>
    </row>
    <row r="241" spans="3:4">
      <c r="C241" s="61"/>
      <c r="D241" s="61"/>
    </row>
    <row r="242" spans="3:4">
      <c r="C242" s="61"/>
      <c r="D242" s="61"/>
    </row>
    <row r="243" spans="3:4">
      <c r="C243" s="61"/>
      <c r="D243" s="61"/>
    </row>
    <row r="244" spans="3:4">
      <c r="C244" s="61"/>
      <c r="D244" s="61"/>
    </row>
    <row r="245" spans="3:4">
      <c r="C245" s="61"/>
      <c r="D245" s="61"/>
    </row>
    <row r="246" spans="3:4">
      <c r="C246" s="61"/>
      <c r="D246" s="61"/>
    </row>
    <row r="247" spans="3:4">
      <c r="C247" s="61"/>
      <c r="D247" s="61"/>
    </row>
    <row r="248" spans="3:4">
      <c r="C248" s="61"/>
      <c r="D248" s="61"/>
    </row>
    <row r="249" spans="3:4">
      <c r="C249" s="61"/>
      <c r="D249" s="61"/>
    </row>
    <row r="250" spans="3:4">
      <c r="C250" s="61"/>
      <c r="D250" s="61"/>
    </row>
    <row r="251" spans="3:4">
      <c r="C251" s="61"/>
      <c r="D251" s="61"/>
    </row>
    <row r="252" spans="3:4">
      <c r="C252" s="61"/>
      <c r="D252" s="61"/>
    </row>
    <row r="253" spans="3:4">
      <c r="C253" s="61"/>
      <c r="D253" s="61"/>
    </row>
    <row r="254" spans="3:4">
      <c r="C254" s="61"/>
      <c r="D254" s="61"/>
    </row>
    <row r="255" spans="3:4">
      <c r="C255" s="61"/>
      <c r="D255" s="61"/>
    </row>
    <row r="256" spans="3:4">
      <c r="C256" s="61"/>
      <c r="D256" s="61"/>
    </row>
    <row r="257" spans="3:4">
      <c r="C257" s="61"/>
      <c r="D257" s="61"/>
    </row>
    <row r="258" spans="3:4">
      <c r="C258" s="61"/>
      <c r="D258" s="61"/>
    </row>
    <row r="259" spans="3:4">
      <c r="C259" s="61"/>
      <c r="D259" s="61"/>
    </row>
    <row r="260" spans="3:4">
      <c r="C260" s="61"/>
      <c r="D260" s="61"/>
    </row>
    <row r="261" spans="3:4">
      <c r="C261" s="61"/>
      <c r="D261" s="61"/>
    </row>
    <row r="262" spans="3:4">
      <c r="C262" s="61"/>
      <c r="D262" s="61"/>
    </row>
    <row r="263" spans="3:4">
      <c r="C263" s="61"/>
      <c r="D263" s="61"/>
    </row>
    <row r="264" spans="3:4">
      <c r="C264" s="61"/>
      <c r="D264" s="61"/>
    </row>
    <row r="265" spans="3:4">
      <c r="C265" s="61"/>
      <c r="D265" s="61"/>
    </row>
    <row r="266" spans="3:4">
      <c r="C266" s="61"/>
      <c r="D266" s="61"/>
    </row>
    <row r="267" spans="3:4">
      <c r="C267" s="61"/>
      <c r="D267" s="61"/>
    </row>
    <row r="268" spans="3:4">
      <c r="C268" s="61"/>
      <c r="D268" s="61"/>
    </row>
    <row r="269" spans="3:4">
      <c r="C269" s="61"/>
      <c r="D269" s="61"/>
    </row>
    <row r="270" spans="3:4">
      <c r="C270" s="61"/>
      <c r="D270" s="61"/>
    </row>
    <row r="271" spans="3:4">
      <c r="C271" s="61"/>
      <c r="D271" s="61"/>
    </row>
    <row r="272" spans="3:4">
      <c r="C272" s="61"/>
      <c r="D272" s="61"/>
    </row>
    <row r="273" spans="3:4">
      <c r="C273" s="61"/>
      <c r="D273" s="61"/>
    </row>
    <row r="274" spans="3:4">
      <c r="C274" s="61"/>
      <c r="D274" s="61"/>
    </row>
    <row r="275" spans="3:4">
      <c r="C275" s="61"/>
      <c r="D275" s="61"/>
    </row>
    <row r="276" spans="3:4">
      <c r="C276" s="61"/>
      <c r="D276" s="61"/>
    </row>
    <row r="277" spans="3:4">
      <c r="C277" s="61"/>
      <c r="D277" s="61"/>
    </row>
    <row r="278" spans="3:4">
      <c r="C278" s="61"/>
      <c r="D278" s="61"/>
    </row>
    <row r="279" spans="3:4">
      <c r="C279" s="61"/>
      <c r="D279" s="61"/>
    </row>
    <row r="280" spans="3:4">
      <c r="C280" s="61"/>
      <c r="D280" s="61"/>
    </row>
    <row r="281" spans="3:4">
      <c r="C281" s="61"/>
      <c r="D281" s="61"/>
    </row>
    <row r="282" spans="3:4">
      <c r="C282" s="61"/>
      <c r="D282" s="61"/>
    </row>
    <row r="283" spans="3:4">
      <c r="C283" s="61"/>
      <c r="D283" s="61"/>
    </row>
    <row r="284" spans="3:4">
      <c r="C284" s="61"/>
      <c r="D284" s="61"/>
    </row>
    <row r="285" spans="3:4">
      <c r="C285" s="61"/>
      <c r="D285" s="61"/>
    </row>
    <row r="286" spans="3:4">
      <c r="C286" s="61"/>
      <c r="D286" s="61"/>
    </row>
    <row r="287" spans="4:4">
      <c r="D287" s="61"/>
    </row>
    <row r="288" spans="4:4">
      <c r="D288" s="61"/>
    </row>
    <row r="289" spans="4:4">
      <c r="D289" s="61"/>
    </row>
    <row r="290" spans="4:4">
      <c r="D290" s="61"/>
    </row>
    <row r="291" spans="4:4">
      <c r="D291" s="61"/>
    </row>
    <row r="292" spans="4:4">
      <c r="D292" s="61"/>
    </row>
    <row r="293" spans="4:4">
      <c r="D293" s="61"/>
    </row>
    <row r="294" spans="4:4">
      <c r="D294" s="61"/>
    </row>
    <row r="295" spans="4:4">
      <c r="D295" s="61"/>
    </row>
    <row r="296" spans="4:4">
      <c r="D296" s="61"/>
    </row>
    <row r="297" spans="4:4">
      <c r="D297" s="61"/>
    </row>
    <row r="298" spans="4:4">
      <c r="D298" s="61"/>
    </row>
    <row r="299" spans="4:4">
      <c r="D299" s="61"/>
    </row>
    <row r="300" spans="4:4">
      <c r="D300" s="61"/>
    </row>
    <row r="301" spans="4:4">
      <c r="D301" s="61"/>
    </row>
    <row r="302" spans="4:4">
      <c r="D302" s="61"/>
    </row>
    <row r="303" spans="4:4">
      <c r="D303" s="61"/>
    </row>
    <row r="304" spans="4:4">
      <c r="D304" s="61"/>
    </row>
    <row r="305" spans="4:4">
      <c r="D305" s="61"/>
    </row>
    <row r="306" spans="4:4">
      <c r="D306" s="61"/>
    </row>
    <row r="307" spans="4:4">
      <c r="D307" s="61"/>
    </row>
    <row r="308" spans="4:4">
      <c r="D308" s="61"/>
    </row>
    <row r="309" spans="4:4">
      <c r="D309" s="61"/>
    </row>
    <row r="310" spans="4:4">
      <c r="D310" s="61"/>
    </row>
    <row r="311" spans="4:4">
      <c r="D311" s="61"/>
    </row>
    <row r="312" spans="4:4">
      <c r="D312" s="61"/>
    </row>
    <row r="313" spans="4:4">
      <c r="D313" s="61"/>
    </row>
    <row r="314" spans="4:4">
      <c r="D314" s="61"/>
    </row>
    <row r="315" spans="4:4">
      <c r="D315" s="61"/>
    </row>
    <row r="316" spans="4:4">
      <c r="D316" s="61"/>
    </row>
    <row r="317" spans="4:4">
      <c r="D317" s="61"/>
    </row>
    <row r="318" spans="4:4">
      <c r="D318" s="61"/>
    </row>
    <row r="319" spans="4:4">
      <c r="D319" s="61"/>
    </row>
    <row r="320" spans="4:4">
      <c r="D320" s="61"/>
    </row>
    <row r="321" spans="4:4">
      <c r="D321" s="61"/>
    </row>
    <row r="322" spans="4:4">
      <c r="D322" s="61"/>
    </row>
    <row r="323" spans="4:4">
      <c r="D323" s="61"/>
    </row>
    <row r="324" spans="4:4">
      <c r="D324" s="61"/>
    </row>
    <row r="325" spans="4:4">
      <c r="D325" s="61"/>
    </row>
    <row r="326" spans="4:4">
      <c r="D326" s="61"/>
    </row>
    <row r="327" spans="4:4">
      <c r="D327" s="61"/>
    </row>
    <row r="328" spans="4:4">
      <c r="D328" s="61"/>
    </row>
    <row r="329" spans="4:4">
      <c r="D329" s="61"/>
    </row>
  </sheetData>
  <mergeCells count="2">
    <mergeCell ref="C8:D8"/>
    <mergeCell ref="C9:D9"/>
  </mergeCells>
  <pageMargins left="0.7" right="0.7" top="0.75" bottom="0.75" header="0.3" footer="0.3"/>
  <pageSetup paperSize="1" orientation="portrait"/>
  <headerFooter/>
  <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9" width="10.7142857142857" style="2" customWidth="1"/>
    <col min="10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9">
      <c r="A5" s="3" t="s">
        <v>18</v>
      </c>
      <c r="B5" s="4" t="s">
        <v>222</v>
      </c>
      <c r="F5" s="88"/>
      <c r="G5" s="88"/>
      <c r="H5" s="88"/>
      <c r="I5" s="88"/>
    </row>
    <row r="6" s="1" customFormat="1" ht="12" customHeight="1" spans="1:9">
      <c r="A6" s="3"/>
      <c r="B6" s="25" t="s">
        <v>34</v>
      </c>
      <c r="F6" s="88"/>
      <c r="G6" s="88"/>
      <c r="H6" s="88"/>
      <c r="I6" s="88"/>
    </row>
    <row r="7" s="1" customFormat="1" ht="12" customHeight="1" spans="1:9">
      <c r="A7" s="3"/>
      <c r="B7" s="25"/>
      <c r="F7" s="88"/>
      <c r="G7" s="88"/>
      <c r="H7" s="88"/>
      <c r="I7" s="88"/>
    </row>
    <row r="8" customHeight="1"/>
    <row r="9" ht="24.95" customHeight="1" spans="2:9">
      <c r="B9" s="6"/>
      <c r="C9" s="7" t="s">
        <v>222</v>
      </c>
      <c r="D9" s="7"/>
      <c r="E9" s="7"/>
      <c r="F9" s="7"/>
      <c r="G9" s="7"/>
      <c r="H9" s="7"/>
      <c r="I9" s="7"/>
    </row>
    <row r="10" ht="24.95" customHeight="1" spans="2:9">
      <c r="B10" s="8"/>
      <c r="C10" s="9"/>
      <c r="D10" s="9"/>
      <c r="E10" s="9"/>
      <c r="F10" s="9"/>
      <c r="G10" s="9"/>
      <c r="H10" s="9"/>
      <c r="I10" s="9"/>
    </row>
    <row r="11" spans="2:9">
      <c r="B11" s="10" t="s">
        <v>35</v>
      </c>
      <c r="C11" s="69" t="s">
        <v>70</v>
      </c>
      <c r="D11" s="69" t="s">
        <v>71</v>
      </c>
      <c r="E11" s="69" t="s">
        <v>72</v>
      </c>
      <c r="F11" s="69" t="s">
        <v>73</v>
      </c>
      <c r="G11" s="69" t="s">
        <v>74</v>
      </c>
      <c r="H11" s="69" t="s">
        <v>75</v>
      </c>
      <c r="I11" s="69" t="s">
        <v>38</v>
      </c>
    </row>
    <row r="12" spans="2:9">
      <c r="B12" s="12" t="s">
        <v>39</v>
      </c>
      <c r="C12" s="72">
        <v>105457</v>
      </c>
      <c r="D12" s="184">
        <v>55460</v>
      </c>
      <c r="E12" s="184">
        <v>42559</v>
      </c>
      <c r="F12" s="184">
        <v>52241</v>
      </c>
      <c r="G12" s="184">
        <v>47334</v>
      </c>
      <c r="H12" s="184">
        <v>17550</v>
      </c>
      <c r="I12" s="188">
        <v>320601</v>
      </c>
    </row>
    <row r="13" spans="2:9">
      <c r="B13" s="14" t="s">
        <v>40</v>
      </c>
      <c r="C13" s="77">
        <v>28630</v>
      </c>
      <c r="D13" s="86">
        <v>13411</v>
      </c>
      <c r="E13" s="86">
        <v>10907</v>
      </c>
      <c r="F13" s="86">
        <v>12641</v>
      </c>
      <c r="G13" s="86">
        <v>11109</v>
      </c>
      <c r="H13" s="86">
        <v>4798</v>
      </c>
      <c r="I13" s="190">
        <v>81496</v>
      </c>
    </row>
    <row r="14" spans="2:9">
      <c r="B14" s="14" t="s">
        <v>41</v>
      </c>
      <c r="C14" s="77">
        <v>20802</v>
      </c>
      <c r="D14" s="86">
        <v>9701</v>
      </c>
      <c r="E14" s="86">
        <v>7934</v>
      </c>
      <c r="F14" s="86">
        <v>9370</v>
      </c>
      <c r="G14" s="86">
        <v>8267</v>
      </c>
      <c r="H14" s="86">
        <v>3650</v>
      </c>
      <c r="I14" s="190">
        <v>59724</v>
      </c>
    </row>
    <row r="15" spans="2:9">
      <c r="B15" s="14" t="s">
        <v>42</v>
      </c>
      <c r="C15" s="78">
        <v>7170</v>
      </c>
      <c r="D15" s="186">
        <v>3539</v>
      </c>
      <c r="E15" s="186">
        <v>2957</v>
      </c>
      <c r="F15" s="186">
        <v>3540</v>
      </c>
      <c r="G15" s="186">
        <v>3184</v>
      </c>
      <c r="H15" s="186">
        <v>1421</v>
      </c>
      <c r="I15" s="191">
        <v>21811</v>
      </c>
    </row>
    <row r="16" spans="2:9">
      <c r="B16" s="17" t="s">
        <v>43</v>
      </c>
      <c r="C16" s="77">
        <v>393</v>
      </c>
      <c r="D16" s="86">
        <v>184</v>
      </c>
      <c r="E16" s="86">
        <v>123</v>
      </c>
      <c r="F16" s="86">
        <v>141</v>
      </c>
      <c r="G16" s="86">
        <v>124</v>
      </c>
      <c r="H16" s="86">
        <v>57</v>
      </c>
      <c r="I16" s="190">
        <v>1022</v>
      </c>
    </row>
    <row r="17" spans="2:9">
      <c r="B17" s="17" t="s">
        <v>44</v>
      </c>
      <c r="C17" s="77">
        <v>162</v>
      </c>
      <c r="D17" s="86">
        <v>79</v>
      </c>
      <c r="E17" s="86">
        <v>70</v>
      </c>
      <c r="F17" s="86">
        <v>83</v>
      </c>
      <c r="G17" s="86">
        <v>86</v>
      </c>
      <c r="H17" s="86">
        <v>27</v>
      </c>
      <c r="I17" s="190">
        <v>507</v>
      </c>
    </row>
    <row r="18" spans="2:9">
      <c r="B18" s="17" t="s">
        <v>45</v>
      </c>
      <c r="C18" s="77">
        <v>192</v>
      </c>
      <c r="D18" s="86">
        <v>88</v>
      </c>
      <c r="E18" s="86">
        <v>93</v>
      </c>
      <c r="F18" s="86">
        <v>105</v>
      </c>
      <c r="G18" s="86">
        <v>69</v>
      </c>
      <c r="H18" s="86">
        <v>31</v>
      </c>
      <c r="I18" s="190">
        <v>578</v>
      </c>
    </row>
    <row r="19" spans="2:9">
      <c r="B19" s="17" t="s">
        <v>46</v>
      </c>
      <c r="C19" s="77">
        <v>162</v>
      </c>
      <c r="D19" s="86">
        <v>74</v>
      </c>
      <c r="E19" s="86">
        <v>61</v>
      </c>
      <c r="F19" s="86">
        <v>74</v>
      </c>
      <c r="G19" s="86">
        <v>64</v>
      </c>
      <c r="H19" s="86">
        <v>29</v>
      </c>
      <c r="I19" s="190">
        <v>464</v>
      </c>
    </row>
    <row r="20" spans="2:9">
      <c r="B20" s="17" t="s">
        <v>47</v>
      </c>
      <c r="C20" s="77">
        <v>140</v>
      </c>
      <c r="D20" s="86">
        <v>108</v>
      </c>
      <c r="E20" s="86">
        <v>156</v>
      </c>
      <c r="F20" s="86">
        <v>295</v>
      </c>
      <c r="G20" s="86">
        <v>302</v>
      </c>
      <c r="H20" s="86">
        <v>150</v>
      </c>
      <c r="I20" s="190">
        <v>1151</v>
      </c>
    </row>
    <row r="21" spans="2:9">
      <c r="B21" s="17" t="s">
        <v>48</v>
      </c>
      <c r="C21" s="77">
        <v>129</v>
      </c>
      <c r="D21" s="86">
        <v>72</v>
      </c>
      <c r="E21" s="86">
        <v>51</v>
      </c>
      <c r="F21" s="86">
        <v>64</v>
      </c>
      <c r="G21" s="86">
        <v>73</v>
      </c>
      <c r="H21" s="86">
        <v>44</v>
      </c>
      <c r="I21" s="190">
        <v>433</v>
      </c>
    </row>
    <row r="22" spans="2:9">
      <c r="B22" s="17" t="s">
        <v>49</v>
      </c>
      <c r="C22" s="77">
        <v>298</v>
      </c>
      <c r="D22" s="86">
        <v>181</v>
      </c>
      <c r="E22" s="86">
        <v>121</v>
      </c>
      <c r="F22" s="86">
        <v>146</v>
      </c>
      <c r="G22" s="86">
        <v>154</v>
      </c>
      <c r="H22" s="86">
        <v>73</v>
      </c>
      <c r="I22" s="190">
        <v>973</v>
      </c>
    </row>
    <row r="23" spans="2:9">
      <c r="B23" s="17" t="s">
        <v>50</v>
      </c>
      <c r="C23" s="77">
        <v>17</v>
      </c>
      <c r="D23" s="86">
        <v>18</v>
      </c>
      <c r="E23" s="86">
        <v>16</v>
      </c>
      <c r="F23" s="86">
        <v>25</v>
      </c>
      <c r="G23" s="86">
        <v>16</v>
      </c>
      <c r="H23" s="86">
        <v>12</v>
      </c>
      <c r="I23" s="190">
        <v>104</v>
      </c>
    </row>
    <row r="24" spans="2:9">
      <c r="B24" s="17" t="s">
        <v>51</v>
      </c>
      <c r="C24" s="77">
        <v>446</v>
      </c>
      <c r="D24" s="86">
        <v>218</v>
      </c>
      <c r="E24" s="86">
        <v>173</v>
      </c>
      <c r="F24" s="86">
        <v>194</v>
      </c>
      <c r="G24" s="86">
        <v>163</v>
      </c>
      <c r="H24" s="86">
        <v>96</v>
      </c>
      <c r="I24" s="190">
        <v>1290</v>
      </c>
    </row>
    <row r="25" spans="2:9">
      <c r="B25" s="17" t="s">
        <v>52</v>
      </c>
      <c r="C25" s="77">
        <v>188</v>
      </c>
      <c r="D25" s="86">
        <v>66</v>
      </c>
      <c r="E25" s="86">
        <v>84</v>
      </c>
      <c r="F25" s="86">
        <v>77</v>
      </c>
      <c r="G25" s="86">
        <v>83</v>
      </c>
      <c r="H25" s="86">
        <v>50</v>
      </c>
      <c r="I25" s="190">
        <v>548</v>
      </c>
    </row>
    <row r="26" spans="2:9">
      <c r="B26" s="17" t="s">
        <v>53</v>
      </c>
      <c r="C26" s="77">
        <v>125</v>
      </c>
      <c r="D26" s="86">
        <v>63</v>
      </c>
      <c r="E26" s="86">
        <v>57</v>
      </c>
      <c r="F26" s="86">
        <v>93</v>
      </c>
      <c r="G26" s="86">
        <v>82</v>
      </c>
      <c r="H26" s="86">
        <v>34</v>
      </c>
      <c r="I26" s="190">
        <v>454</v>
      </c>
    </row>
    <row r="27" spans="2:9">
      <c r="B27" s="17" t="s">
        <v>54</v>
      </c>
      <c r="C27" s="77">
        <v>340</v>
      </c>
      <c r="D27" s="86">
        <v>189</v>
      </c>
      <c r="E27" s="86">
        <v>116</v>
      </c>
      <c r="F27" s="86">
        <v>144</v>
      </c>
      <c r="G27" s="86">
        <v>121</v>
      </c>
      <c r="H27" s="86">
        <v>51</v>
      </c>
      <c r="I27" s="190">
        <v>961</v>
      </c>
    </row>
    <row r="28" spans="2:9">
      <c r="B28" s="17" t="s">
        <v>55</v>
      </c>
      <c r="C28" s="77">
        <v>92</v>
      </c>
      <c r="D28" s="86">
        <v>56</v>
      </c>
      <c r="E28" s="86">
        <v>39</v>
      </c>
      <c r="F28" s="86">
        <v>66</v>
      </c>
      <c r="G28" s="86">
        <v>73</v>
      </c>
      <c r="H28" s="86">
        <v>23</v>
      </c>
      <c r="I28" s="190">
        <v>349</v>
      </c>
    </row>
    <row r="29" spans="2:9">
      <c r="B29" s="17" t="s">
        <v>56</v>
      </c>
      <c r="C29" s="77">
        <v>445</v>
      </c>
      <c r="D29" s="86">
        <v>183</v>
      </c>
      <c r="E29" s="86">
        <v>151</v>
      </c>
      <c r="F29" s="86">
        <v>169</v>
      </c>
      <c r="G29" s="86">
        <v>129</v>
      </c>
      <c r="H29" s="86">
        <v>56</v>
      </c>
      <c r="I29" s="190">
        <v>1133</v>
      </c>
    </row>
    <row r="30" spans="2:9">
      <c r="B30" s="17" t="s">
        <v>57</v>
      </c>
      <c r="C30" s="77">
        <v>1091</v>
      </c>
      <c r="D30" s="86">
        <v>551</v>
      </c>
      <c r="E30" s="86">
        <v>392</v>
      </c>
      <c r="F30" s="86">
        <v>459</v>
      </c>
      <c r="G30" s="86">
        <v>388</v>
      </c>
      <c r="H30" s="86">
        <v>163</v>
      </c>
      <c r="I30" s="190">
        <v>3044</v>
      </c>
    </row>
    <row r="31" spans="2:9">
      <c r="B31" s="17" t="s">
        <v>58</v>
      </c>
      <c r="C31" s="77">
        <v>57</v>
      </c>
      <c r="D31" s="86">
        <v>43</v>
      </c>
      <c r="E31" s="86">
        <v>60</v>
      </c>
      <c r="F31" s="86">
        <v>93</v>
      </c>
      <c r="G31" s="86">
        <v>96</v>
      </c>
      <c r="H31" s="86">
        <v>42</v>
      </c>
      <c r="I31" s="190">
        <v>391</v>
      </c>
    </row>
    <row r="32" spans="2:9">
      <c r="B32" s="17" t="s">
        <v>59</v>
      </c>
      <c r="C32" s="77">
        <v>614</v>
      </c>
      <c r="D32" s="86">
        <v>298</v>
      </c>
      <c r="E32" s="86">
        <v>223</v>
      </c>
      <c r="F32" s="86">
        <v>242</v>
      </c>
      <c r="G32" s="86">
        <v>229</v>
      </c>
      <c r="H32" s="86">
        <v>62</v>
      </c>
      <c r="I32" s="190">
        <v>1668</v>
      </c>
    </row>
    <row r="33" spans="2:9">
      <c r="B33" s="17" t="s">
        <v>60</v>
      </c>
      <c r="C33" s="77">
        <v>148</v>
      </c>
      <c r="D33" s="86">
        <v>80</v>
      </c>
      <c r="E33" s="86">
        <v>60</v>
      </c>
      <c r="F33" s="86">
        <v>67</v>
      </c>
      <c r="G33" s="86">
        <v>68</v>
      </c>
      <c r="H33" s="86">
        <v>25</v>
      </c>
      <c r="I33" s="190">
        <v>448</v>
      </c>
    </row>
    <row r="34" spans="2:9">
      <c r="B34" s="17" t="s">
        <v>61</v>
      </c>
      <c r="C34" s="77">
        <v>382</v>
      </c>
      <c r="D34" s="86">
        <v>171</v>
      </c>
      <c r="E34" s="86">
        <v>217</v>
      </c>
      <c r="F34" s="86">
        <v>228</v>
      </c>
      <c r="G34" s="86">
        <v>188</v>
      </c>
      <c r="H34" s="86">
        <v>106</v>
      </c>
      <c r="I34" s="190">
        <v>1292</v>
      </c>
    </row>
    <row r="35" ht="12.75" customHeight="1" spans="2:9">
      <c r="B35" s="17" t="s">
        <v>62</v>
      </c>
      <c r="C35" s="77">
        <v>1301</v>
      </c>
      <c r="D35" s="86">
        <v>600</v>
      </c>
      <c r="E35" s="86">
        <v>438</v>
      </c>
      <c r="F35" s="86">
        <v>393</v>
      </c>
      <c r="G35" s="86">
        <v>290</v>
      </c>
      <c r="H35" s="86">
        <v>105</v>
      </c>
      <c r="I35" s="190">
        <v>3127</v>
      </c>
    </row>
    <row r="36" spans="2:9">
      <c r="B36" s="17" t="s">
        <v>63</v>
      </c>
      <c r="C36" s="77">
        <v>163</v>
      </c>
      <c r="D36" s="86">
        <v>90</v>
      </c>
      <c r="E36" s="86">
        <v>98</v>
      </c>
      <c r="F36" s="86">
        <v>162</v>
      </c>
      <c r="G36" s="86">
        <v>168</v>
      </c>
      <c r="H36" s="86">
        <v>77</v>
      </c>
      <c r="I36" s="190">
        <v>758</v>
      </c>
    </row>
    <row r="37" spans="2:9">
      <c r="B37" s="17" t="s">
        <v>64</v>
      </c>
      <c r="C37" s="77">
        <v>38</v>
      </c>
      <c r="D37" s="86">
        <v>29</v>
      </c>
      <c r="E37" s="86">
        <v>30</v>
      </c>
      <c r="F37" s="86">
        <v>63</v>
      </c>
      <c r="G37" s="86">
        <v>62</v>
      </c>
      <c r="H37" s="86">
        <v>36</v>
      </c>
      <c r="I37" s="190">
        <v>258</v>
      </c>
    </row>
    <row r="38" spans="2:9">
      <c r="B38" s="17" t="s">
        <v>65</v>
      </c>
      <c r="C38" s="77">
        <v>89</v>
      </c>
      <c r="D38" s="86">
        <v>46</v>
      </c>
      <c r="E38" s="86">
        <v>45</v>
      </c>
      <c r="F38" s="86">
        <v>53</v>
      </c>
      <c r="G38" s="86">
        <v>53</v>
      </c>
      <c r="H38" s="86">
        <v>32</v>
      </c>
      <c r="I38" s="190">
        <v>318</v>
      </c>
    </row>
    <row r="39" spans="2:9">
      <c r="B39" s="17" t="s">
        <v>66</v>
      </c>
      <c r="C39" s="84">
        <v>175</v>
      </c>
      <c r="D39" s="187">
        <v>67</v>
      </c>
      <c r="E39" s="187">
        <v>88</v>
      </c>
      <c r="F39" s="187">
        <v>105</v>
      </c>
      <c r="G39" s="187">
        <v>106</v>
      </c>
      <c r="H39" s="187">
        <v>41</v>
      </c>
      <c r="I39" s="194">
        <v>582</v>
      </c>
    </row>
    <row r="40" spans="2:9">
      <c r="B40" s="19"/>
      <c r="C40" s="98"/>
      <c r="D40" s="99"/>
      <c r="E40" s="99"/>
      <c r="F40" s="99"/>
      <c r="G40" s="99"/>
      <c r="H40" s="99"/>
      <c r="I40" s="99"/>
    </row>
    <row r="41" spans="2:9">
      <c r="B41" s="19"/>
      <c r="C41" s="21"/>
      <c r="D41" s="21"/>
      <c r="E41" s="21"/>
      <c r="F41" s="21"/>
      <c r="G41" s="21"/>
      <c r="H41" s="21"/>
      <c r="I41" s="21"/>
    </row>
  </sheetData>
  <mergeCells count="3">
    <mergeCell ref="C9:I9"/>
    <mergeCell ref="C10:I10"/>
    <mergeCell ref="C40:I40"/>
  </mergeCells>
  <conditionalFormatting sqref="C11:I11">
    <cfRule type="cellIs" dxfId="1" priority="7" operator="between">
      <formula>1</formula>
      <formula>2</formula>
    </cfRule>
  </conditionalFormatting>
  <conditionalFormatting sqref="I12:I39">
    <cfRule type="cellIs" dxfId="0" priority="1" operator="between">
      <formula>1</formula>
      <formula>2</formula>
    </cfRule>
  </conditionalFormatting>
  <conditionalFormatting sqref="C12:I39">
    <cfRule type="cellIs" dxfId="1" priority="3" operator="between">
      <formula>1</formula>
      <formula>2</formula>
    </cfRule>
  </conditionalFormatting>
  <conditionalFormatting sqref="C12:H39"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41"/>
  <sheetViews>
    <sheetView showGridLines="0" showRowColHeaders="0" workbookViewId="0">
      <pane xSplit="2" topLeftCell="C1" activePane="topRight" state="frozen"/>
      <selection/>
      <selection pane="topRight" activeCell="B6" sqref="B6"/>
    </sheetView>
  </sheetViews>
  <sheetFormatPr defaultColWidth="12" defaultRowHeight="15" outlineLevelCol="7"/>
  <cols>
    <col min="2" max="2" width="38" style="2" customWidth="1"/>
    <col min="3" max="3" width="9.85714285714286" style="2" customWidth="1"/>
    <col min="4" max="4" width="12.8571428571429" style="2" customWidth="1"/>
    <col min="5" max="5" width="10.7142857142857" style="2" customWidth="1"/>
    <col min="6" max="6" width="12.1428571428571" style="2" customWidth="1"/>
    <col min="7" max="8" width="10.7142857142857" style="2" customWidth="1"/>
    <col min="9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8">
      <c r="A5" s="3" t="s">
        <v>20</v>
      </c>
      <c r="B5" s="4" t="s">
        <v>229</v>
      </c>
      <c r="F5" s="88"/>
      <c r="G5" s="88"/>
      <c r="H5" s="88"/>
    </row>
    <row r="6" s="1" customFormat="1" ht="12" customHeight="1" spans="1:8">
      <c r="A6" s="3"/>
      <c r="B6" s="5" t="s">
        <v>67</v>
      </c>
      <c r="F6" s="88"/>
      <c r="G6" s="88"/>
      <c r="H6" s="88"/>
    </row>
    <row r="7" s="1" customFormat="1" ht="12" customHeight="1" spans="1:8">
      <c r="A7" s="3"/>
      <c r="B7" s="25"/>
      <c r="F7" s="88"/>
      <c r="G7" s="88"/>
      <c r="H7" s="88"/>
    </row>
    <row r="8" customHeight="1"/>
    <row r="9" ht="24.95" customHeight="1" spans="2:8">
      <c r="B9" s="6"/>
      <c r="C9" s="7" t="s">
        <v>229</v>
      </c>
      <c r="D9" s="7"/>
      <c r="E9" s="7"/>
      <c r="F9" s="7"/>
      <c r="G9" s="7"/>
      <c r="H9" s="7"/>
    </row>
    <row r="10" ht="24.95" customHeight="1" spans="2:8">
      <c r="B10" s="8"/>
      <c r="C10" s="9"/>
      <c r="D10" s="9"/>
      <c r="E10" s="9"/>
      <c r="F10" s="9"/>
      <c r="G10" s="9"/>
      <c r="H10" s="9"/>
    </row>
    <row r="11" spans="2:8">
      <c r="B11" s="10" t="s">
        <v>68</v>
      </c>
      <c r="C11" s="69" t="s">
        <v>70</v>
      </c>
      <c r="D11" s="69" t="s">
        <v>71</v>
      </c>
      <c r="E11" s="69" t="s">
        <v>72</v>
      </c>
      <c r="F11" s="69" t="s">
        <v>73</v>
      </c>
      <c r="G11" s="69" t="s">
        <v>74</v>
      </c>
      <c r="H11" s="69" t="s">
        <v>75</v>
      </c>
    </row>
    <row r="12" spans="2:8">
      <c r="B12" s="12" t="s">
        <v>39</v>
      </c>
      <c r="C12" s="531">
        <f>'RSI_idade(14)'!C12/'RSI_idade(14)'!I12</f>
        <v>0.328935343308349</v>
      </c>
      <c r="D12" s="532">
        <f>'RSI_idade(14)'!D12/'RSI_idade(14)'!I12</f>
        <v>0.172987607649384</v>
      </c>
      <c r="E12" s="532">
        <f>'RSI_idade(14)'!E12/'RSI_idade(14)'!I12</f>
        <v>0.132747558491708</v>
      </c>
      <c r="F12" s="532">
        <f>'RSI_idade(14)'!F12/'RSI_idade(14)'!I12</f>
        <v>0.1629470899966</v>
      </c>
      <c r="G12" s="532">
        <f>'RSI_idade(14)'!G12/'RSI_idade(14)'!I12</f>
        <v>0.147641460881282</v>
      </c>
      <c r="H12" s="533">
        <f>'RSI_idade(14)'!H12/'RSI_idade(14)'!I12</f>
        <v>0.0547409396726772</v>
      </c>
    </row>
    <row r="13" spans="2:8">
      <c r="B13" s="14" t="s">
        <v>40</v>
      </c>
      <c r="C13" s="534">
        <f>'RSI_idade(14)'!C13/'RSI_idade(14)'!I13</f>
        <v>0.351305585550211</v>
      </c>
      <c r="D13" s="535">
        <f>'RSI_idade(14)'!D13/'RSI_idade(14)'!I13</f>
        <v>0.164560223814666</v>
      </c>
      <c r="E13" s="535">
        <f>'RSI_idade(14)'!E13/'RSI_idade(14)'!I13</f>
        <v>0.133834789437518</v>
      </c>
      <c r="F13" s="535">
        <f>'RSI_idade(14)'!F13/'RSI_idade(14)'!I13</f>
        <v>0.155111907332875</v>
      </c>
      <c r="G13" s="535">
        <f>'RSI_idade(14)'!G13/'RSI_idade(14)'!I13</f>
        <v>0.136313438696378</v>
      </c>
      <c r="H13" s="536">
        <f>'RSI_idade(14)'!H13/'RSI_idade(14)'!I13</f>
        <v>0.0588740551683518</v>
      </c>
    </row>
    <row r="14" spans="2:8">
      <c r="B14" s="14" t="s">
        <v>41</v>
      </c>
      <c r="C14" s="534">
        <f>'RSI_idade(14)'!C14/'RSI_idade(14)'!I14</f>
        <v>0.348302190074342</v>
      </c>
      <c r="D14" s="535">
        <f>'RSI_idade(14)'!D14/'RSI_idade(14)'!I14</f>
        <v>0.162430513696336</v>
      </c>
      <c r="E14" s="535">
        <f>'RSI_idade(14)'!E14/'RSI_idade(14)'!I14</f>
        <v>0.132844417654544</v>
      </c>
      <c r="F14" s="535">
        <f>'RSI_idade(14)'!F14/'RSI_idade(14)'!I14</f>
        <v>0.156888353090885</v>
      </c>
      <c r="G14" s="535">
        <f>'RSI_idade(14)'!G14/'RSI_idade(14)'!I14</f>
        <v>0.138420065635255</v>
      </c>
      <c r="H14" s="536">
        <f>'RSI_idade(14)'!H14/'RSI_idade(14)'!I14</f>
        <v>0.0611144598486371</v>
      </c>
    </row>
    <row r="15" spans="2:8">
      <c r="B15" s="14" t="s">
        <v>42</v>
      </c>
      <c r="C15" s="537">
        <f>'RSI_idade(14)'!C15/'RSI_idade(14)'!I15</f>
        <v>0.328733208014305</v>
      </c>
      <c r="D15" s="538">
        <f>'RSI_idade(14)'!D15/'RSI_idade(14)'!I15</f>
        <v>0.162257576452249</v>
      </c>
      <c r="E15" s="538">
        <f>'RSI_idade(14)'!E15/'RSI_idade(14)'!I15</f>
        <v>0.135573793040209</v>
      </c>
      <c r="F15" s="538">
        <f>'RSI_idade(14)'!F15/'RSI_idade(14)'!I15</f>
        <v>0.162303424877355</v>
      </c>
      <c r="G15" s="538">
        <f>'RSI_idade(14)'!G15/'RSI_idade(14)'!I15</f>
        <v>0.145981385539407</v>
      </c>
      <c r="H15" s="539">
        <f>'RSI_idade(14)'!H15/'RSI_idade(14)'!I15</f>
        <v>0.0651506120764752</v>
      </c>
    </row>
    <row r="16" spans="2:8">
      <c r="B16" s="17" t="s">
        <v>43</v>
      </c>
      <c r="C16" s="531">
        <f>'RSI_idade(14)'!C16/'RSI_idade(14)'!I16</f>
        <v>0.38454011741683</v>
      </c>
      <c r="D16" s="532">
        <f>'RSI_idade(14)'!D16/'RSI_idade(14)'!I16</f>
        <v>0.180039138943249</v>
      </c>
      <c r="E16" s="532">
        <f>'RSI_idade(14)'!E16/'RSI_idade(14)'!I16</f>
        <v>0.120352250489237</v>
      </c>
      <c r="F16" s="532">
        <f>'RSI_idade(14)'!F16/'RSI_idade(14)'!I16</f>
        <v>0.137964774951076</v>
      </c>
      <c r="G16" s="532">
        <f>'RSI_idade(14)'!G16/'RSI_idade(14)'!I16</f>
        <v>0.12133072407045</v>
      </c>
      <c r="H16" s="533">
        <f>'RSI_idade(14)'!H16/'RSI_idade(14)'!I16</f>
        <v>0.0557729941291585</v>
      </c>
    </row>
    <row r="17" spans="2:8">
      <c r="B17" s="17" t="s">
        <v>44</v>
      </c>
      <c r="C17" s="534">
        <f>'RSI_idade(14)'!C17/'RSI_idade(14)'!I17</f>
        <v>0.319526627218935</v>
      </c>
      <c r="D17" s="535">
        <f>'RSI_idade(14)'!D17/'RSI_idade(14)'!I17</f>
        <v>0.155818540433925</v>
      </c>
      <c r="E17" s="535">
        <f>'RSI_idade(14)'!E17/'RSI_idade(14)'!I17</f>
        <v>0.138067061143984</v>
      </c>
      <c r="F17" s="535">
        <f>'RSI_idade(14)'!F17/'RSI_idade(14)'!I17</f>
        <v>0.16370808678501</v>
      </c>
      <c r="G17" s="535">
        <f>'RSI_idade(14)'!G17/'RSI_idade(14)'!I17</f>
        <v>0.169625246548323</v>
      </c>
      <c r="H17" s="536">
        <f>'RSI_idade(14)'!H17/'RSI_idade(14)'!I17</f>
        <v>0.0532544378698225</v>
      </c>
    </row>
    <row r="18" spans="2:8">
      <c r="B18" s="17" t="s">
        <v>45</v>
      </c>
      <c r="C18" s="534">
        <f>'RSI_idade(14)'!C18/'RSI_idade(14)'!I18</f>
        <v>0.332179930795848</v>
      </c>
      <c r="D18" s="535">
        <f>'RSI_idade(14)'!D18/'RSI_idade(14)'!I18</f>
        <v>0.152249134948097</v>
      </c>
      <c r="E18" s="535">
        <f>'RSI_idade(14)'!E18/'RSI_idade(14)'!I18</f>
        <v>0.160899653979239</v>
      </c>
      <c r="F18" s="535">
        <f>'RSI_idade(14)'!F18/'RSI_idade(14)'!I18</f>
        <v>0.181660899653979</v>
      </c>
      <c r="G18" s="535">
        <f>'RSI_idade(14)'!G18/'RSI_idade(14)'!I18</f>
        <v>0.119377162629758</v>
      </c>
      <c r="H18" s="536">
        <f>'RSI_idade(14)'!H18/'RSI_idade(14)'!I18</f>
        <v>0.0536332179930796</v>
      </c>
    </row>
    <row r="19" spans="2:8">
      <c r="B19" s="17" t="s">
        <v>46</v>
      </c>
      <c r="C19" s="534">
        <f>'RSI_idade(14)'!C19/'RSI_idade(14)'!I19</f>
        <v>0.349137931034483</v>
      </c>
      <c r="D19" s="535">
        <f>'RSI_idade(14)'!D19/'RSI_idade(14)'!I19</f>
        <v>0.15948275862069</v>
      </c>
      <c r="E19" s="535">
        <f>'RSI_idade(14)'!E19/'RSI_idade(14)'!I19</f>
        <v>0.131465517241379</v>
      </c>
      <c r="F19" s="535">
        <f>'RSI_idade(14)'!F19/'RSI_idade(14)'!I19</f>
        <v>0.15948275862069</v>
      </c>
      <c r="G19" s="535">
        <f>'RSI_idade(14)'!G19/'RSI_idade(14)'!I19</f>
        <v>0.137931034482759</v>
      </c>
      <c r="H19" s="536">
        <f>'RSI_idade(14)'!H19/'RSI_idade(14)'!I19</f>
        <v>0.0625</v>
      </c>
    </row>
    <row r="20" spans="2:8">
      <c r="B20" s="17" t="s">
        <v>47</v>
      </c>
      <c r="C20" s="534">
        <f>'RSI_idade(14)'!C20/'RSI_idade(14)'!I20</f>
        <v>0.121633362293658</v>
      </c>
      <c r="D20" s="535">
        <f>'RSI_idade(14)'!D20/'RSI_idade(14)'!I20</f>
        <v>0.0938314509122502</v>
      </c>
      <c r="E20" s="535">
        <f>'RSI_idade(14)'!E20/'RSI_idade(14)'!I20</f>
        <v>0.135534317984361</v>
      </c>
      <c r="F20" s="535">
        <f>'RSI_idade(14)'!F20/'RSI_idade(14)'!I20</f>
        <v>0.25629887054735</v>
      </c>
      <c r="G20" s="535">
        <f>'RSI_idade(14)'!G20/'RSI_idade(14)'!I20</f>
        <v>0.262380538662033</v>
      </c>
      <c r="H20" s="536">
        <f>'RSI_idade(14)'!H20/'RSI_idade(14)'!I20</f>
        <v>0.130321459600348</v>
      </c>
    </row>
    <row r="21" spans="2:8">
      <c r="B21" s="17" t="s">
        <v>48</v>
      </c>
      <c r="C21" s="534">
        <f>'RSI_idade(14)'!C21/'RSI_idade(14)'!I21</f>
        <v>0.297921478060046</v>
      </c>
      <c r="D21" s="535">
        <f>'RSI_idade(14)'!D21/'RSI_idade(14)'!I21</f>
        <v>0.166281755196305</v>
      </c>
      <c r="E21" s="535">
        <f>'RSI_idade(14)'!E21/'RSI_idade(14)'!I21</f>
        <v>0.117782909930716</v>
      </c>
      <c r="F21" s="535">
        <f>'RSI_idade(14)'!F21/'RSI_idade(14)'!I21</f>
        <v>0.147806004618938</v>
      </c>
      <c r="G21" s="535">
        <f>'RSI_idade(14)'!G21/'RSI_idade(14)'!I21</f>
        <v>0.168591224018476</v>
      </c>
      <c r="H21" s="536">
        <f>'RSI_idade(14)'!H21/'RSI_idade(14)'!I21</f>
        <v>0.10161662817552</v>
      </c>
    </row>
    <row r="22" spans="2:8">
      <c r="B22" s="17" t="s">
        <v>49</v>
      </c>
      <c r="C22" s="534">
        <f>'RSI_idade(14)'!C22/'RSI_idade(14)'!I22</f>
        <v>0.306269270298047</v>
      </c>
      <c r="D22" s="535">
        <f>'RSI_idade(14)'!D22/'RSI_idade(14)'!I22</f>
        <v>0.186022610483042</v>
      </c>
      <c r="E22" s="535">
        <f>'RSI_idade(14)'!E22/'RSI_idade(14)'!I22</f>
        <v>0.124357656731757</v>
      </c>
      <c r="F22" s="535">
        <f>'RSI_idade(14)'!F22/'RSI_idade(14)'!I22</f>
        <v>0.150051387461459</v>
      </c>
      <c r="G22" s="535">
        <f>'RSI_idade(14)'!G22/'RSI_idade(14)'!I22</f>
        <v>0.158273381294964</v>
      </c>
      <c r="H22" s="536">
        <f>'RSI_idade(14)'!H22/'RSI_idade(14)'!I22</f>
        <v>0.0750256937307297</v>
      </c>
    </row>
    <row r="23" spans="2:8">
      <c r="B23" s="17" t="s">
        <v>50</v>
      </c>
      <c r="C23" s="534">
        <f>'RSI_idade(14)'!C23/'RSI_idade(14)'!I23</f>
        <v>0.163461538461538</v>
      </c>
      <c r="D23" s="535">
        <f>'RSI_idade(14)'!D23/'RSI_idade(14)'!I23</f>
        <v>0.173076923076923</v>
      </c>
      <c r="E23" s="535">
        <f>'RSI_idade(14)'!E23/'RSI_idade(14)'!I23</f>
        <v>0.153846153846154</v>
      </c>
      <c r="F23" s="535">
        <f>'RSI_idade(14)'!F23/'RSI_idade(14)'!I23</f>
        <v>0.240384615384615</v>
      </c>
      <c r="G23" s="535">
        <f>'RSI_idade(14)'!G23/'RSI_idade(14)'!I23</f>
        <v>0.153846153846154</v>
      </c>
      <c r="H23" s="536">
        <f>'RSI_idade(14)'!H23/'RSI_idade(14)'!I23</f>
        <v>0.115384615384615</v>
      </c>
    </row>
    <row r="24" spans="2:8">
      <c r="B24" s="17" t="s">
        <v>51</v>
      </c>
      <c r="C24" s="534">
        <f>'RSI_idade(14)'!C24/'RSI_idade(14)'!I24</f>
        <v>0.345736434108527</v>
      </c>
      <c r="D24" s="535">
        <f>'RSI_idade(14)'!D24/'RSI_idade(14)'!I24</f>
        <v>0.168992248062016</v>
      </c>
      <c r="E24" s="535">
        <f>'RSI_idade(14)'!E24/'RSI_idade(14)'!I24</f>
        <v>0.134108527131783</v>
      </c>
      <c r="F24" s="535">
        <f>'RSI_idade(14)'!F24/'RSI_idade(14)'!I24</f>
        <v>0.150387596899225</v>
      </c>
      <c r="G24" s="535">
        <f>'RSI_idade(14)'!G24/'RSI_idade(14)'!I24</f>
        <v>0.126356589147287</v>
      </c>
      <c r="H24" s="536">
        <f>'RSI_idade(14)'!H24/'RSI_idade(14)'!I24</f>
        <v>0.0744186046511628</v>
      </c>
    </row>
    <row r="25" spans="2:8">
      <c r="B25" s="17" t="s">
        <v>52</v>
      </c>
      <c r="C25" s="534">
        <f>'RSI_idade(14)'!C25/'RSI_idade(14)'!I25</f>
        <v>0.343065693430657</v>
      </c>
      <c r="D25" s="535">
        <f>'RSI_idade(14)'!D25/'RSI_idade(14)'!I25</f>
        <v>0.12043795620438</v>
      </c>
      <c r="E25" s="535">
        <f>'RSI_idade(14)'!E25/'RSI_idade(14)'!I25</f>
        <v>0.153284671532847</v>
      </c>
      <c r="F25" s="535">
        <f>'RSI_idade(14)'!F25/'RSI_idade(14)'!I25</f>
        <v>0.140510948905109</v>
      </c>
      <c r="G25" s="535">
        <f>'RSI_idade(14)'!G25/'RSI_idade(14)'!I25</f>
        <v>0.151459854014599</v>
      </c>
      <c r="H25" s="536">
        <f>'RSI_idade(14)'!H25/'RSI_idade(14)'!I25</f>
        <v>0.0912408759124088</v>
      </c>
    </row>
    <row r="26" spans="2:8">
      <c r="B26" s="17" t="s">
        <v>53</v>
      </c>
      <c r="C26" s="534">
        <f>'RSI_idade(14)'!C26/'RSI_idade(14)'!I26</f>
        <v>0.275330396475771</v>
      </c>
      <c r="D26" s="535">
        <f>'RSI_idade(14)'!D26/'RSI_idade(14)'!I26</f>
        <v>0.138766519823789</v>
      </c>
      <c r="E26" s="535">
        <f>'RSI_idade(14)'!E26/'RSI_idade(14)'!I26</f>
        <v>0.125550660792952</v>
      </c>
      <c r="F26" s="535">
        <f>'RSI_idade(14)'!F26/'RSI_idade(14)'!I26</f>
        <v>0.204845814977974</v>
      </c>
      <c r="G26" s="535">
        <f>'RSI_idade(14)'!G26/'RSI_idade(14)'!I26</f>
        <v>0.180616740088106</v>
      </c>
      <c r="H26" s="536">
        <f>'RSI_idade(14)'!H26/'RSI_idade(14)'!I26</f>
        <v>0.0748898678414097</v>
      </c>
    </row>
    <row r="27" spans="2:8">
      <c r="B27" s="17" t="s">
        <v>54</v>
      </c>
      <c r="C27" s="534">
        <f>'RSI_idade(14)'!C27/'RSI_idade(14)'!I27</f>
        <v>0.353798126951093</v>
      </c>
      <c r="D27" s="535">
        <f>'RSI_idade(14)'!D27/'RSI_idade(14)'!I27</f>
        <v>0.196670135275754</v>
      </c>
      <c r="E27" s="535">
        <f>'RSI_idade(14)'!E27/'RSI_idade(14)'!I27</f>
        <v>0.120707596253902</v>
      </c>
      <c r="F27" s="535">
        <f>'RSI_idade(14)'!F27/'RSI_idade(14)'!I27</f>
        <v>0.149843912591051</v>
      </c>
      <c r="G27" s="535">
        <f>'RSI_idade(14)'!G27/'RSI_idade(14)'!I27</f>
        <v>0.125910509885536</v>
      </c>
      <c r="H27" s="536">
        <f>'RSI_idade(14)'!H27/'RSI_idade(14)'!I27</f>
        <v>0.0530697190426639</v>
      </c>
    </row>
    <row r="28" spans="2:8">
      <c r="B28" s="17" t="s">
        <v>55</v>
      </c>
      <c r="C28" s="534">
        <f>'RSI_idade(14)'!C28/'RSI_idade(14)'!I28</f>
        <v>0.263610315186246</v>
      </c>
      <c r="D28" s="535">
        <f>'RSI_idade(14)'!D28/'RSI_idade(14)'!I28</f>
        <v>0.160458452722063</v>
      </c>
      <c r="E28" s="535">
        <f>'RSI_idade(14)'!E28/'RSI_idade(14)'!I28</f>
        <v>0.111747851002865</v>
      </c>
      <c r="F28" s="535">
        <f>'RSI_idade(14)'!F28/'RSI_idade(14)'!I28</f>
        <v>0.189111747851003</v>
      </c>
      <c r="G28" s="535">
        <f>'RSI_idade(14)'!G28/'RSI_idade(14)'!I28</f>
        <v>0.209169054441261</v>
      </c>
      <c r="H28" s="536">
        <f>'RSI_idade(14)'!H28/'RSI_idade(14)'!I28</f>
        <v>0.0659025787965616</v>
      </c>
    </row>
    <row r="29" spans="2:8">
      <c r="B29" s="17" t="s">
        <v>56</v>
      </c>
      <c r="C29" s="534">
        <f>'RSI_idade(14)'!C29/'RSI_idade(14)'!I29</f>
        <v>0.392762577228597</v>
      </c>
      <c r="D29" s="535">
        <f>'RSI_idade(14)'!D29/'RSI_idade(14)'!I29</f>
        <v>0.161518093556929</v>
      </c>
      <c r="E29" s="535">
        <f>'RSI_idade(14)'!E29/'RSI_idade(14)'!I29</f>
        <v>0.133274492497793</v>
      </c>
      <c r="F29" s="535">
        <f>'RSI_idade(14)'!F29/'RSI_idade(14)'!I29</f>
        <v>0.149161518093557</v>
      </c>
      <c r="G29" s="535">
        <f>'RSI_idade(14)'!G29/'RSI_idade(14)'!I29</f>
        <v>0.113857016769638</v>
      </c>
      <c r="H29" s="536">
        <f>'RSI_idade(14)'!H29/'RSI_idade(14)'!I29</f>
        <v>0.0494263018534863</v>
      </c>
    </row>
    <row r="30" spans="2:8">
      <c r="B30" s="17" t="s">
        <v>57</v>
      </c>
      <c r="C30" s="534">
        <f>'RSI_idade(14)'!C30/'RSI_idade(14)'!I30</f>
        <v>0.358409986859396</v>
      </c>
      <c r="D30" s="535">
        <f>'RSI_idade(14)'!D30/'RSI_idade(14)'!I30</f>
        <v>0.181011826544021</v>
      </c>
      <c r="E30" s="535">
        <f>'RSI_idade(14)'!E30/'RSI_idade(14)'!I30</f>
        <v>0.128777923784494</v>
      </c>
      <c r="F30" s="535">
        <f>'RSI_idade(14)'!F30/'RSI_idade(14)'!I30</f>
        <v>0.150788436268068</v>
      </c>
      <c r="G30" s="535">
        <f>'RSI_idade(14)'!G30/'RSI_idade(14)'!I30</f>
        <v>0.127463863337714</v>
      </c>
      <c r="H30" s="536">
        <f>'RSI_idade(14)'!H30/'RSI_idade(14)'!I30</f>
        <v>0.0535479632063075</v>
      </c>
    </row>
    <row r="31" spans="2:8">
      <c r="B31" s="17" t="s">
        <v>58</v>
      </c>
      <c r="C31" s="534">
        <f>'RSI_idade(14)'!C31/'RSI_idade(14)'!I31</f>
        <v>0.145780051150895</v>
      </c>
      <c r="D31" s="535">
        <f>'RSI_idade(14)'!D31/'RSI_idade(14)'!I31</f>
        <v>0.10997442455243</v>
      </c>
      <c r="E31" s="535">
        <f>'RSI_idade(14)'!E31/'RSI_idade(14)'!I31</f>
        <v>0.153452685421995</v>
      </c>
      <c r="F31" s="535">
        <f>'RSI_idade(14)'!F31/'RSI_idade(14)'!I31</f>
        <v>0.237851662404092</v>
      </c>
      <c r="G31" s="535">
        <f>'RSI_idade(14)'!G31/'RSI_idade(14)'!I31</f>
        <v>0.245524296675192</v>
      </c>
      <c r="H31" s="536">
        <f>'RSI_idade(14)'!H31/'RSI_idade(14)'!I31</f>
        <v>0.107416879795396</v>
      </c>
    </row>
    <row r="32" spans="2:8">
      <c r="B32" s="17" t="s">
        <v>59</v>
      </c>
      <c r="C32" s="534">
        <f>'RSI_idade(14)'!C32/'RSI_idade(14)'!I32</f>
        <v>0.36810551558753</v>
      </c>
      <c r="D32" s="535">
        <f>'RSI_idade(14)'!D32/'RSI_idade(14)'!I32</f>
        <v>0.178657074340528</v>
      </c>
      <c r="E32" s="535">
        <f>'RSI_idade(14)'!E32/'RSI_idade(14)'!I32</f>
        <v>0.133693045563549</v>
      </c>
      <c r="F32" s="535">
        <f>'RSI_idade(14)'!F32/'RSI_idade(14)'!I32</f>
        <v>0.145083932853717</v>
      </c>
      <c r="G32" s="535">
        <f>'RSI_idade(14)'!G32/'RSI_idade(14)'!I32</f>
        <v>0.137290167865707</v>
      </c>
      <c r="H32" s="536">
        <f>'RSI_idade(14)'!H32/'RSI_idade(14)'!I32</f>
        <v>0.0371702637889688</v>
      </c>
    </row>
    <row r="33" spans="2:8">
      <c r="B33" s="17" t="s">
        <v>60</v>
      </c>
      <c r="C33" s="534">
        <f>'RSI_idade(14)'!C33/'RSI_idade(14)'!I33</f>
        <v>0.330357142857143</v>
      </c>
      <c r="D33" s="535">
        <f>'RSI_idade(14)'!D33/'RSI_idade(14)'!I33</f>
        <v>0.178571428571429</v>
      </c>
      <c r="E33" s="535">
        <f>'RSI_idade(14)'!E33/'RSI_idade(14)'!I33</f>
        <v>0.133928571428571</v>
      </c>
      <c r="F33" s="535">
        <f>'RSI_idade(14)'!F33/'RSI_idade(14)'!I33</f>
        <v>0.149553571428571</v>
      </c>
      <c r="G33" s="535">
        <f>'RSI_idade(14)'!G33/'RSI_idade(14)'!I33</f>
        <v>0.151785714285714</v>
      </c>
      <c r="H33" s="536">
        <f>'RSI_idade(14)'!H33/'RSI_idade(14)'!I33</f>
        <v>0.0558035714285714</v>
      </c>
    </row>
    <row r="34" spans="2:8">
      <c r="B34" s="17" t="s">
        <v>61</v>
      </c>
      <c r="C34" s="534">
        <f>'RSI_idade(14)'!C34/'RSI_idade(14)'!I34</f>
        <v>0.295665634674923</v>
      </c>
      <c r="D34" s="535">
        <f>'RSI_idade(14)'!D34/'RSI_idade(14)'!I34</f>
        <v>0.132352941176471</v>
      </c>
      <c r="E34" s="535">
        <f>'RSI_idade(14)'!E34/'RSI_idade(14)'!I34</f>
        <v>0.167956656346749</v>
      </c>
      <c r="F34" s="535">
        <f>'RSI_idade(14)'!F34/'RSI_idade(14)'!I34</f>
        <v>0.176470588235294</v>
      </c>
      <c r="G34" s="535">
        <f>'RSI_idade(14)'!G34/'RSI_idade(14)'!I34</f>
        <v>0.145510835913313</v>
      </c>
      <c r="H34" s="536">
        <f>'RSI_idade(14)'!H34/'RSI_idade(14)'!I34</f>
        <v>0.0820433436532508</v>
      </c>
    </row>
    <row r="35" ht="12.75" customHeight="1" spans="2:8">
      <c r="B35" s="17" t="s">
        <v>62</v>
      </c>
      <c r="C35" s="534">
        <f>'RSI_idade(14)'!C35/'RSI_idade(14)'!I35</f>
        <v>0.416053725615606</v>
      </c>
      <c r="D35" s="535">
        <f>'RSI_idade(14)'!D35/'RSI_idade(14)'!I35</f>
        <v>0.191877198592901</v>
      </c>
      <c r="E35" s="535">
        <f>'RSI_idade(14)'!E35/'RSI_idade(14)'!I35</f>
        <v>0.140070354972817</v>
      </c>
      <c r="F35" s="535">
        <f>'RSI_idade(14)'!F35/'RSI_idade(14)'!I35</f>
        <v>0.12567956507835</v>
      </c>
      <c r="G35" s="535">
        <f>'RSI_idade(14)'!G35/'RSI_idade(14)'!I35</f>
        <v>0.0927406459865686</v>
      </c>
      <c r="H35" s="536">
        <f>'RSI_idade(14)'!H35/'RSI_idade(14)'!I35</f>
        <v>0.0335785097537576</v>
      </c>
    </row>
    <row r="36" spans="2:8">
      <c r="B36" s="17" t="s">
        <v>63</v>
      </c>
      <c r="C36" s="534">
        <f>'RSI_idade(14)'!C36/'RSI_idade(14)'!I36</f>
        <v>0.215039577836412</v>
      </c>
      <c r="D36" s="535">
        <f>'RSI_idade(14)'!D36/'RSI_idade(14)'!I36</f>
        <v>0.118733509234828</v>
      </c>
      <c r="E36" s="535">
        <f>'RSI_idade(14)'!E36/'RSI_idade(14)'!I36</f>
        <v>0.129287598944591</v>
      </c>
      <c r="F36" s="535">
        <f>'RSI_idade(14)'!F36/'RSI_idade(14)'!I36</f>
        <v>0.213720316622691</v>
      </c>
      <c r="G36" s="535">
        <f>'RSI_idade(14)'!G36/'RSI_idade(14)'!I36</f>
        <v>0.221635883905013</v>
      </c>
      <c r="H36" s="536">
        <f>'RSI_idade(14)'!H36/'RSI_idade(14)'!I36</f>
        <v>0.101583113456464</v>
      </c>
    </row>
    <row r="37" spans="2:8">
      <c r="B37" s="17" t="s">
        <v>64</v>
      </c>
      <c r="C37" s="534">
        <f>'RSI_idade(14)'!C37/'RSI_idade(14)'!I37</f>
        <v>0.147286821705426</v>
      </c>
      <c r="D37" s="535">
        <f>'RSI_idade(14)'!D37/'RSI_idade(14)'!I37</f>
        <v>0.112403100775194</v>
      </c>
      <c r="E37" s="535">
        <f>'RSI_idade(14)'!E37/'RSI_idade(14)'!I37</f>
        <v>0.116279069767442</v>
      </c>
      <c r="F37" s="535">
        <f>'RSI_idade(14)'!F37/'RSI_idade(14)'!I37</f>
        <v>0.244186046511628</v>
      </c>
      <c r="G37" s="535">
        <f>'RSI_idade(14)'!G37/'RSI_idade(14)'!I37</f>
        <v>0.24031007751938</v>
      </c>
      <c r="H37" s="536">
        <f>'RSI_idade(14)'!H37/'RSI_idade(14)'!I37</f>
        <v>0.13953488372093</v>
      </c>
    </row>
    <row r="38" spans="2:8">
      <c r="B38" s="17" t="s">
        <v>65</v>
      </c>
      <c r="C38" s="534">
        <f>'RSI_idade(14)'!C38/'RSI_idade(14)'!I38</f>
        <v>0.279874213836478</v>
      </c>
      <c r="D38" s="535">
        <f>'RSI_idade(14)'!D38/'RSI_idade(14)'!I38</f>
        <v>0.144654088050314</v>
      </c>
      <c r="E38" s="535">
        <f>'RSI_idade(14)'!E38/'RSI_idade(14)'!I38</f>
        <v>0.141509433962264</v>
      </c>
      <c r="F38" s="535">
        <f>'RSI_idade(14)'!F38/'RSI_idade(14)'!I38</f>
        <v>0.166666666666667</v>
      </c>
      <c r="G38" s="535">
        <f>'RSI_idade(14)'!G38/'RSI_idade(14)'!I38</f>
        <v>0.166666666666667</v>
      </c>
      <c r="H38" s="536">
        <f>'RSI_idade(14)'!H38/'RSI_idade(14)'!I38</f>
        <v>0.10062893081761</v>
      </c>
    </row>
    <row r="39" spans="2:8">
      <c r="B39" s="17" t="s">
        <v>66</v>
      </c>
      <c r="C39" s="540">
        <f>'RSI_idade(14)'!C39/'RSI_idade(14)'!I39</f>
        <v>0.300687285223368</v>
      </c>
      <c r="D39" s="541">
        <f>'RSI_idade(14)'!D39/'RSI_idade(14)'!I39</f>
        <v>0.115120274914089</v>
      </c>
      <c r="E39" s="541">
        <f>'RSI_idade(14)'!E39/'RSI_idade(14)'!I39</f>
        <v>0.151202749140893</v>
      </c>
      <c r="F39" s="541">
        <f>'RSI_idade(14)'!F39/'RSI_idade(14)'!I39</f>
        <v>0.180412371134021</v>
      </c>
      <c r="G39" s="541">
        <f>'RSI_idade(14)'!G39/'RSI_idade(14)'!I39</f>
        <v>0.18213058419244</v>
      </c>
      <c r="H39" s="542">
        <f>'RSI_idade(14)'!H39/'RSI_idade(14)'!I39</f>
        <v>0.070446735395189</v>
      </c>
    </row>
    <row r="40" spans="2:8">
      <c r="B40" s="19"/>
      <c r="C40" s="98"/>
      <c r="D40" s="99"/>
      <c r="E40" s="99"/>
      <c r="F40" s="99"/>
      <c r="G40" s="99"/>
      <c r="H40" s="99"/>
    </row>
    <row r="41" spans="2:8">
      <c r="B41" s="19"/>
      <c r="C41" s="21"/>
      <c r="D41" s="21"/>
      <c r="E41" s="21"/>
      <c r="F41" s="21"/>
      <c r="G41" s="21"/>
      <c r="H41" s="21"/>
    </row>
  </sheetData>
  <mergeCells count="3">
    <mergeCell ref="C9:H9"/>
    <mergeCell ref="C10:H10"/>
    <mergeCell ref="C40:H40"/>
  </mergeCells>
  <conditionalFormatting sqref="C11:H11">
    <cfRule type="cellIs" dxfId="1" priority="4" operator="between">
      <formula>1</formula>
      <formula>2</formula>
    </cfRule>
  </conditionalFormatting>
  <conditionalFormatting sqref="C12:H39">
    <cfRule type="cellIs" dxfId="1" priority="3" operator="between">
      <formula>1</formula>
      <formula>2</formula>
    </cfRule>
    <cfRule type="cellIs" dxfId="0" priority="2" operator="between">
      <formula>1</formula>
      <formula>2</formula>
    </cfRule>
  </conditionalFormatting>
  <pageMargins left="0.7" right="0.7" top="0.75" bottom="0.75" header="0.3" footer="0.3"/>
  <pageSetup paperSize="1" orientation="portrait"/>
  <headerFooter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41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23</v>
      </c>
      <c r="B5" s="4" t="s">
        <v>230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230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89.2800963602071</v>
      </c>
    </row>
    <row r="13" spans="2:3">
      <c r="B13" s="14" t="s">
        <v>40</v>
      </c>
      <c r="C13" s="415">
        <v>92.7331307908593</v>
      </c>
    </row>
    <row r="14" spans="2:3">
      <c r="B14" s="14" t="s">
        <v>41</v>
      </c>
      <c r="C14" s="415">
        <v>91.3748121481574</v>
      </c>
    </row>
    <row r="15" spans="2:3">
      <c r="B15" s="14" t="s">
        <v>42</v>
      </c>
      <c r="C15" s="416">
        <v>93.5636587201692</v>
      </c>
    </row>
    <row r="16" spans="2:3">
      <c r="B16" s="17" t="s">
        <v>43</v>
      </c>
      <c r="C16" s="415">
        <v>82.788079867952</v>
      </c>
    </row>
    <row r="17" spans="2:3">
      <c r="B17" s="17" t="s">
        <v>44</v>
      </c>
      <c r="C17" s="415">
        <v>104.598430591926</v>
      </c>
    </row>
    <row r="18" spans="2:3">
      <c r="B18" s="17" t="s">
        <v>45</v>
      </c>
      <c r="C18" s="415">
        <v>91.868237870112</v>
      </c>
    </row>
    <row r="19" spans="2:3">
      <c r="B19" s="17" t="s">
        <v>46</v>
      </c>
      <c r="C19" s="415">
        <v>98.0618787196374</v>
      </c>
    </row>
    <row r="20" spans="2:3">
      <c r="B20" s="17" t="s">
        <v>47</v>
      </c>
      <c r="C20" s="415">
        <v>144.370936883697</v>
      </c>
    </row>
    <row r="21" spans="2:3">
      <c r="B21" s="17" t="s">
        <v>48</v>
      </c>
      <c r="C21" s="415">
        <v>98.5904845858054</v>
      </c>
    </row>
    <row r="22" spans="2:3">
      <c r="B22" s="17" t="s">
        <v>49</v>
      </c>
      <c r="C22" s="415">
        <v>96.87731781658</v>
      </c>
    </row>
    <row r="23" spans="2:3">
      <c r="B23" s="17" t="s">
        <v>50</v>
      </c>
      <c r="C23" s="415">
        <v>125.909327018393</v>
      </c>
    </row>
    <row r="24" spans="2:3">
      <c r="B24" s="17" t="s">
        <v>51</v>
      </c>
      <c r="C24" s="415">
        <v>82.4400942564889</v>
      </c>
    </row>
    <row r="25" spans="2:3">
      <c r="B25" s="17" t="s">
        <v>52</v>
      </c>
      <c r="C25" s="415">
        <v>97.0193832192281</v>
      </c>
    </row>
    <row r="26" spans="2:3">
      <c r="B26" s="17" t="s">
        <v>53</v>
      </c>
      <c r="C26" s="415">
        <v>97.9798264105823</v>
      </c>
    </row>
    <row r="27" spans="2:3">
      <c r="B27" s="17" t="s">
        <v>54</v>
      </c>
      <c r="C27" s="415">
        <v>76.7096815177391</v>
      </c>
    </row>
    <row r="28" spans="2:3">
      <c r="B28" s="17" t="s">
        <v>55</v>
      </c>
      <c r="C28" s="415">
        <v>105.526324351959</v>
      </c>
    </row>
    <row r="29" spans="2:3">
      <c r="B29" s="17" t="s">
        <v>56</v>
      </c>
      <c r="C29" s="415">
        <v>80.5571725719687</v>
      </c>
    </row>
    <row r="30" spans="2:3">
      <c r="B30" s="17" t="s">
        <v>57</v>
      </c>
      <c r="C30" s="415">
        <v>82.2447176375246</v>
      </c>
    </row>
    <row r="31" spans="2:3">
      <c r="B31" s="17" t="s">
        <v>58</v>
      </c>
      <c r="C31" s="415">
        <v>136.107720995816</v>
      </c>
    </row>
    <row r="32" spans="2:3">
      <c r="B32" s="17" t="s">
        <v>59</v>
      </c>
      <c r="C32" s="415">
        <v>86.8688935633091</v>
      </c>
    </row>
    <row r="33" spans="2:3">
      <c r="B33" s="17" t="s">
        <v>60</v>
      </c>
      <c r="C33" s="415">
        <v>92.2381363420477</v>
      </c>
    </row>
    <row r="34" spans="2:3">
      <c r="B34" s="17" t="s">
        <v>61</v>
      </c>
      <c r="C34" s="415">
        <v>107.094364923804</v>
      </c>
    </row>
    <row r="35" ht="12.75" customHeight="1" spans="2:3">
      <c r="B35" s="17" t="s">
        <v>62</v>
      </c>
      <c r="C35" s="415">
        <v>77.3478392965487</v>
      </c>
    </row>
    <row r="36" spans="2:3">
      <c r="B36" s="17" t="s">
        <v>63</v>
      </c>
      <c r="C36" s="415">
        <v>123.161829590867</v>
      </c>
    </row>
    <row r="37" spans="2:3">
      <c r="B37" s="17" t="s">
        <v>64</v>
      </c>
      <c r="C37" s="415">
        <v>138.920613314817</v>
      </c>
    </row>
    <row r="38" spans="2:3">
      <c r="B38" s="17" t="s">
        <v>65</v>
      </c>
      <c r="C38" s="415">
        <v>99.2438318433304</v>
      </c>
    </row>
    <row r="39" spans="2:3">
      <c r="B39" s="17" t="s">
        <v>66</v>
      </c>
      <c r="C39" s="417">
        <v>109.298580383789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41"/>
  <sheetViews>
    <sheetView showGridLines="0" showRowColHeaders="0" workbookViewId="0">
      <selection activeCell="B6" sqref="B6"/>
    </sheetView>
  </sheetViews>
  <sheetFormatPr defaultColWidth="12" defaultRowHeight="15" outlineLevelCol="2"/>
  <cols>
    <col min="2" max="2" width="38" style="2" customWidth="1"/>
    <col min="3" max="3" width="38.8571428571429" style="2" customWidth="1"/>
    <col min="4" max="16384" width="12" style="2"/>
  </cols>
  <sheetData>
    <row r="1" s="1" customFormat="1" ht="16.5" customHeight="1" spans="1:1">
      <c r="A1"/>
    </row>
    <row r="2" s="1" customFormat="1" ht="16.5" customHeight="1" spans="1:1">
      <c r="A2"/>
    </row>
    <row r="3" s="1" customFormat="1" ht="16.5" customHeight="1" spans="1:1">
      <c r="A3"/>
    </row>
    <row r="4" s="1" customFormat="1" ht="16.5" customHeight="1" spans="1:1">
      <c r="A4"/>
    </row>
    <row r="5" s="1" customFormat="1" ht="16.5" customHeight="1" spans="1:2">
      <c r="A5" s="3" t="s">
        <v>25</v>
      </c>
      <c r="B5" s="4" t="s">
        <v>231</v>
      </c>
    </row>
    <row r="6" s="1" customFormat="1" ht="12" customHeight="1" spans="1:2">
      <c r="A6" s="3"/>
      <c r="B6" s="25" t="s">
        <v>34</v>
      </c>
    </row>
    <row r="7" s="1" customFormat="1" ht="12" customHeight="1" spans="1:2">
      <c r="A7" s="3"/>
      <c r="B7" s="25"/>
    </row>
    <row r="8" customHeight="1"/>
    <row r="9" ht="24.95" customHeight="1" spans="2:3">
      <c r="B9" s="6"/>
      <c r="C9" s="7" t="s">
        <v>231</v>
      </c>
    </row>
    <row r="10" ht="24.95" customHeight="1" spans="2:3">
      <c r="B10" s="8"/>
      <c r="C10" s="9"/>
    </row>
    <row r="11" spans="2:3">
      <c r="B11" s="89" t="s">
        <v>77</v>
      </c>
      <c r="C11" s="11"/>
    </row>
    <row r="12" spans="2:3">
      <c r="B12" s="12" t="s">
        <v>39</v>
      </c>
      <c r="C12" s="414">
        <v>213.508165986793</v>
      </c>
    </row>
    <row r="13" spans="2:3">
      <c r="B13" s="14" t="s">
        <v>40</v>
      </c>
      <c r="C13" s="415">
        <v>218.764449189902</v>
      </c>
    </row>
    <row r="14" spans="2:3">
      <c r="B14" s="14" t="s">
        <v>41</v>
      </c>
      <c r="C14" s="415">
        <v>215.711179212576</v>
      </c>
    </row>
    <row r="15" spans="2:3">
      <c r="B15" s="14" t="s">
        <v>42</v>
      </c>
      <c r="C15" s="416">
        <v>214.568641261321</v>
      </c>
    </row>
    <row r="16" spans="2:3">
      <c r="B16" s="17" t="s">
        <v>43</v>
      </c>
      <c r="C16" s="415">
        <v>262.414543759549</v>
      </c>
    </row>
    <row r="17" spans="2:3">
      <c r="B17" s="17" t="s">
        <v>44</v>
      </c>
      <c r="C17" s="415">
        <v>204.214233285998</v>
      </c>
    </row>
    <row r="18" spans="2:3">
      <c r="B18" s="17" t="s">
        <v>45</v>
      </c>
      <c r="C18" s="415">
        <v>224.503503969167</v>
      </c>
    </row>
    <row r="19" spans="2:3">
      <c r="B19" s="17" t="s">
        <v>46</v>
      </c>
      <c r="C19" s="415">
        <v>220.662823942075</v>
      </c>
    </row>
    <row r="20" spans="2:3">
      <c r="B20" s="17" t="s">
        <v>47</v>
      </c>
      <c r="C20" s="415">
        <v>184.497219118047</v>
      </c>
    </row>
    <row r="21" spans="2:3">
      <c r="B21" s="17" t="s">
        <v>48</v>
      </c>
      <c r="C21" s="415">
        <v>218.825611448826</v>
      </c>
    </row>
    <row r="22" spans="2:3">
      <c r="B22" s="17" t="s">
        <v>49</v>
      </c>
      <c r="C22" s="415">
        <v>216.42099753847</v>
      </c>
    </row>
    <row r="23" spans="2:3">
      <c r="B23" s="17" t="s">
        <v>50</v>
      </c>
      <c r="C23" s="415">
        <v>195.335085398809</v>
      </c>
    </row>
    <row r="24" spans="2:3">
      <c r="B24" s="17" t="s">
        <v>51</v>
      </c>
      <c r="C24" s="415">
        <v>215.653291010633</v>
      </c>
    </row>
    <row r="25" spans="2:3">
      <c r="B25" s="17" t="s">
        <v>52</v>
      </c>
      <c r="C25" s="415">
        <v>199.959010988593</v>
      </c>
    </row>
    <row r="26" spans="2:3">
      <c r="B26" s="17" t="s">
        <v>53</v>
      </c>
      <c r="C26" s="415">
        <v>190.975556606023</v>
      </c>
    </row>
    <row r="27" spans="2:3">
      <c r="B27" s="17" t="s">
        <v>54</v>
      </c>
      <c r="C27" s="415">
        <v>225.136937055098</v>
      </c>
    </row>
    <row r="28" spans="2:3">
      <c r="B28" s="17" t="s">
        <v>55</v>
      </c>
      <c r="C28" s="415">
        <v>192.707640473225</v>
      </c>
    </row>
    <row r="29" spans="2:3">
      <c r="B29" s="17" t="s">
        <v>56</v>
      </c>
      <c r="C29" s="415">
        <v>226.440566859134</v>
      </c>
    </row>
    <row r="30" spans="2:3">
      <c r="B30" s="17" t="s">
        <v>57</v>
      </c>
      <c r="C30" s="415">
        <v>216.859465324182</v>
      </c>
    </row>
    <row r="31" spans="2:3">
      <c r="B31" s="17" t="s">
        <v>58</v>
      </c>
      <c r="C31" s="415">
        <v>188.319729941995</v>
      </c>
    </row>
    <row r="32" spans="2:3">
      <c r="B32" s="17" t="s">
        <v>59</v>
      </c>
      <c r="C32" s="415">
        <v>232.804431138484</v>
      </c>
    </row>
    <row r="33" spans="2:3">
      <c r="B33" s="17" t="s">
        <v>60</v>
      </c>
      <c r="C33" s="415">
        <v>211.418830289586</v>
      </c>
    </row>
    <row r="34" spans="2:3">
      <c r="B34" s="17" t="s">
        <v>61</v>
      </c>
      <c r="C34" s="415">
        <v>198.725021672726</v>
      </c>
    </row>
    <row r="35" ht="12.75" customHeight="1" spans="2:3">
      <c r="B35" s="17" t="s">
        <v>62</v>
      </c>
      <c r="C35" s="415">
        <v>255.505034099733</v>
      </c>
    </row>
    <row r="36" spans="2:3">
      <c r="B36" s="17" t="s">
        <v>63</v>
      </c>
      <c r="C36" s="415">
        <v>195.741051021571</v>
      </c>
    </row>
    <row r="37" spans="2:3">
      <c r="B37" s="17" t="s">
        <v>64</v>
      </c>
      <c r="C37" s="415">
        <v>183.490554919857</v>
      </c>
    </row>
    <row r="38" spans="2:3">
      <c r="B38" s="17" t="s">
        <v>65</v>
      </c>
      <c r="C38" s="415">
        <v>199.473899659757</v>
      </c>
    </row>
    <row r="39" spans="2:3">
      <c r="B39" s="17" t="s">
        <v>66</v>
      </c>
      <c r="C39" s="417">
        <v>194.790284022607</v>
      </c>
    </row>
    <row r="40" spans="2:3">
      <c r="B40" s="19"/>
      <c r="C40" s="98"/>
    </row>
    <row r="41" spans="2:3">
      <c r="B41" s="19"/>
      <c r="C41" s="21"/>
    </row>
  </sheetData>
  <conditionalFormatting sqref="C12:C39">
    <cfRule type="cellIs" dxfId="0" priority="1" operator="between">
      <formula>1</formula>
      <formula>2</formula>
    </cfRule>
  </conditionalFormatting>
  <pageMargins left="0.7" right="0.7" top="0.75" bottom="0.75" header="0.3" footer="0.3"/>
  <pageSetup paperSize="1" orientation="portrait"/>
  <headerFooter>
    <oddHeader>&amp;COLCPL - Observatório de Luta Contra a Pobreza</oddHead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244</vt:i4>
      </vt:variant>
    </vt:vector>
  </HeadingPairs>
  <TitlesOfParts>
    <vt:vector size="244" baseType="lpstr">
      <vt:lpstr>Índice</vt:lpstr>
      <vt:lpstr>Conceitos</vt:lpstr>
      <vt:lpstr>Índice_2005</vt:lpstr>
      <vt:lpstr>RSI_genero (05)</vt:lpstr>
      <vt:lpstr>RSI_genero %(05)</vt:lpstr>
      <vt:lpstr>RSI_idade (05)</vt:lpstr>
      <vt:lpstr>RSI_idade %(05)</vt:lpstr>
      <vt:lpstr>RSI_VMM €(05)</vt:lpstr>
      <vt:lpstr>RSI_VMP_AF€ (05)</vt:lpstr>
      <vt:lpstr>RSI_AF (05)</vt:lpstr>
      <vt:lpstr>RSI_AM (05)</vt:lpstr>
      <vt:lpstr>RSI_AI (05)</vt:lpstr>
      <vt:lpstr>Índice_2006</vt:lpstr>
      <vt:lpstr>RSI_genero (06)</vt:lpstr>
      <vt:lpstr>RSI_genero % (06)</vt:lpstr>
      <vt:lpstr>RSI_idade (06)</vt:lpstr>
      <vt:lpstr>RSI_idade %(06)</vt:lpstr>
      <vt:lpstr>RSI_VMM €(06)</vt:lpstr>
      <vt:lpstr>RSI_VMP_AF€ (06)</vt:lpstr>
      <vt:lpstr>RSI_AF (06)</vt:lpstr>
      <vt:lpstr>RSI_AM (06)</vt:lpstr>
      <vt:lpstr>RSI_AI (06)</vt:lpstr>
      <vt:lpstr>Índice_2007</vt:lpstr>
      <vt:lpstr>RSI_genero (07)</vt:lpstr>
      <vt:lpstr>RSI_genero % (07)</vt:lpstr>
      <vt:lpstr>RSI_idade (07)</vt:lpstr>
      <vt:lpstr>RSI_idade %(07)</vt:lpstr>
      <vt:lpstr>RSI_VMM €(07)</vt:lpstr>
      <vt:lpstr>RSI_VMP_AF€ (07)</vt:lpstr>
      <vt:lpstr>RSI_AF (07)</vt:lpstr>
      <vt:lpstr>RSI_AM (07)</vt:lpstr>
      <vt:lpstr>RSI_AI (07)</vt:lpstr>
      <vt:lpstr>Índice_2008</vt:lpstr>
      <vt:lpstr>Beneficiarios RSI_genero (08)</vt:lpstr>
      <vt:lpstr>RSI_genero %(08)</vt:lpstr>
      <vt:lpstr>RSI_idade (08)</vt:lpstr>
      <vt:lpstr>RSI_idade %(08)</vt:lpstr>
      <vt:lpstr>RSI_VMM €(08)</vt:lpstr>
      <vt:lpstr>RSI_VMP_AF€ (08)</vt:lpstr>
      <vt:lpstr>RSI_AF (08)</vt:lpstr>
      <vt:lpstr>RSI_AM (08)</vt:lpstr>
      <vt:lpstr>RSI_AI (08)</vt:lpstr>
      <vt:lpstr>Índice_2009</vt:lpstr>
      <vt:lpstr>RSI_genero (09)</vt:lpstr>
      <vt:lpstr>RSI_genero % (09)</vt:lpstr>
      <vt:lpstr>RSI_idade (09)</vt:lpstr>
      <vt:lpstr>RSI_idade %(09)</vt:lpstr>
      <vt:lpstr>RSI_VMM €(09)</vt:lpstr>
      <vt:lpstr>RSI_VMP_AF€ (09)</vt:lpstr>
      <vt:lpstr>RSI_AF (09)</vt:lpstr>
      <vt:lpstr>RSI_AM (09)</vt:lpstr>
      <vt:lpstr>RSI_AI (09)</vt:lpstr>
      <vt:lpstr>Índice_2010</vt:lpstr>
      <vt:lpstr>RSI_genero (10)</vt:lpstr>
      <vt:lpstr>Beneficiarios RSI_genero %(10)</vt:lpstr>
      <vt:lpstr>RSI_idade (10)</vt:lpstr>
      <vt:lpstr>RSI_idade %(10)</vt:lpstr>
      <vt:lpstr>RSI_VMM €(10)</vt:lpstr>
      <vt:lpstr>RSI_VMP_AF€ (10)</vt:lpstr>
      <vt:lpstr>RSI_AF (10)</vt:lpstr>
      <vt:lpstr>RSI_AM (10)</vt:lpstr>
      <vt:lpstr>RSI_AI (10)</vt:lpstr>
      <vt:lpstr>Índice_2011</vt:lpstr>
      <vt:lpstr>RSI_genero(11)</vt:lpstr>
      <vt:lpstr> RSI_genero %(11)</vt:lpstr>
      <vt:lpstr>RSI_idade (11)</vt:lpstr>
      <vt:lpstr>RSI_idade %(11)</vt:lpstr>
      <vt:lpstr>RSI_VMM €(11)</vt:lpstr>
      <vt:lpstr>RSI_VMP_AF€ (11)</vt:lpstr>
      <vt:lpstr>RSI_AF (11)</vt:lpstr>
      <vt:lpstr>RSI_AM (11)</vt:lpstr>
      <vt:lpstr>RSI_AI (11)</vt:lpstr>
      <vt:lpstr>Índice_2012</vt:lpstr>
      <vt:lpstr>Beneficiarios RSI_genero(12)</vt:lpstr>
      <vt:lpstr>Beneficiarios RSI_genero %(12)</vt:lpstr>
      <vt:lpstr>RSI_idade(12)</vt:lpstr>
      <vt:lpstr>RSI_idade%(12)</vt:lpstr>
      <vt:lpstr>RSI_VMM €(12)</vt:lpstr>
      <vt:lpstr>RSI_VMP_AF€ (12)</vt:lpstr>
      <vt:lpstr>RSI_AF (12)</vt:lpstr>
      <vt:lpstr>RSI_AM (12)</vt:lpstr>
      <vt:lpstr>RSI_AI (12)</vt:lpstr>
      <vt:lpstr>Índice 2013</vt:lpstr>
      <vt:lpstr>RSI_genero(13)</vt:lpstr>
      <vt:lpstr>RSI_genero %(13)</vt:lpstr>
      <vt:lpstr>RSI_idade(13)</vt:lpstr>
      <vt:lpstr>RSI_idade%(13)</vt:lpstr>
      <vt:lpstr>RSI_VMM €(13)</vt:lpstr>
      <vt:lpstr>RSI_VMP_AF€ (13)</vt:lpstr>
      <vt:lpstr>RSI_AF (13)</vt:lpstr>
      <vt:lpstr>RSI_AM (13)</vt:lpstr>
      <vt:lpstr>RSI_AI (13)</vt:lpstr>
      <vt:lpstr>Índice 2014</vt:lpstr>
      <vt:lpstr>RSI_genero(14)</vt:lpstr>
      <vt:lpstr>RSI_genero %(14)</vt:lpstr>
      <vt:lpstr>RSI_idade(14)</vt:lpstr>
      <vt:lpstr>RSI_idade % (14)</vt:lpstr>
      <vt:lpstr>RSI_VMM €(14)</vt:lpstr>
      <vt:lpstr>RSI_VMP_AF€ (14)</vt:lpstr>
      <vt:lpstr>RSI_AF (14)</vt:lpstr>
      <vt:lpstr>RSI_AM (14)</vt:lpstr>
      <vt:lpstr>RSI_AI (14)</vt:lpstr>
      <vt:lpstr>Índice 2015</vt:lpstr>
      <vt:lpstr>RSI_genero (15)</vt:lpstr>
      <vt:lpstr>RSI_genero %(15)</vt:lpstr>
      <vt:lpstr>RSI_idade(15)</vt:lpstr>
      <vt:lpstr>RSI_idade%(15)</vt:lpstr>
      <vt:lpstr>RSI_VMM €(15)</vt:lpstr>
      <vt:lpstr>RSI_VMP_AF€ (15)</vt:lpstr>
      <vt:lpstr>RSI_AF (15)</vt:lpstr>
      <vt:lpstr>RSI_AM (15)</vt:lpstr>
      <vt:lpstr>RSI_AI (15)</vt:lpstr>
      <vt:lpstr>Índice 2016</vt:lpstr>
      <vt:lpstr>RSI_genero (16)</vt:lpstr>
      <vt:lpstr>RSI_genero % (16)</vt:lpstr>
      <vt:lpstr>Ev.Nº 1ºtrim-4ºtrim_genero (16</vt:lpstr>
      <vt:lpstr>Ev.%1º-4º trim_genero (16)</vt:lpstr>
      <vt:lpstr>RSI_idade (16)</vt:lpstr>
      <vt:lpstr>RSI_idade %(16)</vt:lpstr>
      <vt:lpstr>Ev.Nº_1º-4ºtrim_idade  (16)</vt:lpstr>
      <vt:lpstr>Ev.%1º-4ºtrim_idade (16)</vt:lpstr>
      <vt:lpstr>RSI_VMM € (16)</vt:lpstr>
      <vt:lpstr>Ev. 1ºtrim-4º trim_VMM€ (16)</vt:lpstr>
      <vt:lpstr>RSI_VMP_AF€ (16)</vt:lpstr>
      <vt:lpstr>Ev.Nº 1ºtrim-4º trim_VMM_AF(16</vt:lpstr>
      <vt:lpstr>RSI_AF (16)</vt:lpstr>
      <vt:lpstr>Ev.Nº 1ºtrim-4º trim_AF(16)</vt:lpstr>
      <vt:lpstr>Ev.%1º-4ºtrim_AF1(16)</vt:lpstr>
      <vt:lpstr>RSI_AFM (16)</vt:lpstr>
      <vt:lpstr>Ev.Nº 1ºtrim-4º trim_AFM(16)</vt:lpstr>
      <vt:lpstr>Ev.% 1ºtrim-4º trim_AFM(16)</vt:lpstr>
      <vt:lpstr>RSI_AFI (16)</vt:lpstr>
      <vt:lpstr>Ev.Nº 1ºtrim-4º trim_AFI(16)</vt:lpstr>
      <vt:lpstr>Ev.% 1ºtrim-4º trim_AFI(16)</vt:lpstr>
      <vt:lpstr>Índice 2017</vt:lpstr>
      <vt:lpstr>RSI_genero (17)</vt:lpstr>
      <vt:lpstr>RSI_genero % (17)</vt:lpstr>
      <vt:lpstr>Ev.Nº 1ºtrim-4ºtrim_genero (17)</vt:lpstr>
      <vt:lpstr>Ev.%1º-4º trim_genero (17)</vt:lpstr>
      <vt:lpstr>RSI_idade (17)</vt:lpstr>
      <vt:lpstr>RSI_idade %(17)</vt:lpstr>
      <vt:lpstr>Ev.Nº_1º-4ºtrim_idade  (17)</vt:lpstr>
      <vt:lpstr>Ev.%1º-4ºtrim_idade (17)</vt:lpstr>
      <vt:lpstr>RSI_VMM € (17)</vt:lpstr>
      <vt:lpstr>Ev. 1ºtrim-4º trim_VMM€ (17)</vt:lpstr>
      <vt:lpstr>RSI_VMP_AF€ (17)</vt:lpstr>
      <vt:lpstr>Ev.Nº 1ºtrim-4º trim_VMM_AF(17)</vt:lpstr>
      <vt:lpstr>RSI_AF (17)</vt:lpstr>
      <vt:lpstr>Ev.Nº 1ºtrim-4º trim_AF(17)</vt:lpstr>
      <vt:lpstr>Ev.%1º-4ºtrim_AF1(17)</vt:lpstr>
      <vt:lpstr>RSI_AFM (17)</vt:lpstr>
      <vt:lpstr>Ev.Nº 1ºtrim-4º trim_AFM(17)</vt:lpstr>
      <vt:lpstr>Ev.% 1ºtrim-4º trim_AFM(17)</vt:lpstr>
      <vt:lpstr>RSI_AFI (17)</vt:lpstr>
      <vt:lpstr>Ev.Nº 1ºtrim-4º trim_AFI(17)</vt:lpstr>
      <vt:lpstr>Ev.% 1ºtrim-4º trim_AFI(17)</vt:lpstr>
      <vt:lpstr>Índice 2018</vt:lpstr>
      <vt:lpstr>RSI_genero (18)</vt:lpstr>
      <vt:lpstr>RSI_genero % (18)</vt:lpstr>
      <vt:lpstr>Ev.Nº 1ºtrim-4ºtrim_genero (18</vt:lpstr>
      <vt:lpstr>Ev.%1º-4º trim_genero (18)</vt:lpstr>
      <vt:lpstr>RSI_idade (18)</vt:lpstr>
      <vt:lpstr>RSI_idade %(18)</vt:lpstr>
      <vt:lpstr>Ev.Nº_1º-4ºtrim_idade  (18)</vt:lpstr>
      <vt:lpstr>Ev.%1º-4ºtrim_idade (18)</vt:lpstr>
      <vt:lpstr>RSI_VMM € (18)</vt:lpstr>
      <vt:lpstr>Ev. 1ºtrim-4º trim_VMM€ (18)</vt:lpstr>
      <vt:lpstr>RSI_VMP_AF€ (18)</vt:lpstr>
      <vt:lpstr>Ev.Nº 1ºtrim-4º trim_VMM_AF(18</vt:lpstr>
      <vt:lpstr>RSI_AF (18)</vt:lpstr>
      <vt:lpstr>Ev.Nº 1ºtrim-4º trim_AF(18)</vt:lpstr>
      <vt:lpstr>Ev.%1º-4ºtrim_AF1(18)</vt:lpstr>
      <vt:lpstr>RSI_AFM (18)</vt:lpstr>
      <vt:lpstr>Ev.Nº 1ºtrim-4º trim_AFM(18)</vt:lpstr>
      <vt:lpstr>Ev.% 1ºtrim-4º trim_AFM(18)</vt:lpstr>
      <vt:lpstr>RSI_AFI (18)</vt:lpstr>
      <vt:lpstr>Ev.Nº 1ºtrim-4º trim_AFI(18)</vt:lpstr>
      <vt:lpstr>Ev.% 1ºtrim-4º trim_AFI(18)</vt:lpstr>
      <vt:lpstr>Índice 2019</vt:lpstr>
      <vt:lpstr>RSI_genero (19)</vt:lpstr>
      <vt:lpstr>RSI_genero % (19)</vt:lpstr>
      <vt:lpstr>Ev.Nº 1ºtrim-4ºtrim_genero(19)</vt:lpstr>
      <vt:lpstr>Ev.%1º-4º trim_genero (19)</vt:lpstr>
      <vt:lpstr>RSI_idade(19)</vt:lpstr>
      <vt:lpstr>RSI_idade %(19)</vt:lpstr>
      <vt:lpstr>Ev.Nº_1º-4ºtrim_idade  (19)</vt:lpstr>
      <vt:lpstr>Ev.%1º-4ºtrim_idade (19)</vt:lpstr>
      <vt:lpstr>RSI_VMM € (19)</vt:lpstr>
      <vt:lpstr>Ev. 1ºtrim-4º trim_VMM€ (19)</vt:lpstr>
      <vt:lpstr>RSI_VMP_AF€ (19)</vt:lpstr>
      <vt:lpstr>Ev.Nº 1ºtrim-4º trim_VMM_AF(19)</vt:lpstr>
      <vt:lpstr>RSI_AF (19)</vt:lpstr>
      <vt:lpstr>Ev.Nº 1ºtrim-4º trim_AF(19)</vt:lpstr>
      <vt:lpstr>Ev.%1º-4ºtrim_AF1(19)</vt:lpstr>
      <vt:lpstr>RSI_AFM (19)</vt:lpstr>
      <vt:lpstr>Ev.Nº 1ºtrim-4º trim_AFM(19)</vt:lpstr>
      <vt:lpstr>Ev.% 1ºtrim-4º trim_AFM(19)</vt:lpstr>
      <vt:lpstr>RSI_AFI (19)</vt:lpstr>
      <vt:lpstr>Ev.Nº 1ºtrim-4º trim_AFI(19)</vt:lpstr>
      <vt:lpstr>Ev.% 1ºtrim-4º trim_AFI(19)</vt:lpstr>
      <vt:lpstr>Índice 2020</vt:lpstr>
      <vt:lpstr>RSI_genero (20)</vt:lpstr>
      <vt:lpstr>RSI_genero % (20)</vt:lpstr>
      <vt:lpstr>Ev.Nº 1ºtrim-4ºtrim_genero(20)</vt:lpstr>
      <vt:lpstr>Ev.%1º-4º trim_genero (20)</vt:lpstr>
      <vt:lpstr>RSI_idade(20)</vt:lpstr>
      <vt:lpstr>RSI_idade %(20)</vt:lpstr>
      <vt:lpstr>Ev.Nº_1º-4ºtrim_idade  (20)</vt:lpstr>
      <vt:lpstr>Ev.%1º-4ºtrim_idade (20)</vt:lpstr>
      <vt:lpstr>RSI_VMM € (20)</vt:lpstr>
      <vt:lpstr>Ev. 1ºtrim-4º trim_VMM€ (20)</vt:lpstr>
      <vt:lpstr>RSI_VMP_AF€ (20)</vt:lpstr>
      <vt:lpstr>Ev.Nº 1ºtrim-4º trim_VMM_AF(20)</vt:lpstr>
      <vt:lpstr>RSI_AF (20)</vt:lpstr>
      <vt:lpstr>Ev.Nº 1ºtrim-4º trim_AF(20)</vt:lpstr>
      <vt:lpstr>Ev.%1º-4ºtrim_AF1(20)</vt:lpstr>
      <vt:lpstr>RSI_AFM (20)</vt:lpstr>
      <vt:lpstr>Ev.Nº 1ºtrim-4º trim_AFM(20)</vt:lpstr>
      <vt:lpstr>Ev.% 1ºtrim-4º trim_AFM(20)</vt:lpstr>
      <vt:lpstr>RSI_AFI (20)</vt:lpstr>
      <vt:lpstr>Ev.Nº 1ºtrim-4º trim_AFI(20)</vt:lpstr>
      <vt:lpstr>Ev.% 1ºtrim-4º trim_AFI(20)</vt:lpstr>
      <vt:lpstr>Índice 2021</vt:lpstr>
      <vt:lpstr>RSI_genero (21)</vt:lpstr>
      <vt:lpstr>RSI_genero % (21)</vt:lpstr>
      <vt:lpstr>Ev.Nº 1ºtrim-4ºtrim_genero(21)</vt:lpstr>
      <vt:lpstr>Ev.%1º-4º trim_genero (21)</vt:lpstr>
      <vt:lpstr>RSI_idade(21)</vt:lpstr>
      <vt:lpstr>RSI_idade %(21)</vt:lpstr>
      <vt:lpstr>Ev.Nº_1º-4ºtrim_idade  (21)</vt:lpstr>
      <vt:lpstr>Ev.%1º-4ºtrim_idade (21)</vt:lpstr>
      <vt:lpstr>RSI_VMM € (21)</vt:lpstr>
      <vt:lpstr>Ev. 1ºtrim-4º trim_VMM€ (21)</vt:lpstr>
      <vt:lpstr>RSI_VMP_AF€ (21)</vt:lpstr>
      <vt:lpstr>Ev.Nº 1ºtrim-4º trim_VMM_AF(21)</vt:lpstr>
      <vt:lpstr>RSI_AF (21)</vt:lpstr>
      <vt:lpstr>Ev.Nº 1ºtrim-4º trim_AF(21)</vt:lpstr>
      <vt:lpstr>Ev.%1º-4ºtrim_AF1(21)</vt:lpstr>
      <vt:lpstr>RSI_AFM (21)</vt:lpstr>
      <vt:lpstr>Ev.Nº 1ºtrim-4º trim_AFM(21)</vt:lpstr>
      <vt:lpstr>Ev.% 1ºtrim-4º trim_AFM(21)</vt:lpstr>
      <vt:lpstr>RSI_AFI (21)</vt:lpstr>
      <vt:lpstr>Ev.Nº 1ºtrim-4º trim_AFI(21)</vt:lpstr>
      <vt:lpstr>Ev.% 1ºtrim-4º trim_AFI(21)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Diogo Mazeron</cp:lastModifiedBy>
  <dcterms:created xsi:type="dcterms:W3CDTF">2012-02-14T11:20:00Z</dcterms:created>
  <dcterms:modified xsi:type="dcterms:W3CDTF">2022-08-03T12:34:04Z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2070-11.2.0.11191</vt:lpwstr>
  </property>
  <property fmtid="{D5CDD505-2E9C-101B-9397-08002B2CF9AE}" pid="3" name="ICV">
    <vt:lpwstr>4AD0E5D30A5B4070B4D344E6522B8E04</vt:lpwstr>
  </property>
</Properties>
</file>